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ad Workstation\Ecommerce_Sales_Prediction\"/>
    </mc:Choice>
  </mc:AlternateContent>
  <xr:revisionPtr revIDLastSave="0" documentId="13_ncr:1_{92011483-014A-4E4D-B66A-B3D99FFBA8E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commerce_Sales_Prediction_Data" sheetId="1" r:id="rId1"/>
    <sheet name="Ecommerce_Sales_Prediction_ (2)" sheetId="2" r:id="rId2"/>
    <sheet name="Sheet2" sheetId="3" r:id="rId3"/>
  </sheets>
  <calcPr calcId="19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2" i="2"/>
  <c r="F100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1" i="2"/>
  <c r="F2" i="2"/>
  <c r="E75" i="2"/>
  <c r="E487" i="2"/>
  <c r="E961" i="2"/>
  <c r="D8" i="2"/>
  <c r="D101" i="2"/>
  <c r="D207" i="2"/>
  <c r="D217" i="2"/>
  <c r="D326" i="2"/>
  <c r="D484" i="2"/>
  <c r="D573" i="2"/>
  <c r="D677" i="2"/>
  <c r="D761" i="2"/>
  <c r="D874" i="2"/>
  <c r="D980" i="2"/>
  <c r="B3" i="2"/>
  <c r="B4" i="2"/>
  <c r="B5" i="2"/>
  <c r="D5" i="2" s="1"/>
  <c r="B6" i="2"/>
  <c r="B7" i="2"/>
  <c r="B8" i="2"/>
  <c r="B9" i="2"/>
  <c r="B10" i="2"/>
  <c r="D10" i="2" s="1"/>
  <c r="B11" i="2"/>
  <c r="C11" i="2" s="1"/>
  <c r="B12" i="2"/>
  <c r="B13" i="2"/>
  <c r="B14" i="2"/>
  <c r="B15" i="2"/>
  <c r="B16" i="2"/>
  <c r="B17" i="2"/>
  <c r="B18" i="2"/>
  <c r="B19" i="2"/>
  <c r="B20" i="2"/>
  <c r="B21" i="2"/>
  <c r="D21" i="2" s="1"/>
  <c r="B22" i="2"/>
  <c r="D22" i="2" s="1"/>
  <c r="B23" i="2"/>
  <c r="B24" i="2"/>
  <c r="C24" i="2" s="1"/>
  <c r="B25" i="2"/>
  <c r="B26" i="2"/>
  <c r="B27" i="2"/>
  <c r="C27" i="2" s="1"/>
  <c r="B28" i="2"/>
  <c r="B29" i="2"/>
  <c r="B30" i="2"/>
  <c r="B31" i="2"/>
  <c r="B32" i="2"/>
  <c r="B33" i="2"/>
  <c r="D33" i="2" s="1"/>
  <c r="B34" i="2"/>
  <c r="B35" i="2"/>
  <c r="B36" i="2"/>
  <c r="B37" i="2"/>
  <c r="B38" i="2"/>
  <c r="D38" i="2" s="1"/>
  <c r="B39" i="2"/>
  <c r="C39" i="2" s="1"/>
  <c r="B40" i="2"/>
  <c r="B41" i="2"/>
  <c r="B42" i="2"/>
  <c r="B43" i="2"/>
  <c r="C43" i="2" s="1"/>
  <c r="B44" i="2"/>
  <c r="B45" i="2"/>
  <c r="B46" i="2"/>
  <c r="B47" i="2"/>
  <c r="B48" i="2"/>
  <c r="C48" i="2" s="1"/>
  <c r="B49" i="2"/>
  <c r="B50" i="2"/>
  <c r="B51" i="2"/>
  <c r="B52" i="2"/>
  <c r="B53" i="2"/>
  <c r="D53" i="2" s="1"/>
  <c r="B54" i="2"/>
  <c r="D54" i="2" s="1"/>
  <c r="B55" i="2"/>
  <c r="C55" i="2" s="1"/>
  <c r="B56" i="2"/>
  <c r="B57" i="2"/>
  <c r="B58" i="2"/>
  <c r="D58" i="2" s="1"/>
  <c r="B59" i="2"/>
  <c r="D59" i="2" s="1"/>
  <c r="B60" i="2"/>
  <c r="B61" i="2"/>
  <c r="B62" i="2"/>
  <c r="B63" i="2"/>
  <c r="B64" i="2"/>
  <c r="B65" i="2"/>
  <c r="D65" i="2" s="1"/>
  <c r="B66" i="2"/>
  <c r="D66" i="2" s="1"/>
  <c r="B67" i="2"/>
  <c r="B68" i="2"/>
  <c r="D68" i="2" s="1"/>
  <c r="B69" i="2"/>
  <c r="B70" i="2"/>
  <c r="D70" i="2" s="1"/>
  <c r="B71" i="2"/>
  <c r="C71" i="2" s="1"/>
  <c r="B72" i="2"/>
  <c r="B73" i="2"/>
  <c r="C73" i="2" s="1"/>
  <c r="B74" i="2"/>
  <c r="B75" i="2"/>
  <c r="C75" i="2" s="1"/>
  <c r="B76" i="2"/>
  <c r="B77" i="2"/>
  <c r="B78" i="2"/>
  <c r="B79" i="2"/>
  <c r="B80" i="2"/>
  <c r="B81" i="2"/>
  <c r="D81" i="2" s="1"/>
  <c r="B82" i="2"/>
  <c r="B83" i="2"/>
  <c r="B84" i="2"/>
  <c r="B85" i="2"/>
  <c r="D85" i="2" s="1"/>
  <c r="B86" i="2"/>
  <c r="D86" i="2" s="1"/>
  <c r="B87" i="2"/>
  <c r="C87" i="2" s="1"/>
  <c r="B88" i="2"/>
  <c r="D88" i="2" s="1"/>
  <c r="B89" i="2"/>
  <c r="B90" i="2"/>
  <c r="B91" i="2"/>
  <c r="C91" i="2" s="1"/>
  <c r="B92" i="2"/>
  <c r="B93" i="2"/>
  <c r="B94" i="2"/>
  <c r="B95" i="2"/>
  <c r="B96" i="2"/>
  <c r="C96" i="2" s="1"/>
  <c r="B97" i="2"/>
  <c r="B98" i="2"/>
  <c r="B99" i="2"/>
  <c r="B100" i="2"/>
  <c r="B101" i="2"/>
  <c r="B102" i="2"/>
  <c r="B103" i="2"/>
  <c r="C103" i="2" s="1"/>
  <c r="B104" i="2"/>
  <c r="B105" i="2"/>
  <c r="D105" i="2" s="1"/>
  <c r="B106" i="2"/>
  <c r="D106" i="2" s="1"/>
  <c r="B107" i="2"/>
  <c r="D107" i="2" s="1"/>
  <c r="B108" i="2"/>
  <c r="B109" i="2"/>
  <c r="B110" i="2"/>
  <c r="B111" i="2"/>
  <c r="D111" i="2" s="1"/>
  <c r="B112" i="2"/>
  <c r="B113" i="2"/>
  <c r="B114" i="2"/>
  <c r="D114" i="2" s="1"/>
  <c r="B115" i="2"/>
  <c r="B116" i="2"/>
  <c r="D116" i="2" s="1"/>
  <c r="B117" i="2"/>
  <c r="B118" i="2"/>
  <c r="D118" i="2" s="1"/>
  <c r="B119" i="2"/>
  <c r="D119" i="2" s="1"/>
  <c r="B120" i="2"/>
  <c r="B121" i="2"/>
  <c r="B122" i="2"/>
  <c r="D122" i="2" s="1"/>
  <c r="B123" i="2"/>
  <c r="C123" i="2" s="1"/>
  <c r="B124" i="2"/>
  <c r="B125" i="2"/>
  <c r="B126" i="2"/>
  <c r="B127" i="2"/>
  <c r="B128" i="2"/>
  <c r="B129" i="2"/>
  <c r="B130" i="2"/>
  <c r="C130" i="2" s="1"/>
  <c r="B131" i="2"/>
  <c r="B132" i="2"/>
  <c r="B133" i="2"/>
  <c r="B134" i="2"/>
  <c r="D134" i="2" s="1"/>
  <c r="B135" i="2"/>
  <c r="C135" i="2" s="1"/>
  <c r="B136" i="2"/>
  <c r="D136" i="2" s="1"/>
  <c r="B137" i="2"/>
  <c r="B138" i="2"/>
  <c r="B139" i="2"/>
  <c r="D139" i="2" s="1"/>
  <c r="B140" i="2"/>
  <c r="B141" i="2"/>
  <c r="B142" i="2"/>
  <c r="B143" i="2"/>
  <c r="B144" i="2"/>
  <c r="B145" i="2"/>
  <c r="D145" i="2" s="1"/>
  <c r="B146" i="2"/>
  <c r="B147" i="2"/>
  <c r="B148" i="2"/>
  <c r="D148" i="2" s="1"/>
  <c r="B149" i="2"/>
  <c r="D149" i="2" s="1"/>
  <c r="B150" i="2"/>
  <c r="D150" i="2" s="1"/>
  <c r="B151" i="2"/>
  <c r="C151" i="2" s="1"/>
  <c r="B152" i="2"/>
  <c r="B153" i="2"/>
  <c r="B154" i="2"/>
  <c r="D154" i="2" s="1"/>
  <c r="B155" i="2"/>
  <c r="C155" i="2" s="1"/>
  <c r="B156" i="2"/>
  <c r="B157" i="2"/>
  <c r="B158" i="2"/>
  <c r="B159" i="2"/>
  <c r="C159" i="2" s="1"/>
  <c r="B160" i="2"/>
  <c r="B161" i="2"/>
  <c r="B162" i="2"/>
  <c r="B163" i="2"/>
  <c r="B164" i="2"/>
  <c r="D164" i="2" s="1"/>
  <c r="B165" i="2"/>
  <c r="D165" i="2" s="1"/>
  <c r="B166" i="2"/>
  <c r="D166" i="2" s="1"/>
  <c r="B167" i="2"/>
  <c r="D167" i="2" s="1"/>
  <c r="B168" i="2"/>
  <c r="D168" i="2" s="1"/>
  <c r="B169" i="2"/>
  <c r="B170" i="2"/>
  <c r="B171" i="2"/>
  <c r="C171" i="2" s="1"/>
  <c r="B172" i="2"/>
  <c r="B173" i="2"/>
  <c r="B174" i="2"/>
  <c r="B175" i="2"/>
  <c r="B176" i="2"/>
  <c r="B177" i="2"/>
  <c r="B178" i="2"/>
  <c r="B179" i="2"/>
  <c r="C179" i="2" s="1"/>
  <c r="B180" i="2"/>
  <c r="B181" i="2"/>
  <c r="B182" i="2"/>
  <c r="D182" i="2" s="1"/>
  <c r="B183" i="2"/>
  <c r="C183" i="2" s="1"/>
  <c r="B184" i="2"/>
  <c r="C184" i="2" s="1"/>
  <c r="B185" i="2"/>
  <c r="D185" i="2" s="1"/>
  <c r="B186" i="2"/>
  <c r="B187" i="2"/>
  <c r="C187" i="2" s="1"/>
  <c r="B188" i="2"/>
  <c r="B189" i="2"/>
  <c r="B190" i="2"/>
  <c r="B191" i="2"/>
  <c r="B192" i="2"/>
  <c r="D192" i="2" s="1"/>
  <c r="B193" i="2"/>
  <c r="C193" i="2" s="1"/>
  <c r="B194" i="2"/>
  <c r="C194" i="2" s="1"/>
  <c r="B195" i="2"/>
  <c r="B196" i="2"/>
  <c r="B197" i="2"/>
  <c r="D197" i="2" s="1"/>
  <c r="B198" i="2"/>
  <c r="D198" i="2" s="1"/>
  <c r="B199" i="2"/>
  <c r="D199" i="2" s="1"/>
  <c r="B200" i="2"/>
  <c r="B201" i="2"/>
  <c r="B202" i="2"/>
  <c r="B203" i="2"/>
  <c r="B204" i="2"/>
  <c r="B205" i="2"/>
  <c r="B206" i="2"/>
  <c r="B207" i="2"/>
  <c r="C207" i="2" s="1"/>
  <c r="B208" i="2"/>
  <c r="D208" i="2" s="1"/>
  <c r="B209" i="2"/>
  <c r="B210" i="2"/>
  <c r="B211" i="2"/>
  <c r="B212" i="2"/>
  <c r="B213" i="2"/>
  <c r="B214" i="2"/>
  <c r="D214" i="2" s="1"/>
  <c r="B215" i="2"/>
  <c r="B216" i="2"/>
  <c r="B217" i="2"/>
  <c r="B218" i="2"/>
  <c r="B219" i="2"/>
  <c r="B220" i="2"/>
  <c r="B221" i="2"/>
  <c r="B222" i="2"/>
  <c r="B223" i="2"/>
  <c r="C223" i="2" s="1"/>
  <c r="B224" i="2"/>
  <c r="B225" i="2"/>
  <c r="B226" i="2"/>
  <c r="B227" i="2"/>
  <c r="C227" i="2" s="1"/>
  <c r="B228" i="2"/>
  <c r="D228" i="2" s="1"/>
  <c r="B229" i="2"/>
  <c r="B230" i="2"/>
  <c r="D230" i="2" s="1"/>
  <c r="B231" i="2"/>
  <c r="D231" i="2" s="1"/>
  <c r="B232" i="2"/>
  <c r="C232" i="2" s="1"/>
  <c r="B233" i="2"/>
  <c r="D233" i="2" s="1"/>
  <c r="B234" i="2"/>
  <c r="D234" i="2" s="1"/>
  <c r="B235" i="2"/>
  <c r="B236" i="2"/>
  <c r="B237" i="2"/>
  <c r="B238" i="2"/>
  <c r="B239" i="2"/>
  <c r="B240" i="2"/>
  <c r="D240" i="2" s="1"/>
  <c r="B241" i="2"/>
  <c r="B242" i="2"/>
  <c r="B243" i="2"/>
  <c r="D243" i="2" s="1"/>
  <c r="B244" i="2"/>
  <c r="B245" i="2"/>
  <c r="B246" i="2"/>
  <c r="D246" i="2" s="1"/>
  <c r="B247" i="2"/>
  <c r="C247" i="2" s="1"/>
  <c r="B248" i="2"/>
  <c r="C248" i="2" s="1"/>
  <c r="B249" i="2"/>
  <c r="B250" i="2"/>
  <c r="B251" i="2"/>
  <c r="D251" i="2" s="1"/>
  <c r="B252" i="2"/>
  <c r="B253" i="2"/>
  <c r="B254" i="2"/>
  <c r="B255" i="2"/>
  <c r="B256" i="2"/>
  <c r="B257" i="2"/>
  <c r="D257" i="2" s="1"/>
  <c r="B258" i="2"/>
  <c r="B259" i="2"/>
  <c r="B260" i="2"/>
  <c r="B261" i="2"/>
  <c r="D261" i="2" s="1"/>
  <c r="B262" i="2"/>
  <c r="D262" i="2" s="1"/>
  <c r="B263" i="2"/>
  <c r="D263" i="2" s="1"/>
  <c r="B264" i="2"/>
  <c r="B265" i="2"/>
  <c r="B266" i="2"/>
  <c r="B267" i="2"/>
  <c r="B268" i="2"/>
  <c r="B269" i="2"/>
  <c r="B270" i="2"/>
  <c r="B271" i="2"/>
  <c r="C271" i="2" s="1"/>
  <c r="B272" i="2"/>
  <c r="B273" i="2"/>
  <c r="B274" i="2"/>
  <c r="B275" i="2"/>
  <c r="D275" i="2" s="1"/>
  <c r="B276" i="2"/>
  <c r="D276" i="2" s="1"/>
  <c r="B277" i="2"/>
  <c r="D277" i="2" s="1"/>
  <c r="B278" i="2"/>
  <c r="B279" i="2"/>
  <c r="B280" i="2"/>
  <c r="B281" i="2"/>
  <c r="C281" i="2" s="1"/>
  <c r="B282" i="2"/>
  <c r="B283" i="2"/>
  <c r="D283" i="2" s="1"/>
  <c r="B284" i="2"/>
  <c r="B285" i="2"/>
  <c r="B286" i="2"/>
  <c r="B287" i="2"/>
  <c r="B288" i="2"/>
  <c r="B289" i="2"/>
  <c r="B290" i="2"/>
  <c r="C290" i="2" s="1"/>
  <c r="B291" i="2"/>
  <c r="C291" i="2" s="1"/>
  <c r="B292" i="2"/>
  <c r="B293" i="2"/>
  <c r="B294" i="2"/>
  <c r="D294" i="2" s="1"/>
  <c r="B295" i="2"/>
  <c r="C295" i="2" s="1"/>
  <c r="B296" i="2"/>
  <c r="B297" i="2"/>
  <c r="B298" i="2"/>
  <c r="B299" i="2"/>
  <c r="B300" i="2"/>
  <c r="B301" i="2"/>
  <c r="B302" i="2"/>
  <c r="B303" i="2"/>
  <c r="B304" i="2"/>
  <c r="C304" i="2" s="1"/>
  <c r="B305" i="2"/>
  <c r="B306" i="2"/>
  <c r="D306" i="2" s="1"/>
  <c r="B307" i="2"/>
  <c r="B308" i="2"/>
  <c r="B309" i="2"/>
  <c r="B310" i="2"/>
  <c r="D310" i="2" s="1"/>
  <c r="B311" i="2"/>
  <c r="D311" i="2" s="1"/>
  <c r="B312" i="2"/>
  <c r="B313" i="2"/>
  <c r="B314" i="2"/>
  <c r="D314" i="2" s="1"/>
  <c r="B315" i="2"/>
  <c r="D315" i="2" s="1"/>
  <c r="B316" i="2"/>
  <c r="B317" i="2"/>
  <c r="B318" i="2"/>
  <c r="B319" i="2"/>
  <c r="C319" i="2" s="1"/>
  <c r="B320" i="2"/>
  <c r="B321" i="2"/>
  <c r="D321" i="2" s="1"/>
  <c r="B322" i="2"/>
  <c r="B323" i="2"/>
  <c r="B324" i="2"/>
  <c r="D324" i="2" s="1"/>
  <c r="B325" i="2"/>
  <c r="B326" i="2"/>
  <c r="B327" i="2"/>
  <c r="B328" i="2"/>
  <c r="B329" i="2"/>
  <c r="B330" i="2"/>
  <c r="D330" i="2" s="1"/>
  <c r="B331" i="2"/>
  <c r="D331" i="2" s="1"/>
  <c r="B332" i="2"/>
  <c r="B333" i="2"/>
  <c r="B334" i="2"/>
  <c r="B335" i="2"/>
  <c r="B336" i="2"/>
  <c r="B337" i="2"/>
  <c r="D337" i="2" s="1"/>
  <c r="B338" i="2"/>
  <c r="B339" i="2"/>
  <c r="B340" i="2"/>
  <c r="D340" i="2" s="1"/>
  <c r="B341" i="2"/>
  <c r="D341" i="2" s="1"/>
  <c r="B342" i="2"/>
  <c r="B343" i="2"/>
  <c r="B344" i="2"/>
  <c r="D344" i="2" s="1"/>
  <c r="B345" i="2"/>
  <c r="B346" i="2"/>
  <c r="C346" i="2" s="1"/>
  <c r="B347" i="2"/>
  <c r="B348" i="2"/>
  <c r="B349" i="2"/>
  <c r="B350" i="2"/>
  <c r="B351" i="2"/>
  <c r="B352" i="2"/>
  <c r="B353" i="2"/>
  <c r="D353" i="2" s="1"/>
  <c r="B354" i="2"/>
  <c r="B355" i="2"/>
  <c r="B356" i="2"/>
  <c r="B357" i="2"/>
  <c r="D357" i="2" s="1"/>
  <c r="B358" i="2"/>
  <c r="B359" i="2"/>
  <c r="D359" i="2" s="1"/>
  <c r="B360" i="2"/>
  <c r="D360" i="2" s="1"/>
  <c r="B361" i="2"/>
  <c r="D361" i="2" s="1"/>
  <c r="B362" i="2"/>
  <c r="B363" i="2"/>
  <c r="B364" i="2"/>
  <c r="B365" i="2"/>
  <c r="B366" i="2"/>
  <c r="B367" i="2"/>
  <c r="C367" i="2" s="1"/>
  <c r="B368" i="2"/>
  <c r="B369" i="2"/>
  <c r="D369" i="2" s="1"/>
  <c r="B370" i="2"/>
  <c r="B371" i="2"/>
  <c r="B372" i="2"/>
  <c r="B373" i="2"/>
  <c r="D373" i="2" s="1"/>
  <c r="B374" i="2"/>
  <c r="D374" i="2" s="1"/>
  <c r="B375" i="2"/>
  <c r="B376" i="2"/>
  <c r="B377" i="2"/>
  <c r="B378" i="2"/>
  <c r="C378" i="2" s="1"/>
  <c r="B379" i="2"/>
  <c r="B380" i="2"/>
  <c r="B381" i="2"/>
  <c r="B382" i="2"/>
  <c r="B383" i="2"/>
  <c r="B384" i="2"/>
  <c r="B385" i="2"/>
  <c r="B386" i="2"/>
  <c r="B387" i="2"/>
  <c r="C387" i="2" s="1"/>
  <c r="B388" i="2"/>
  <c r="B389" i="2"/>
  <c r="D389" i="2" s="1"/>
  <c r="B390" i="2"/>
  <c r="B391" i="2"/>
  <c r="B392" i="2"/>
  <c r="B393" i="2"/>
  <c r="C393" i="2" s="1"/>
  <c r="B394" i="2"/>
  <c r="B395" i="2"/>
  <c r="B396" i="2"/>
  <c r="B397" i="2"/>
  <c r="B398" i="2"/>
  <c r="B399" i="2"/>
  <c r="B400" i="2"/>
  <c r="B401" i="2"/>
  <c r="B402" i="2"/>
  <c r="B403" i="2"/>
  <c r="B404" i="2"/>
  <c r="D404" i="2" s="1"/>
  <c r="B405" i="2"/>
  <c r="B406" i="2"/>
  <c r="B407" i="2"/>
  <c r="D407" i="2" s="1"/>
  <c r="B408" i="2"/>
  <c r="B409" i="2"/>
  <c r="D409" i="2" s="1"/>
  <c r="B410" i="2"/>
  <c r="B411" i="2"/>
  <c r="B412" i="2"/>
  <c r="B413" i="2"/>
  <c r="B414" i="2"/>
  <c r="D414" i="2" s="1"/>
  <c r="B415" i="2"/>
  <c r="C415" i="2" s="1"/>
  <c r="B416" i="2"/>
  <c r="B417" i="2"/>
  <c r="B418" i="2"/>
  <c r="B419" i="2"/>
  <c r="B420" i="2"/>
  <c r="B421" i="2"/>
  <c r="B422" i="2"/>
  <c r="B423" i="2"/>
  <c r="B424" i="2"/>
  <c r="B425" i="2"/>
  <c r="D425" i="2" s="1"/>
  <c r="B426" i="2"/>
  <c r="B427" i="2"/>
  <c r="B428" i="2"/>
  <c r="B429" i="2"/>
  <c r="B430" i="2"/>
  <c r="B431" i="2"/>
  <c r="B432" i="2"/>
  <c r="B433" i="2"/>
  <c r="B434" i="2"/>
  <c r="B435" i="2"/>
  <c r="B436" i="2"/>
  <c r="D436" i="2" s="1"/>
  <c r="B437" i="2"/>
  <c r="D437" i="2" s="1"/>
  <c r="B438" i="2"/>
  <c r="D438" i="2" s="1"/>
  <c r="B439" i="2"/>
  <c r="C439" i="2" s="1"/>
  <c r="B440" i="2"/>
  <c r="B441" i="2"/>
  <c r="B442" i="2"/>
  <c r="D442" i="2" s="1"/>
  <c r="B443" i="2"/>
  <c r="B444" i="2"/>
  <c r="D444" i="2" s="1"/>
  <c r="B445" i="2"/>
  <c r="B446" i="2"/>
  <c r="B447" i="2"/>
  <c r="B448" i="2"/>
  <c r="B449" i="2"/>
  <c r="D449" i="2" s="1"/>
  <c r="B450" i="2"/>
  <c r="B451" i="2"/>
  <c r="B452" i="2"/>
  <c r="B453" i="2"/>
  <c r="D453" i="2" s="1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D466" i="2" s="1"/>
  <c r="B467" i="2"/>
  <c r="B468" i="2"/>
  <c r="B469" i="2"/>
  <c r="B470" i="2"/>
  <c r="D470" i="2" s="1"/>
  <c r="B471" i="2"/>
  <c r="C471" i="2" s="1"/>
  <c r="B472" i="2"/>
  <c r="D472" i="2" s="1"/>
  <c r="B473" i="2"/>
  <c r="D473" i="2" s="1"/>
  <c r="B474" i="2"/>
  <c r="B475" i="2"/>
  <c r="B476" i="2"/>
  <c r="D476" i="2" s="1"/>
  <c r="B477" i="2"/>
  <c r="B478" i="2"/>
  <c r="D478" i="2" s="1"/>
  <c r="B479" i="2"/>
  <c r="B480" i="2"/>
  <c r="B481" i="2"/>
  <c r="B482" i="2"/>
  <c r="B483" i="2"/>
  <c r="B484" i="2"/>
  <c r="B485" i="2"/>
  <c r="B486" i="2"/>
  <c r="B487" i="2"/>
  <c r="C487" i="2" s="1"/>
  <c r="B488" i="2"/>
  <c r="C488" i="2" s="1"/>
  <c r="B489" i="2"/>
  <c r="C489" i="2" s="1"/>
  <c r="B490" i="2"/>
  <c r="C490" i="2" s="1"/>
  <c r="B491" i="2"/>
  <c r="B492" i="2"/>
  <c r="B493" i="2"/>
  <c r="D493" i="2" s="1"/>
  <c r="B494" i="2"/>
  <c r="B495" i="2"/>
  <c r="C495" i="2" s="1"/>
  <c r="B496" i="2"/>
  <c r="B497" i="2"/>
  <c r="B498" i="2"/>
  <c r="B499" i="2"/>
  <c r="B500" i="2"/>
  <c r="D500" i="2" s="1"/>
  <c r="B501" i="2"/>
  <c r="D501" i="2" s="1"/>
  <c r="B502" i="2"/>
  <c r="D502" i="2" s="1"/>
  <c r="B503" i="2"/>
  <c r="B504" i="2"/>
  <c r="D504" i="2" s="1"/>
  <c r="B505" i="2"/>
  <c r="D505" i="2" s="1"/>
  <c r="B506" i="2"/>
  <c r="D506" i="2" s="1"/>
  <c r="B507" i="2"/>
  <c r="D507" i="2" s="1"/>
  <c r="B508" i="2"/>
  <c r="B509" i="2"/>
  <c r="B510" i="2"/>
  <c r="C510" i="2" s="1"/>
  <c r="B511" i="2"/>
  <c r="B512" i="2"/>
  <c r="B513" i="2"/>
  <c r="C513" i="2" s="1"/>
  <c r="B514" i="2"/>
  <c r="B515" i="2"/>
  <c r="B516" i="2"/>
  <c r="B517" i="2"/>
  <c r="D517" i="2" s="1"/>
  <c r="B518" i="2"/>
  <c r="D518" i="2" s="1"/>
  <c r="B519" i="2"/>
  <c r="B520" i="2"/>
  <c r="B521" i="2"/>
  <c r="B522" i="2"/>
  <c r="B523" i="2"/>
  <c r="C523" i="2" s="1"/>
  <c r="B524" i="2"/>
  <c r="B525" i="2"/>
  <c r="B526" i="2"/>
  <c r="B527" i="2"/>
  <c r="B528" i="2"/>
  <c r="B529" i="2"/>
  <c r="B530" i="2"/>
  <c r="B531" i="2"/>
  <c r="B532" i="2"/>
  <c r="B533" i="2"/>
  <c r="B534" i="2"/>
  <c r="D534" i="2" s="1"/>
  <c r="B535" i="2"/>
  <c r="D535" i="2" s="1"/>
  <c r="B536" i="2"/>
  <c r="C536" i="2" s="1"/>
  <c r="B537" i="2"/>
  <c r="B538" i="2"/>
  <c r="C538" i="2" s="1"/>
  <c r="B539" i="2"/>
  <c r="C539" i="2" s="1"/>
  <c r="B540" i="2"/>
  <c r="D540" i="2" s="1"/>
  <c r="B541" i="2"/>
  <c r="D541" i="2" s="1"/>
  <c r="B542" i="2"/>
  <c r="B543" i="2"/>
  <c r="B544" i="2"/>
  <c r="B545" i="2"/>
  <c r="D545" i="2" s="1"/>
  <c r="B546" i="2"/>
  <c r="B547" i="2"/>
  <c r="D547" i="2" s="1"/>
  <c r="B548" i="2"/>
  <c r="B549" i="2"/>
  <c r="B550" i="2"/>
  <c r="B551" i="2"/>
  <c r="B552" i="2"/>
  <c r="B553" i="2"/>
  <c r="B554" i="2"/>
  <c r="B555" i="2"/>
  <c r="B556" i="2"/>
  <c r="B557" i="2"/>
  <c r="C557" i="2" s="1"/>
  <c r="B558" i="2"/>
  <c r="C558" i="2" s="1"/>
  <c r="B559" i="2"/>
  <c r="B560" i="2"/>
  <c r="B561" i="2"/>
  <c r="B562" i="2"/>
  <c r="D562" i="2" s="1"/>
  <c r="B563" i="2"/>
  <c r="B564" i="2"/>
  <c r="D564" i="2" s="1"/>
  <c r="B565" i="2"/>
  <c r="B566" i="2"/>
  <c r="B567" i="2"/>
  <c r="B568" i="2"/>
  <c r="C568" i="2" s="1"/>
  <c r="B569" i="2"/>
  <c r="D569" i="2" s="1"/>
  <c r="B570" i="2"/>
  <c r="D570" i="2" s="1"/>
  <c r="B571" i="2"/>
  <c r="B572" i="2"/>
  <c r="D572" i="2" s="1"/>
  <c r="B573" i="2"/>
  <c r="B574" i="2"/>
  <c r="D574" i="2" s="1"/>
  <c r="B575" i="2"/>
  <c r="D575" i="2" s="1"/>
  <c r="B576" i="2"/>
  <c r="B577" i="2"/>
  <c r="B578" i="2"/>
  <c r="B579" i="2"/>
  <c r="C579" i="2" s="1"/>
  <c r="B580" i="2"/>
  <c r="B581" i="2"/>
  <c r="B582" i="2"/>
  <c r="B583" i="2"/>
  <c r="B584" i="2"/>
  <c r="B585" i="2"/>
  <c r="B586" i="2"/>
  <c r="D586" i="2" s="1"/>
  <c r="B587" i="2"/>
  <c r="C587" i="2" s="1"/>
  <c r="B588" i="2"/>
  <c r="B589" i="2"/>
  <c r="C589" i="2" s="1"/>
  <c r="B590" i="2"/>
  <c r="B591" i="2"/>
  <c r="B592" i="2"/>
  <c r="B593" i="2"/>
  <c r="B594" i="2"/>
  <c r="B595" i="2"/>
  <c r="B596" i="2"/>
  <c r="D596" i="2" s="1"/>
  <c r="B597" i="2"/>
  <c r="B598" i="2"/>
  <c r="D598" i="2" s="1"/>
  <c r="B599" i="2"/>
  <c r="B600" i="2"/>
  <c r="B601" i="2"/>
  <c r="B602" i="2"/>
  <c r="C602" i="2" s="1"/>
  <c r="B603" i="2"/>
  <c r="C603" i="2" s="1"/>
  <c r="B604" i="2"/>
  <c r="C604" i="2" s="1"/>
  <c r="B605" i="2"/>
  <c r="B606" i="2"/>
  <c r="D606" i="2" s="1"/>
  <c r="B607" i="2"/>
  <c r="D607" i="2" s="1"/>
  <c r="B608" i="2"/>
  <c r="B609" i="2"/>
  <c r="B610" i="2"/>
  <c r="B611" i="2"/>
  <c r="B612" i="2"/>
  <c r="B613" i="2"/>
  <c r="D613" i="2" s="1"/>
  <c r="B614" i="2"/>
  <c r="B615" i="2"/>
  <c r="C615" i="2" s="1"/>
  <c r="B616" i="2"/>
  <c r="B617" i="2"/>
  <c r="B618" i="2"/>
  <c r="B619" i="2"/>
  <c r="B620" i="2"/>
  <c r="D620" i="2" s="1"/>
  <c r="B621" i="2"/>
  <c r="B622" i="2"/>
  <c r="B623" i="2"/>
  <c r="C623" i="2" s="1"/>
  <c r="B624" i="2"/>
  <c r="B625" i="2"/>
  <c r="C625" i="2" s="1"/>
  <c r="B626" i="2"/>
  <c r="C626" i="2" s="1"/>
  <c r="B627" i="2"/>
  <c r="B628" i="2"/>
  <c r="B629" i="2"/>
  <c r="B630" i="2"/>
  <c r="D630" i="2" s="1"/>
  <c r="B631" i="2"/>
  <c r="B632" i="2"/>
  <c r="D632" i="2" s="1"/>
  <c r="B633" i="2"/>
  <c r="B634" i="2"/>
  <c r="B635" i="2"/>
  <c r="B636" i="2"/>
  <c r="C636" i="2" s="1"/>
  <c r="B637" i="2"/>
  <c r="D637" i="2" s="1"/>
  <c r="B638" i="2"/>
  <c r="D638" i="2" s="1"/>
  <c r="B639" i="2"/>
  <c r="B640" i="2"/>
  <c r="B641" i="2"/>
  <c r="B642" i="2"/>
  <c r="B643" i="2"/>
  <c r="D643" i="2" s="1"/>
  <c r="B644" i="2"/>
  <c r="D644" i="2" s="1"/>
  <c r="B645" i="2"/>
  <c r="B646" i="2"/>
  <c r="B647" i="2"/>
  <c r="C647" i="2" s="1"/>
  <c r="B648" i="2"/>
  <c r="B649" i="2"/>
  <c r="C649" i="2" s="1"/>
  <c r="B650" i="2"/>
  <c r="B651" i="2"/>
  <c r="B652" i="2"/>
  <c r="B653" i="2"/>
  <c r="B654" i="2"/>
  <c r="D654" i="2" s="1"/>
  <c r="B655" i="2"/>
  <c r="C655" i="2" s="1"/>
  <c r="B656" i="2"/>
  <c r="B657" i="2"/>
  <c r="C657" i="2" s="1"/>
  <c r="B658" i="2"/>
  <c r="D658" i="2" s="1"/>
  <c r="B659" i="2"/>
  <c r="D659" i="2" s="1"/>
  <c r="B660" i="2"/>
  <c r="D660" i="2" s="1"/>
  <c r="B661" i="2"/>
  <c r="D661" i="2" s="1"/>
  <c r="B662" i="2"/>
  <c r="B663" i="2"/>
  <c r="B664" i="2"/>
  <c r="D664" i="2" s="1"/>
  <c r="B665" i="2"/>
  <c r="B666" i="2"/>
  <c r="B667" i="2"/>
  <c r="B668" i="2"/>
  <c r="B669" i="2"/>
  <c r="B670" i="2"/>
  <c r="B671" i="2"/>
  <c r="C671" i="2" s="1"/>
  <c r="B672" i="2"/>
  <c r="B673" i="2"/>
  <c r="C673" i="2" s="1"/>
  <c r="B674" i="2"/>
  <c r="D674" i="2" s="1"/>
  <c r="B675" i="2"/>
  <c r="D675" i="2" s="1"/>
  <c r="B676" i="2"/>
  <c r="D676" i="2" s="1"/>
  <c r="B677" i="2"/>
  <c r="B678" i="2"/>
  <c r="D678" i="2" s="1"/>
  <c r="B679" i="2"/>
  <c r="B680" i="2"/>
  <c r="B681" i="2"/>
  <c r="C681" i="2" s="1"/>
  <c r="B682" i="2"/>
  <c r="D682" i="2" s="1"/>
  <c r="B683" i="2"/>
  <c r="D683" i="2" s="1"/>
  <c r="B684" i="2"/>
  <c r="B685" i="2"/>
  <c r="B686" i="2"/>
  <c r="B687" i="2"/>
  <c r="D687" i="2" s="1"/>
  <c r="B688" i="2"/>
  <c r="B689" i="2"/>
  <c r="D689" i="2" s="1"/>
  <c r="B690" i="2"/>
  <c r="D690" i="2" s="1"/>
  <c r="B691" i="2"/>
  <c r="C691" i="2" s="1"/>
  <c r="B692" i="2"/>
  <c r="D692" i="2" s="1"/>
  <c r="B693" i="2"/>
  <c r="D693" i="2" s="1"/>
  <c r="B694" i="2"/>
  <c r="D694" i="2" s="1"/>
  <c r="B695" i="2"/>
  <c r="C695" i="2" s="1"/>
  <c r="B696" i="2"/>
  <c r="B697" i="2"/>
  <c r="B698" i="2"/>
  <c r="B699" i="2"/>
  <c r="B700" i="2"/>
  <c r="C700" i="2" s="1"/>
  <c r="B701" i="2"/>
  <c r="B702" i="2"/>
  <c r="B703" i="2"/>
  <c r="B704" i="2"/>
  <c r="B705" i="2"/>
  <c r="B706" i="2"/>
  <c r="B707" i="2"/>
  <c r="B708" i="2"/>
  <c r="D708" i="2" s="1"/>
  <c r="B709" i="2"/>
  <c r="D709" i="2" s="1"/>
  <c r="B710" i="2"/>
  <c r="D710" i="2" s="1"/>
  <c r="B711" i="2"/>
  <c r="D711" i="2" s="1"/>
  <c r="B712" i="2"/>
  <c r="D712" i="2" s="1"/>
  <c r="B713" i="2"/>
  <c r="B714" i="2"/>
  <c r="B715" i="2"/>
  <c r="C715" i="2" s="1"/>
  <c r="B716" i="2"/>
  <c r="C716" i="2" s="1"/>
  <c r="B717" i="2"/>
  <c r="C717" i="2" s="1"/>
  <c r="B718" i="2"/>
  <c r="B719" i="2"/>
  <c r="B720" i="2"/>
  <c r="B721" i="2"/>
  <c r="B722" i="2"/>
  <c r="B723" i="2"/>
  <c r="C723" i="2" s="1"/>
  <c r="B724" i="2"/>
  <c r="D724" i="2" s="1"/>
  <c r="B725" i="2"/>
  <c r="D725" i="2" s="1"/>
  <c r="B726" i="2"/>
  <c r="D726" i="2" s="1"/>
  <c r="B727" i="2"/>
  <c r="D727" i="2" s="1"/>
  <c r="B728" i="2"/>
  <c r="D728" i="2" s="1"/>
  <c r="B729" i="2"/>
  <c r="D729" i="2" s="1"/>
  <c r="B730" i="2"/>
  <c r="B731" i="2"/>
  <c r="B732" i="2"/>
  <c r="D732" i="2" s="1"/>
  <c r="B733" i="2"/>
  <c r="D733" i="2" s="1"/>
  <c r="B734" i="2"/>
  <c r="D734" i="2" s="1"/>
  <c r="B735" i="2"/>
  <c r="B736" i="2"/>
  <c r="B737" i="2"/>
  <c r="B738" i="2"/>
  <c r="B739" i="2"/>
  <c r="C739" i="2" s="1"/>
  <c r="B740" i="2"/>
  <c r="D740" i="2" s="1"/>
  <c r="B741" i="2"/>
  <c r="B742" i="2"/>
  <c r="B743" i="2"/>
  <c r="D743" i="2" s="1"/>
  <c r="B744" i="2"/>
  <c r="D744" i="2" s="1"/>
  <c r="B745" i="2"/>
  <c r="C745" i="2" s="1"/>
  <c r="B746" i="2"/>
  <c r="B747" i="2"/>
  <c r="B748" i="2"/>
  <c r="B749" i="2"/>
  <c r="B750" i="2"/>
  <c r="B751" i="2"/>
  <c r="D751" i="2" s="1"/>
  <c r="B752" i="2"/>
  <c r="B753" i="2"/>
  <c r="B754" i="2"/>
  <c r="B755" i="2"/>
  <c r="B756" i="2"/>
  <c r="D756" i="2" s="1"/>
  <c r="B757" i="2"/>
  <c r="D757" i="2" s="1"/>
  <c r="B758" i="2"/>
  <c r="D758" i="2" s="1"/>
  <c r="B759" i="2"/>
  <c r="D759" i="2" s="1"/>
  <c r="B760" i="2"/>
  <c r="C760" i="2" s="1"/>
  <c r="B761" i="2"/>
  <c r="C761" i="2" s="1"/>
  <c r="B762" i="2"/>
  <c r="C762" i="2" s="1"/>
  <c r="B763" i="2"/>
  <c r="C763" i="2" s="1"/>
  <c r="B764" i="2"/>
  <c r="B765" i="2"/>
  <c r="B766" i="2"/>
  <c r="C766" i="2" s="1"/>
  <c r="B767" i="2"/>
  <c r="B768" i="2"/>
  <c r="B769" i="2"/>
  <c r="B770" i="2"/>
  <c r="B771" i="2"/>
  <c r="B772" i="2"/>
  <c r="B773" i="2"/>
  <c r="D773" i="2" s="1"/>
  <c r="B774" i="2"/>
  <c r="D774" i="2" s="1"/>
  <c r="B775" i="2"/>
  <c r="D775" i="2" s="1"/>
  <c r="B776" i="2"/>
  <c r="D776" i="2" s="1"/>
  <c r="B777" i="2"/>
  <c r="D777" i="2" s="1"/>
  <c r="B778" i="2"/>
  <c r="D778" i="2" s="1"/>
  <c r="B779" i="2"/>
  <c r="D779" i="2" s="1"/>
  <c r="B780" i="2"/>
  <c r="D780" i="2" s="1"/>
  <c r="B781" i="2"/>
  <c r="B782" i="2"/>
  <c r="B783" i="2"/>
  <c r="C783" i="2" s="1"/>
  <c r="B784" i="2"/>
  <c r="B785" i="2"/>
  <c r="D785" i="2" s="1"/>
  <c r="B786" i="2"/>
  <c r="B787" i="2"/>
  <c r="B788" i="2"/>
  <c r="B789" i="2"/>
  <c r="B790" i="2"/>
  <c r="D790" i="2" s="1"/>
  <c r="B791" i="2"/>
  <c r="B792" i="2"/>
  <c r="C792" i="2" s="1"/>
  <c r="B793" i="2"/>
  <c r="B794" i="2"/>
  <c r="C794" i="2" s="1"/>
  <c r="B795" i="2"/>
  <c r="B796" i="2"/>
  <c r="D796" i="2" s="1"/>
  <c r="B797" i="2"/>
  <c r="B798" i="2"/>
  <c r="B799" i="2"/>
  <c r="B800" i="2"/>
  <c r="B801" i="2"/>
  <c r="B802" i="2"/>
  <c r="C802" i="2" s="1"/>
  <c r="B803" i="2"/>
  <c r="B804" i="2"/>
  <c r="B805" i="2"/>
  <c r="B806" i="2"/>
  <c r="D806" i="2" s="1"/>
  <c r="B807" i="2"/>
  <c r="C807" i="2" s="1"/>
  <c r="B808" i="2"/>
  <c r="D808" i="2" s="1"/>
  <c r="B809" i="2"/>
  <c r="D809" i="2" s="1"/>
  <c r="B810" i="2"/>
  <c r="C810" i="2" s="1"/>
  <c r="B811" i="2"/>
  <c r="D811" i="2" s="1"/>
  <c r="B812" i="2"/>
  <c r="B813" i="2"/>
  <c r="C813" i="2" s="1"/>
  <c r="B814" i="2"/>
  <c r="B815" i="2"/>
  <c r="B816" i="2"/>
  <c r="B817" i="2"/>
  <c r="D817" i="2" s="1"/>
  <c r="B818" i="2"/>
  <c r="D818" i="2" s="1"/>
  <c r="B819" i="2"/>
  <c r="B820" i="2"/>
  <c r="D820" i="2" s="1"/>
  <c r="B821" i="2"/>
  <c r="B822" i="2"/>
  <c r="D822" i="2" s="1"/>
  <c r="B823" i="2"/>
  <c r="D823" i="2" s="1"/>
  <c r="B824" i="2"/>
  <c r="D824" i="2" s="1"/>
  <c r="B825" i="2"/>
  <c r="D825" i="2" s="1"/>
  <c r="B826" i="2"/>
  <c r="C826" i="2" s="1"/>
  <c r="B827" i="2"/>
  <c r="D827" i="2" s="1"/>
  <c r="B828" i="2"/>
  <c r="D828" i="2" s="1"/>
  <c r="B829" i="2"/>
  <c r="C829" i="2" s="1"/>
  <c r="B830" i="2"/>
  <c r="B831" i="2"/>
  <c r="B832" i="2"/>
  <c r="D832" i="2" s="1"/>
  <c r="B833" i="2"/>
  <c r="D833" i="2" s="1"/>
  <c r="B834" i="2"/>
  <c r="C834" i="2" s="1"/>
  <c r="B835" i="2"/>
  <c r="B836" i="2"/>
  <c r="D836" i="2" s="1"/>
  <c r="B837" i="2"/>
  <c r="B838" i="2"/>
  <c r="B839" i="2"/>
  <c r="C839" i="2" s="1"/>
  <c r="B840" i="2"/>
  <c r="B841" i="2"/>
  <c r="B842" i="2"/>
  <c r="B843" i="2"/>
  <c r="B844" i="2"/>
  <c r="D844" i="2" s="1"/>
  <c r="B845" i="2"/>
  <c r="B846" i="2"/>
  <c r="B847" i="2"/>
  <c r="B848" i="2"/>
  <c r="B849" i="2"/>
  <c r="C849" i="2" s="1"/>
  <c r="B850" i="2"/>
  <c r="C850" i="2" s="1"/>
  <c r="B851" i="2"/>
  <c r="B852" i="2"/>
  <c r="D852" i="2" s="1"/>
  <c r="B853" i="2"/>
  <c r="B854" i="2"/>
  <c r="D854" i="2" s="1"/>
  <c r="B855" i="2"/>
  <c r="C855" i="2" s="1"/>
  <c r="B856" i="2"/>
  <c r="B857" i="2"/>
  <c r="B858" i="2"/>
  <c r="C858" i="2" s="1"/>
  <c r="B859" i="2"/>
  <c r="B860" i="2"/>
  <c r="C860" i="2" s="1"/>
  <c r="B861" i="2"/>
  <c r="B862" i="2"/>
  <c r="B863" i="2"/>
  <c r="B864" i="2"/>
  <c r="B865" i="2"/>
  <c r="D865" i="2" s="1"/>
  <c r="B866" i="2"/>
  <c r="B867" i="2"/>
  <c r="B868" i="2"/>
  <c r="D868" i="2" s="1"/>
  <c r="B869" i="2"/>
  <c r="B870" i="2"/>
  <c r="D870" i="2" s="1"/>
  <c r="B871" i="2"/>
  <c r="D871" i="2" s="1"/>
  <c r="B872" i="2"/>
  <c r="D872" i="2" s="1"/>
  <c r="B873" i="2"/>
  <c r="C873" i="2" s="1"/>
  <c r="B874" i="2"/>
  <c r="C874" i="2" s="1"/>
  <c r="B875" i="2"/>
  <c r="C875" i="2" s="1"/>
  <c r="B876" i="2"/>
  <c r="C876" i="2" s="1"/>
  <c r="B877" i="2"/>
  <c r="B878" i="2"/>
  <c r="B879" i="2"/>
  <c r="B880" i="2"/>
  <c r="B881" i="2"/>
  <c r="C881" i="2" s="1"/>
  <c r="B882" i="2"/>
  <c r="B883" i="2"/>
  <c r="B884" i="2"/>
  <c r="D884" i="2" s="1"/>
  <c r="B885" i="2"/>
  <c r="B886" i="2"/>
  <c r="D886" i="2" s="1"/>
  <c r="B887" i="2"/>
  <c r="D887" i="2" s="1"/>
  <c r="B888" i="2"/>
  <c r="D888" i="2" s="1"/>
  <c r="B889" i="2"/>
  <c r="D889" i="2" s="1"/>
  <c r="B890" i="2"/>
  <c r="D890" i="2" s="1"/>
  <c r="B891" i="2"/>
  <c r="D891" i="2" s="1"/>
  <c r="B892" i="2"/>
  <c r="D892" i="2" s="1"/>
  <c r="B893" i="2"/>
  <c r="D893" i="2" s="1"/>
  <c r="B894" i="2"/>
  <c r="B895" i="2"/>
  <c r="B896" i="2"/>
  <c r="C896" i="2" s="1"/>
  <c r="B897" i="2"/>
  <c r="C897" i="2" s="1"/>
  <c r="B898" i="2"/>
  <c r="B899" i="2"/>
  <c r="B900" i="2"/>
  <c r="D900" i="2" s="1"/>
  <c r="B901" i="2"/>
  <c r="B902" i="2"/>
  <c r="B903" i="2"/>
  <c r="C903" i="2" s="1"/>
  <c r="B904" i="2"/>
  <c r="B905" i="2"/>
  <c r="C905" i="2" s="1"/>
  <c r="B906" i="2"/>
  <c r="B907" i="2"/>
  <c r="D907" i="2" s="1"/>
  <c r="B908" i="2"/>
  <c r="B909" i="2"/>
  <c r="B910" i="2"/>
  <c r="B911" i="2"/>
  <c r="B912" i="2"/>
  <c r="B913" i="2"/>
  <c r="D913" i="2" s="1"/>
  <c r="B914" i="2"/>
  <c r="D914" i="2" s="1"/>
  <c r="B915" i="2"/>
  <c r="B916" i="2"/>
  <c r="D916" i="2" s="1"/>
  <c r="B917" i="2"/>
  <c r="B918" i="2"/>
  <c r="D918" i="2" s="1"/>
  <c r="B919" i="2"/>
  <c r="C919" i="2" s="1"/>
  <c r="B920" i="2"/>
  <c r="C920" i="2" s="1"/>
  <c r="B921" i="2"/>
  <c r="C921" i="2" s="1"/>
  <c r="B922" i="2"/>
  <c r="B923" i="2"/>
  <c r="B924" i="2"/>
  <c r="C924" i="2" s="1"/>
  <c r="B925" i="2"/>
  <c r="B926" i="2"/>
  <c r="B927" i="2"/>
  <c r="B928" i="2"/>
  <c r="B929" i="2"/>
  <c r="B930" i="2"/>
  <c r="D930" i="2" s="1"/>
  <c r="B931" i="2"/>
  <c r="B932" i="2"/>
  <c r="D932" i="2" s="1"/>
  <c r="B933" i="2"/>
  <c r="B934" i="2"/>
  <c r="D934" i="2" s="1"/>
  <c r="B935" i="2"/>
  <c r="D935" i="2" s="1"/>
  <c r="B936" i="2"/>
  <c r="D936" i="2" s="1"/>
  <c r="B937" i="2"/>
  <c r="D937" i="2" s="1"/>
  <c r="B938" i="2"/>
  <c r="C938" i="2" s="1"/>
  <c r="B939" i="2"/>
  <c r="C939" i="2" s="1"/>
  <c r="B940" i="2"/>
  <c r="C940" i="2" s="1"/>
  <c r="B941" i="2"/>
  <c r="C941" i="2" s="1"/>
  <c r="B942" i="2"/>
  <c r="B943" i="2"/>
  <c r="B944" i="2"/>
  <c r="B945" i="2"/>
  <c r="C945" i="2" s="1"/>
  <c r="B946" i="2"/>
  <c r="D946" i="2" s="1"/>
  <c r="B947" i="2"/>
  <c r="B948" i="2"/>
  <c r="D948" i="2" s="1"/>
  <c r="B949" i="2"/>
  <c r="B950" i="2"/>
  <c r="D950" i="2" s="1"/>
  <c r="B951" i="2"/>
  <c r="D951" i="2" s="1"/>
  <c r="B952" i="2"/>
  <c r="D952" i="2" s="1"/>
  <c r="B953" i="2"/>
  <c r="D953" i="2" s="1"/>
  <c r="B954" i="2"/>
  <c r="D954" i="2" s="1"/>
  <c r="B955" i="2"/>
  <c r="D955" i="2" s="1"/>
  <c r="B956" i="2"/>
  <c r="D956" i="2" s="1"/>
  <c r="B957" i="2"/>
  <c r="D957" i="2" s="1"/>
  <c r="B958" i="2"/>
  <c r="B959" i="2"/>
  <c r="B960" i="2"/>
  <c r="C960" i="2" s="1"/>
  <c r="B961" i="2"/>
  <c r="C961" i="2" s="1"/>
  <c r="B962" i="2"/>
  <c r="B963" i="2"/>
  <c r="B964" i="2"/>
  <c r="D964" i="2" s="1"/>
  <c r="B965" i="2"/>
  <c r="B966" i="2"/>
  <c r="B967" i="2"/>
  <c r="D967" i="2" s="1"/>
  <c r="B968" i="2"/>
  <c r="C968" i="2" s="1"/>
  <c r="B969" i="2"/>
  <c r="B970" i="2"/>
  <c r="C970" i="2" s="1"/>
  <c r="B971" i="2"/>
  <c r="D971" i="2" s="1"/>
  <c r="B972" i="2"/>
  <c r="B973" i="2"/>
  <c r="B974" i="2"/>
  <c r="B975" i="2"/>
  <c r="B976" i="2"/>
  <c r="B977" i="2"/>
  <c r="D977" i="2" s="1"/>
  <c r="B978" i="2"/>
  <c r="C978" i="2" s="1"/>
  <c r="B979" i="2"/>
  <c r="B980" i="2"/>
  <c r="B981" i="2"/>
  <c r="B982" i="2"/>
  <c r="D982" i="2" s="1"/>
  <c r="B983" i="2"/>
  <c r="C983" i="2" s="1"/>
  <c r="B984" i="2"/>
  <c r="C984" i="2" s="1"/>
  <c r="B985" i="2"/>
  <c r="B986" i="2"/>
  <c r="B987" i="2"/>
  <c r="B988" i="2"/>
  <c r="C988" i="2" s="1"/>
  <c r="B989" i="2"/>
  <c r="B990" i="2"/>
  <c r="B991" i="2"/>
  <c r="B992" i="2"/>
  <c r="B993" i="2"/>
  <c r="B994" i="2"/>
  <c r="B995" i="2"/>
  <c r="B996" i="2"/>
  <c r="D996" i="2" s="1"/>
  <c r="B997" i="2"/>
  <c r="B998" i="2"/>
  <c r="D998" i="2" s="1"/>
  <c r="B999" i="2"/>
  <c r="D999" i="2" s="1"/>
  <c r="B1000" i="2"/>
  <c r="D1000" i="2" s="1"/>
  <c r="B1001" i="2"/>
  <c r="C1001" i="2" s="1"/>
  <c r="B2" i="2"/>
  <c r="C2" i="2" s="1"/>
  <c r="D961" i="2" l="1"/>
  <c r="D873" i="2"/>
  <c r="D760" i="2"/>
  <c r="D471" i="2"/>
  <c r="D96" i="2"/>
  <c r="E960" i="2"/>
  <c r="E393" i="2"/>
  <c r="D960" i="2"/>
  <c r="D855" i="2"/>
  <c r="D91" i="2"/>
  <c r="E941" i="2"/>
  <c r="E295" i="2"/>
  <c r="D171" i="2"/>
  <c r="D87" i="2"/>
  <c r="E905" i="2"/>
  <c r="E248" i="2"/>
  <c r="D304" i="2"/>
  <c r="E903" i="2"/>
  <c r="E223" i="2"/>
  <c r="D939" i="2"/>
  <c r="D539" i="2"/>
  <c r="D71" i="2"/>
  <c r="E896" i="2"/>
  <c r="E171" i="2"/>
  <c r="D938" i="2"/>
  <c r="D281" i="2"/>
  <c r="E829" i="2"/>
  <c r="E159" i="2"/>
  <c r="D829" i="2"/>
  <c r="D636" i="2"/>
  <c r="D415" i="2"/>
  <c r="D48" i="2"/>
  <c r="E792" i="2"/>
  <c r="E155" i="2"/>
  <c r="D919" i="2"/>
  <c r="D523" i="2"/>
  <c r="D151" i="2"/>
  <c r="D43" i="2"/>
  <c r="E783" i="2"/>
  <c r="E151" i="2"/>
  <c r="D378" i="2"/>
  <c r="D248" i="2"/>
  <c r="E763" i="2"/>
  <c r="E135" i="2"/>
  <c r="D810" i="2"/>
  <c r="D247" i="2"/>
  <c r="D24" i="2"/>
  <c r="E717" i="2"/>
  <c r="E123" i="2"/>
  <c r="D897" i="2"/>
  <c r="D604" i="2"/>
  <c r="E671" i="2"/>
  <c r="E103" i="2"/>
  <c r="D2" i="2"/>
  <c r="D896" i="2"/>
  <c r="D794" i="2"/>
  <c r="D602" i="2"/>
  <c r="D232" i="2"/>
  <c r="E557" i="2"/>
  <c r="E96" i="2"/>
  <c r="D1001" i="2"/>
  <c r="E523" i="2"/>
  <c r="D983" i="2"/>
  <c r="E2" i="2"/>
  <c r="E489" i="2"/>
  <c r="E55" i="2"/>
  <c r="D875" i="2"/>
  <c r="D762" i="2"/>
  <c r="D487" i="2"/>
  <c r="E968" i="2"/>
  <c r="E488" i="2"/>
  <c r="C851" i="2"/>
  <c r="D851" i="2"/>
  <c r="C611" i="2"/>
  <c r="E611" i="2" s="1"/>
  <c r="D611" i="2"/>
  <c r="C563" i="2"/>
  <c r="E563" i="2" s="1"/>
  <c r="D563" i="2"/>
  <c r="C483" i="2"/>
  <c r="E483" i="2" s="1"/>
  <c r="C451" i="2"/>
  <c r="E451" i="2" s="1"/>
  <c r="D451" i="2"/>
  <c r="C435" i="2"/>
  <c r="E435" i="2" s="1"/>
  <c r="D435" i="2"/>
  <c r="C419" i="2"/>
  <c r="E419" i="2"/>
  <c r="C403" i="2"/>
  <c r="E403" i="2"/>
  <c r="C371" i="2"/>
  <c r="D371" i="2"/>
  <c r="C355" i="2"/>
  <c r="E355" i="2"/>
  <c r="D355" i="2"/>
  <c r="C339" i="2"/>
  <c r="D339" i="2"/>
  <c r="C323" i="2"/>
  <c r="E323" i="2" s="1"/>
  <c r="D323" i="2"/>
  <c r="C307" i="2"/>
  <c r="E307" i="2" s="1"/>
  <c r="D307" i="2"/>
  <c r="C211" i="2"/>
  <c r="E211" i="2" s="1"/>
  <c r="C163" i="2"/>
  <c r="D163" i="2"/>
  <c r="E163" i="2"/>
  <c r="C147" i="2"/>
  <c r="D147" i="2"/>
  <c r="C131" i="2"/>
  <c r="E131" i="2"/>
  <c r="C115" i="2"/>
  <c r="D115" i="2"/>
  <c r="E115" i="2"/>
  <c r="C99" i="2"/>
  <c r="E99" i="2" s="1"/>
  <c r="D99" i="2"/>
  <c r="C83" i="2"/>
  <c r="E83" i="2" s="1"/>
  <c r="D83" i="2"/>
  <c r="C67" i="2"/>
  <c r="E67" i="2" s="1"/>
  <c r="C51" i="2"/>
  <c r="E51" i="2"/>
  <c r="C35" i="2"/>
  <c r="E35" i="2" s="1"/>
  <c r="D35" i="2"/>
  <c r="C19" i="2"/>
  <c r="E19" i="2" s="1"/>
  <c r="D19" i="2"/>
  <c r="C3" i="2"/>
  <c r="E3" i="2" s="1"/>
  <c r="D419" i="2"/>
  <c r="D211" i="2"/>
  <c r="E851" i="2"/>
  <c r="E227" i="2"/>
  <c r="C993" i="2"/>
  <c r="E993" i="2" s="1"/>
  <c r="C273" i="2"/>
  <c r="E273" i="2" s="1"/>
  <c r="D273" i="2"/>
  <c r="E604" i="2"/>
  <c r="E290" i="2"/>
  <c r="C992" i="2"/>
  <c r="E992" i="2" s="1"/>
  <c r="C976" i="2"/>
  <c r="E976" i="2" s="1"/>
  <c r="C944" i="2"/>
  <c r="E944" i="2" s="1"/>
  <c r="C928" i="2"/>
  <c r="E928" i="2" s="1"/>
  <c r="C912" i="2"/>
  <c r="E912" i="2" s="1"/>
  <c r="C880" i="2"/>
  <c r="E880" i="2" s="1"/>
  <c r="C864" i="2"/>
  <c r="E864" i="2" s="1"/>
  <c r="C848" i="2"/>
  <c r="E848" i="2" s="1"/>
  <c r="C832" i="2"/>
  <c r="E832" i="2"/>
  <c r="C816" i="2"/>
  <c r="E816" i="2" s="1"/>
  <c r="C800" i="2"/>
  <c r="E800" i="2" s="1"/>
  <c r="C784" i="2"/>
  <c r="E784" i="2" s="1"/>
  <c r="D784" i="2"/>
  <c r="C768" i="2"/>
  <c r="D768" i="2"/>
  <c r="E768" i="2"/>
  <c r="C752" i="2"/>
  <c r="E752" i="2" s="1"/>
  <c r="D752" i="2"/>
  <c r="C736" i="2"/>
  <c r="E736" i="2" s="1"/>
  <c r="D736" i="2"/>
  <c r="C720" i="2"/>
  <c r="D720" i="2"/>
  <c r="E720" i="2"/>
  <c r="C704" i="2"/>
  <c r="D704" i="2"/>
  <c r="E704" i="2"/>
  <c r="C688" i="2"/>
  <c r="E688" i="2" s="1"/>
  <c r="D688" i="2"/>
  <c r="C672" i="2"/>
  <c r="E672" i="2" s="1"/>
  <c r="D672" i="2"/>
  <c r="C656" i="2"/>
  <c r="E656" i="2" s="1"/>
  <c r="D656" i="2"/>
  <c r="C640" i="2"/>
  <c r="E640" i="2" s="1"/>
  <c r="D640" i="2"/>
  <c r="C624" i="2"/>
  <c r="D624" i="2"/>
  <c r="C608" i="2"/>
  <c r="E608" i="2" s="1"/>
  <c r="D608" i="2"/>
  <c r="C592" i="2"/>
  <c r="E592" i="2" s="1"/>
  <c r="D592" i="2"/>
  <c r="C576" i="2"/>
  <c r="D576" i="2"/>
  <c r="E576" i="2"/>
  <c r="C560" i="2"/>
  <c r="D560" i="2"/>
  <c r="C544" i="2"/>
  <c r="E544" i="2" s="1"/>
  <c r="D544" i="2"/>
  <c r="C528" i="2"/>
  <c r="D528" i="2"/>
  <c r="E528" i="2"/>
  <c r="C512" i="2"/>
  <c r="E512" i="2" s="1"/>
  <c r="D512" i="2"/>
  <c r="C496" i="2"/>
  <c r="E496" i="2" s="1"/>
  <c r="D496" i="2"/>
  <c r="C480" i="2"/>
  <c r="D480" i="2"/>
  <c r="E480" i="2"/>
  <c r="C464" i="2"/>
  <c r="D464" i="2"/>
  <c r="C448" i="2"/>
  <c r="D448" i="2"/>
  <c r="C432" i="2"/>
  <c r="E432" i="2" s="1"/>
  <c r="D432" i="2"/>
  <c r="C416" i="2"/>
  <c r="E416" i="2" s="1"/>
  <c r="D416" i="2"/>
  <c r="C400" i="2"/>
  <c r="D400" i="2"/>
  <c r="C384" i="2"/>
  <c r="E384" i="2" s="1"/>
  <c r="C368" i="2"/>
  <c r="D368" i="2"/>
  <c r="C352" i="2"/>
  <c r="E352" i="2" s="1"/>
  <c r="D352" i="2"/>
  <c r="C336" i="2"/>
  <c r="E336" i="2"/>
  <c r="D336" i="2"/>
  <c r="C320" i="2"/>
  <c r="D320" i="2"/>
  <c r="C288" i="2"/>
  <c r="E288" i="2" s="1"/>
  <c r="D288" i="2"/>
  <c r="C272" i="2"/>
  <c r="E272" i="2"/>
  <c r="D272" i="2"/>
  <c r="C256" i="2"/>
  <c r="E256" i="2" s="1"/>
  <c r="C240" i="2"/>
  <c r="E240" i="2" s="1"/>
  <c r="C224" i="2"/>
  <c r="E224" i="2" s="1"/>
  <c r="D224" i="2"/>
  <c r="C208" i="2"/>
  <c r="E208" i="2" s="1"/>
  <c r="C192" i="2"/>
  <c r="E192" i="2"/>
  <c r="C176" i="2"/>
  <c r="E176" i="2" s="1"/>
  <c r="D176" i="2"/>
  <c r="C160" i="2"/>
  <c r="E160" i="2" s="1"/>
  <c r="D160" i="2"/>
  <c r="C144" i="2"/>
  <c r="D144" i="2"/>
  <c r="E144" i="2"/>
  <c r="C128" i="2"/>
  <c r="E128" i="2" s="1"/>
  <c r="C112" i="2"/>
  <c r="E112" i="2" s="1"/>
  <c r="D112" i="2"/>
  <c r="C80" i="2"/>
  <c r="E80" i="2" s="1"/>
  <c r="D80" i="2"/>
  <c r="C64" i="2"/>
  <c r="E64" i="2" s="1"/>
  <c r="D64" i="2"/>
  <c r="C32" i="2"/>
  <c r="E32" i="2" s="1"/>
  <c r="D32" i="2"/>
  <c r="C16" i="2"/>
  <c r="E16" i="2" s="1"/>
  <c r="D16" i="2"/>
  <c r="D978" i="2"/>
  <c r="D850" i="2"/>
  <c r="D783" i="2"/>
  <c r="D603" i="2"/>
  <c r="D510" i="2"/>
  <c r="D159" i="2"/>
  <c r="E897" i="2"/>
  <c r="E839" i="2"/>
  <c r="E657" i="2"/>
  <c r="E603" i="2"/>
  <c r="E539" i="2"/>
  <c r="E415" i="2"/>
  <c r="E346" i="2"/>
  <c r="E281" i="2"/>
  <c r="C915" i="2"/>
  <c r="E915" i="2" s="1"/>
  <c r="D915" i="2"/>
  <c r="C803" i="2"/>
  <c r="E803" i="2" s="1"/>
  <c r="D803" i="2"/>
  <c r="C707" i="2"/>
  <c r="E707" i="2"/>
  <c r="C595" i="2"/>
  <c r="E595" i="2" s="1"/>
  <c r="D595" i="2"/>
  <c r="C467" i="2"/>
  <c r="E467" i="2" s="1"/>
  <c r="C243" i="2"/>
  <c r="E243" i="2" s="1"/>
  <c r="C914" i="2"/>
  <c r="E914" i="2" s="1"/>
  <c r="C706" i="2"/>
  <c r="E706" i="2" s="1"/>
  <c r="C594" i="2"/>
  <c r="D594" i="2"/>
  <c r="E594" i="2"/>
  <c r="C514" i="2"/>
  <c r="D514" i="2"/>
  <c r="C402" i="2"/>
  <c r="E402" i="2" s="1"/>
  <c r="C274" i="2"/>
  <c r="E274" i="2"/>
  <c r="E850" i="2"/>
  <c r="C721" i="2"/>
  <c r="D721" i="2"/>
  <c r="C401" i="2"/>
  <c r="E401" i="2" s="1"/>
  <c r="D513" i="2"/>
  <c r="D483" i="2"/>
  <c r="D290" i="2"/>
  <c r="D67" i="2"/>
  <c r="E849" i="2"/>
  <c r="C991" i="2"/>
  <c r="E991" i="2" s="1"/>
  <c r="D991" i="2"/>
  <c r="C959" i="2"/>
  <c r="E959" i="2" s="1"/>
  <c r="D959" i="2"/>
  <c r="C927" i="2"/>
  <c r="D927" i="2"/>
  <c r="C911" i="2"/>
  <c r="E911" i="2" s="1"/>
  <c r="D911" i="2"/>
  <c r="C879" i="2"/>
  <c r="D879" i="2"/>
  <c r="C847" i="2"/>
  <c r="E847" i="2" s="1"/>
  <c r="D847" i="2"/>
  <c r="C815" i="2"/>
  <c r="D815" i="2"/>
  <c r="C799" i="2"/>
  <c r="E799" i="2" s="1"/>
  <c r="D799" i="2"/>
  <c r="C767" i="2"/>
  <c r="E767" i="2" s="1"/>
  <c r="C735" i="2"/>
  <c r="E735" i="2" s="1"/>
  <c r="D735" i="2"/>
  <c r="C703" i="2"/>
  <c r="E703" i="2" s="1"/>
  <c r="D703" i="2"/>
  <c r="C591" i="2"/>
  <c r="E591" i="2"/>
  <c r="C559" i="2"/>
  <c r="D559" i="2"/>
  <c r="C527" i="2"/>
  <c r="E527" i="2" s="1"/>
  <c r="C511" i="2"/>
  <c r="E511" i="2"/>
  <c r="D511" i="2"/>
  <c r="C479" i="2"/>
  <c r="E479" i="2" s="1"/>
  <c r="D479" i="2"/>
  <c r="C447" i="2"/>
  <c r="E447" i="2" s="1"/>
  <c r="D447" i="2"/>
  <c r="C431" i="2"/>
  <c r="E431" i="2" s="1"/>
  <c r="C399" i="2"/>
  <c r="E399" i="2" s="1"/>
  <c r="D399" i="2"/>
  <c r="C383" i="2"/>
  <c r="E383" i="2" s="1"/>
  <c r="C351" i="2"/>
  <c r="E351" i="2" s="1"/>
  <c r="D351" i="2"/>
  <c r="C335" i="2"/>
  <c r="E335" i="2" s="1"/>
  <c r="D335" i="2"/>
  <c r="C303" i="2"/>
  <c r="E303" i="2" s="1"/>
  <c r="D303" i="2"/>
  <c r="C287" i="2"/>
  <c r="D287" i="2"/>
  <c r="E287" i="2"/>
  <c r="C255" i="2"/>
  <c r="E255" i="2" s="1"/>
  <c r="C191" i="2"/>
  <c r="E191" i="2" s="1"/>
  <c r="C175" i="2"/>
  <c r="E175" i="2" s="1"/>
  <c r="D175" i="2"/>
  <c r="C143" i="2"/>
  <c r="E143" i="2" s="1"/>
  <c r="D143" i="2"/>
  <c r="C111" i="2"/>
  <c r="E111" i="2" s="1"/>
  <c r="C79" i="2"/>
  <c r="E79" i="2" s="1"/>
  <c r="D79" i="2"/>
  <c r="C63" i="2"/>
  <c r="E63" i="2" s="1"/>
  <c r="D63" i="2"/>
  <c r="C31" i="2"/>
  <c r="E31" i="2" s="1"/>
  <c r="C15" i="2"/>
  <c r="D15" i="2"/>
  <c r="E15" i="2"/>
  <c r="D849" i="2"/>
  <c r="D807" i="2"/>
  <c r="D367" i="2"/>
  <c r="E834" i="2"/>
  <c r="E655" i="2"/>
  <c r="E602" i="2"/>
  <c r="E538" i="2"/>
  <c r="E471" i="2"/>
  <c r="C947" i="2"/>
  <c r="E947" i="2" s="1"/>
  <c r="D947" i="2"/>
  <c r="C627" i="2"/>
  <c r="E627" i="2" s="1"/>
  <c r="C531" i="2"/>
  <c r="E531" i="2" s="1"/>
  <c r="D531" i="2"/>
  <c r="C259" i="2"/>
  <c r="D259" i="2"/>
  <c r="E259" i="2"/>
  <c r="C898" i="2"/>
  <c r="E898" i="2" s="1"/>
  <c r="C770" i="2"/>
  <c r="E770" i="2" s="1"/>
  <c r="D770" i="2"/>
  <c r="C658" i="2"/>
  <c r="E658" i="2"/>
  <c r="C530" i="2"/>
  <c r="E530" i="2" s="1"/>
  <c r="C386" i="2"/>
  <c r="D386" i="2"/>
  <c r="E386" i="2"/>
  <c r="C258" i="2"/>
  <c r="E258" i="2" s="1"/>
  <c r="D258" i="2"/>
  <c r="C98" i="2"/>
  <c r="E98" i="2" s="1"/>
  <c r="D98" i="2"/>
  <c r="C929" i="2"/>
  <c r="E929" i="2"/>
  <c r="C801" i="2"/>
  <c r="E801" i="2" s="1"/>
  <c r="C689" i="2"/>
  <c r="E689" i="2"/>
  <c r="C577" i="2"/>
  <c r="E577" i="2" s="1"/>
  <c r="D577" i="2"/>
  <c r="C465" i="2"/>
  <c r="E465" i="2" s="1"/>
  <c r="D465" i="2"/>
  <c r="C369" i="2"/>
  <c r="E369" i="2" s="1"/>
  <c r="C241" i="2"/>
  <c r="E241" i="2" s="1"/>
  <c r="D241" i="2"/>
  <c r="C161" i="2"/>
  <c r="E161" i="2"/>
  <c r="D161" i="2"/>
  <c r="C97" i="2"/>
  <c r="E97" i="2"/>
  <c r="D97" i="2"/>
  <c r="C49" i="2"/>
  <c r="D49" i="2"/>
  <c r="E721" i="2"/>
  <c r="C975" i="2"/>
  <c r="E975" i="2" s="1"/>
  <c r="D975" i="2"/>
  <c r="C943" i="2"/>
  <c r="E943" i="2" s="1"/>
  <c r="D943" i="2"/>
  <c r="C895" i="2"/>
  <c r="E895" i="2" s="1"/>
  <c r="D895" i="2"/>
  <c r="C863" i="2"/>
  <c r="E863" i="2" s="1"/>
  <c r="D863" i="2"/>
  <c r="C831" i="2"/>
  <c r="E831" i="2" s="1"/>
  <c r="D831" i="2"/>
  <c r="C751" i="2"/>
  <c r="E751" i="2" s="1"/>
  <c r="C719" i="2"/>
  <c r="E719" i="2" s="1"/>
  <c r="D719" i="2"/>
  <c r="C687" i="2"/>
  <c r="E687" i="2" s="1"/>
  <c r="C639" i="2"/>
  <c r="E639" i="2"/>
  <c r="C607" i="2"/>
  <c r="E607" i="2" s="1"/>
  <c r="C575" i="2"/>
  <c r="E575" i="2" s="1"/>
  <c r="C543" i="2"/>
  <c r="E543" i="2" s="1"/>
  <c r="D543" i="2"/>
  <c r="C463" i="2"/>
  <c r="D463" i="2"/>
  <c r="C239" i="2"/>
  <c r="D239" i="2"/>
  <c r="E239" i="2"/>
  <c r="C127" i="2"/>
  <c r="D127" i="2"/>
  <c r="C95" i="2"/>
  <c r="E95" i="2" s="1"/>
  <c r="D95" i="2"/>
  <c r="C47" i="2"/>
  <c r="E47" i="2"/>
  <c r="C990" i="2"/>
  <c r="D990" i="2"/>
  <c r="C974" i="2"/>
  <c r="E974" i="2" s="1"/>
  <c r="D974" i="2"/>
  <c r="C958" i="2"/>
  <c r="E958" i="2" s="1"/>
  <c r="D958" i="2"/>
  <c r="C942" i="2"/>
  <c r="E942" i="2" s="1"/>
  <c r="D942" i="2"/>
  <c r="C926" i="2"/>
  <c r="E926" i="2" s="1"/>
  <c r="D926" i="2"/>
  <c r="C910" i="2"/>
  <c r="E910" i="2" s="1"/>
  <c r="D910" i="2"/>
  <c r="C894" i="2"/>
  <c r="E894" i="2" s="1"/>
  <c r="D894" i="2"/>
  <c r="C878" i="2"/>
  <c r="E878" i="2" s="1"/>
  <c r="D878" i="2"/>
  <c r="C862" i="2"/>
  <c r="E862" i="2" s="1"/>
  <c r="D862" i="2"/>
  <c r="C846" i="2"/>
  <c r="E846" i="2"/>
  <c r="D846" i="2"/>
  <c r="C830" i="2"/>
  <c r="D830" i="2"/>
  <c r="C814" i="2"/>
  <c r="D814" i="2"/>
  <c r="E814" i="2"/>
  <c r="C798" i="2"/>
  <c r="E798" i="2" s="1"/>
  <c r="D798" i="2"/>
  <c r="C782" i="2"/>
  <c r="E782" i="2" s="1"/>
  <c r="D782" i="2"/>
  <c r="C750" i="2"/>
  <c r="E750" i="2" s="1"/>
  <c r="C734" i="2"/>
  <c r="E734" i="2" s="1"/>
  <c r="C718" i="2"/>
  <c r="E718" i="2" s="1"/>
  <c r="D718" i="2"/>
  <c r="C702" i="2"/>
  <c r="E702" i="2" s="1"/>
  <c r="D702" i="2"/>
  <c r="C686" i="2"/>
  <c r="E686" i="2" s="1"/>
  <c r="D686" i="2"/>
  <c r="C670" i="2"/>
  <c r="E670" i="2" s="1"/>
  <c r="C654" i="2"/>
  <c r="E654" i="2" s="1"/>
  <c r="C638" i="2"/>
  <c r="E638" i="2"/>
  <c r="C622" i="2"/>
  <c r="E622" i="2" s="1"/>
  <c r="D622" i="2"/>
  <c r="C606" i="2"/>
  <c r="E606" i="2" s="1"/>
  <c r="C590" i="2"/>
  <c r="E590" i="2" s="1"/>
  <c r="C574" i="2"/>
  <c r="E574" i="2"/>
  <c r="C542" i="2"/>
  <c r="E542" i="2" s="1"/>
  <c r="D542" i="2"/>
  <c r="C526" i="2"/>
  <c r="E526" i="2" s="1"/>
  <c r="D526" i="2"/>
  <c r="C494" i="2"/>
  <c r="E494" i="2" s="1"/>
  <c r="D494" i="2"/>
  <c r="C478" i="2"/>
  <c r="E478" i="2"/>
  <c r="C462" i="2"/>
  <c r="E462" i="2" s="1"/>
  <c r="D462" i="2"/>
  <c r="C446" i="2"/>
  <c r="D446" i="2"/>
  <c r="C430" i="2"/>
  <c r="E430" i="2" s="1"/>
  <c r="D430" i="2"/>
  <c r="C414" i="2"/>
  <c r="E414" i="2" s="1"/>
  <c r="C398" i="2"/>
  <c r="E398" i="2" s="1"/>
  <c r="D398" i="2"/>
  <c r="C382" i="2"/>
  <c r="D382" i="2"/>
  <c r="E382" i="2"/>
  <c r="C366" i="2"/>
  <c r="D366" i="2"/>
  <c r="C350" i="2"/>
  <c r="E350" i="2" s="1"/>
  <c r="D350" i="2"/>
  <c r="C334" i="2"/>
  <c r="E334" i="2" s="1"/>
  <c r="D334" i="2"/>
  <c r="C318" i="2"/>
  <c r="D318" i="2"/>
  <c r="C302" i="2"/>
  <c r="D302" i="2"/>
  <c r="E302" i="2"/>
  <c r="C286" i="2"/>
  <c r="D286" i="2"/>
  <c r="E286" i="2"/>
  <c r="C270" i="2"/>
  <c r="D270" i="2"/>
  <c r="C254" i="2"/>
  <c r="E254" i="2" s="1"/>
  <c r="D254" i="2"/>
  <c r="C238" i="2"/>
  <c r="E238" i="2" s="1"/>
  <c r="D238" i="2"/>
  <c r="C222" i="2"/>
  <c r="E222" i="2" s="1"/>
  <c r="D222" i="2"/>
  <c r="C206" i="2"/>
  <c r="E206" i="2" s="1"/>
  <c r="D206" i="2"/>
  <c r="C190" i="2"/>
  <c r="E190" i="2" s="1"/>
  <c r="D190" i="2"/>
  <c r="C174" i="2"/>
  <c r="D174" i="2"/>
  <c r="C158" i="2"/>
  <c r="E158" i="2" s="1"/>
  <c r="D158" i="2"/>
  <c r="C142" i="2"/>
  <c r="E142" i="2" s="1"/>
  <c r="D142" i="2"/>
  <c r="C126" i="2"/>
  <c r="E126" i="2" s="1"/>
  <c r="D126" i="2"/>
  <c r="C110" i="2"/>
  <c r="D110" i="2"/>
  <c r="C94" i="2"/>
  <c r="E94" i="2" s="1"/>
  <c r="D94" i="2"/>
  <c r="C78" i="2"/>
  <c r="D78" i="2"/>
  <c r="E78" i="2"/>
  <c r="C62" i="2"/>
  <c r="E62" i="2" s="1"/>
  <c r="D62" i="2"/>
  <c r="C46" i="2"/>
  <c r="E46" i="2" s="1"/>
  <c r="D46" i="2"/>
  <c r="C30" i="2"/>
  <c r="D30" i="2"/>
  <c r="E30" i="2"/>
  <c r="C14" i="2"/>
  <c r="D14" i="2"/>
  <c r="E14" i="2"/>
  <c r="D976" i="2"/>
  <c r="D912" i="2"/>
  <c r="D848" i="2"/>
  <c r="D826" i="2"/>
  <c r="D707" i="2"/>
  <c r="D681" i="2"/>
  <c r="D657" i="2"/>
  <c r="D627" i="2"/>
  <c r="D538" i="2"/>
  <c r="D439" i="2"/>
  <c r="D194" i="2"/>
  <c r="E716" i="2"/>
  <c r="E589" i="2"/>
  <c r="E400" i="2"/>
  <c r="E271" i="2"/>
  <c r="E207" i="2"/>
  <c r="E147" i="2"/>
  <c r="C989" i="2"/>
  <c r="E989" i="2" s="1"/>
  <c r="C973" i="2"/>
  <c r="E973" i="2" s="1"/>
  <c r="C957" i="2"/>
  <c r="E957" i="2" s="1"/>
  <c r="C925" i="2"/>
  <c r="E925" i="2"/>
  <c r="C909" i="2"/>
  <c r="E909" i="2" s="1"/>
  <c r="C893" i="2"/>
  <c r="E893" i="2"/>
  <c r="C877" i="2"/>
  <c r="E877" i="2"/>
  <c r="C861" i="2"/>
  <c r="E861" i="2" s="1"/>
  <c r="C845" i="2"/>
  <c r="E845" i="2"/>
  <c r="C797" i="2"/>
  <c r="E797" i="2" s="1"/>
  <c r="C781" i="2"/>
  <c r="E781" i="2" s="1"/>
  <c r="D781" i="2"/>
  <c r="C765" i="2"/>
  <c r="E765" i="2" s="1"/>
  <c r="D765" i="2"/>
  <c r="C749" i="2"/>
  <c r="E749" i="2" s="1"/>
  <c r="C733" i="2"/>
  <c r="E733" i="2" s="1"/>
  <c r="C701" i="2"/>
  <c r="E701" i="2"/>
  <c r="D701" i="2"/>
  <c r="C685" i="2"/>
  <c r="E685" i="2" s="1"/>
  <c r="D685" i="2"/>
  <c r="C669" i="2"/>
  <c r="E669" i="2"/>
  <c r="D669" i="2"/>
  <c r="C653" i="2"/>
  <c r="E653" i="2" s="1"/>
  <c r="C637" i="2"/>
  <c r="E637" i="2" s="1"/>
  <c r="C621" i="2"/>
  <c r="E621" i="2" s="1"/>
  <c r="C605" i="2"/>
  <c r="E605" i="2" s="1"/>
  <c r="D605" i="2"/>
  <c r="C573" i="2"/>
  <c r="E573" i="2" s="1"/>
  <c r="C541" i="2"/>
  <c r="E541" i="2"/>
  <c r="C525" i="2"/>
  <c r="E525" i="2" s="1"/>
  <c r="D525" i="2"/>
  <c r="C509" i="2"/>
  <c r="E509" i="2" s="1"/>
  <c r="D509" i="2"/>
  <c r="C493" i="2"/>
  <c r="E493" i="2" s="1"/>
  <c r="C477" i="2"/>
  <c r="E477" i="2" s="1"/>
  <c r="D477" i="2"/>
  <c r="C461" i="2"/>
  <c r="E461" i="2"/>
  <c r="C445" i="2"/>
  <c r="E445" i="2" s="1"/>
  <c r="D445" i="2"/>
  <c r="C429" i="2"/>
  <c r="E429" i="2" s="1"/>
  <c r="D429" i="2"/>
  <c r="C413" i="2"/>
  <c r="E413" i="2" s="1"/>
  <c r="D413" i="2"/>
  <c r="C397" i="2"/>
  <c r="E397" i="2" s="1"/>
  <c r="D397" i="2"/>
  <c r="C381" i="2"/>
  <c r="E381" i="2" s="1"/>
  <c r="D381" i="2"/>
  <c r="C365" i="2"/>
  <c r="E365" i="2" s="1"/>
  <c r="D365" i="2"/>
  <c r="D973" i="2"/>
  <c r="D909" i="2"/>
  <c r="D845" i="2"/>
  <c r="D802" i="2"/>
  <c r="D706" i="2"/>
  <c r="D655" i="2"/>
  <c r="D626" i="2"/>
  <c r="D568" i="2"/>
  <c r="D536" i="2"/>
  <c r="D403" i="2"/>
  <c r="D319" i="2"/>
  <c r="D193" i="2"/>
  <c r="D3" i="2"/>
  <c r="E945" i="2"/>
  <c r="E830" i="2"/>
  <c r="E766" i="2"/>
  <c r="E715" i="2"/>
  <c r="E649" i="2"/>
  <c r="E587" i="2"/>
  <c r="E536" i="2"/>
  <c r="E464" i="2"/>
  <c r="E339" i="2"/>
  <c r="E270" i="2"/>
  <c r="E463" i="2"/>
  <c r="E73" i="2"/>
  <c r="C835" i="2"/>
  <c r="E835" i="2" s="1"/>
  <c r="D835" i="2"/>
  <c r="C659" i="2"/>
  <c r="E659" i="2" s="1"/>
  <c r="C994" i="2"/>
  <c r="E994" i="2" s="1"/>
  <c r="C882" i="2"/>
  <c r="E882" i="2"/>
  <c r="C738" i="2"/>
  <c r="D738" i="2"/>
  <c r="C610" i="2"/>
  <c r="E610" i="2" s="1"/>
  <c r="C498" i="2"/>
  <c r="E498" i="2"/>
  <c r="D498" i="2"/>
  <c r="C354" i="2"/>
  <c r="E354" i="2" s="1"/>
  <c r="C210" i="2"/>
  <c r="E210" i="2" s="1"/>
  <c r="D210" i="2"/>
  <c r="C66" i="2"/>
  <c r="E66" i="2"/>
  <c r="D291" i="2"/>
  <c r="C833" i="2"/>
  <c r="E833" i="2"/>
  <c r="C449" i="2"/>
  <c r="E449" i="2" s="1"/>
  <c r="C289" i="2"/>
  <c r="E289" i="2" s="1"/>
  <c r="D289" i="2"/>
  <c r="C113" i="2"/>
  <c r="E113" i="2" s="1"/>
  <c r="D113" i="2"/>
  <c r="C908" i="2"/>
  <c r="E908" i="2"/>
  <c r="C732" i="2"/>
  <c r="E732" i="2" s="1"/>
  <c r="C652" i="2"/>
  <c r="E652" i="2" s="1"/>
  <c r="D652" i="2"/>
  <c r="C556" i="2"/>
  <c r="E556" i="2" s="1"/>
  <c r="C460" i="2"/>
  <c r="E460" i="2" s="1"/>
  <c r="D460" i="2"/>
  <c r="C364" i="2"/>
  <c r="E364" i="2" s="1"/>
  <c r="D364" i="2"/>
  <c r="C284" i="2"/>
  <c r="E284" i="2" s="1"/>
  <c r="D284" i="2"/>
  <c r="C204" i="2"/>
  <c r="E204" i="2" s="1"/>
  <c r="D204" i="2"/>
  <c r="C140" i="2"/>
  <c r="E140" i="2" s="1"/>
  <c r="D140" i="2"/>
  <c r="C44" i="2"/>
  <c r="D44" i="2"/>
  <c r="C987" i="2"/>
  <c r="E987" i="2"/>
  <c r="C923" i="2"/>
  <c r="E923" i="2" s="1"/>
  <c r="C891" i="2"/>
  <c r="E891" i="2" s="1"/>
  <c r="C859" i="2"/>
  <c r="E859" i="2" s="1"/>
  <c r="C843" i="2"/>
  <c r="E843" i="2" s="1"/>
  <c r="C827" i="2"/>
  <c r="E827" i="2"/>
  <c r="C747" i="2"/>
  <c r="D747" i="2"/>
  <c r="C731" i="2"/>
  <c r="E731" i="2" s="1"/>
  <c r="D731" i="2"/>
  <c r="C699" i="2"/>
  <c r="E699" i="2" s="1"/>
  <c r="C683" i="2"/>
  <c r="E683" i="2"/>
  <c r="C667" i="2"/>
  <c r="E667" i="2" s="1"/>
  <c r="D667" i="2"/>
  <c r="C651" i="2"/>
  <c r="E651" i="2" s="1"/>
  <c r="D651" i="2"/>
  <c r="C635" i="2"/>
  <c r="E635" i="2" s="1"/>
  <c r="D635" i="2"/>
  <c r="C619" i="2"/>
  <c r="E619" i="2" s="1"/>
  <c r="C571" i="2"/>
  <c r="E571" i="2" s="1"/>
  <c r="D571" i="2"/>
  <c r="C555" i="2"/>
  <c r="E555" i="2"/>
  <c r="C507" i="2"/>
  <c r="E507" i="2" s="1"/>
  <c r="C491" i="2"/>
  <c r="E491" i="2"/>
  <c r="D491" i="2"/>
  <c r="C475" i="2"/>
  <c r="E475" i="2" s="1"/>
  <c r="D475" i="2"/>
  <c r="C459" i="2"/>
  <c r="E459" i="2" s="1"/>
  <c r="C443" i="2"/>
  <c r="D443" i="2"/>
  <c r="C427" i="2"/>
  <c r="E427" i="2"/>
  <c r="C411" i="2"/>
  <c r="E411" i="2" s="1"/>
  <c r="D411" i="2"/>
  <c r="C395" i="2"/>
  <c r="E395" i="2" s="1"/>
  <c r="D395" i="2"/>
  <c r="C379" i="2"/>
  <c r="E379" i="2" s="1"/>
  <c r="C363" i="2"/>
  <c r="E363" i="2"/>
  <c r="D363" i="2"/>
  <c r="C347" i="2"/>
  <c r="E347" i="2" s="1"/>
  <c r="D347" i="2"/>
  <c r="C331" i="2"/>
  <c r="E331" i="2" s="1"/>
  <c r="C315" i="2"/>
  <c r="E315" i="2" s="1"/>
  <c r="C299" i="2"/>
  <c r="E299" i="2" s="1"/>
  <c r="D299" i="2"/>
  <c r="C283" i="2"/>
  <c r="E283" i="2" s="1"/>
  <c r="C267" i="2"/>
  <c r="E267" i="2"/>
  <c r="C251" i="2"/>
  <c r="E251" i="2" s="1"/>
  <c r="C235" i="2"/>
  <c r="E235" i="2" s="1"/>
  <c r="D235" i="2"/>
  <c r="C219" i="2"/>
  <c r="E219" i="2" s="1"/>
  <c r="D219" i="2"/>
  <c r="C203" i="2"/>
  <c r="E203" i="2"/>
  <c r="D203" i="2"/>
  <c r="D993" i="2"/>
  <c r="D929" i="2"/>
  <c r="D843" i="2"/>
  <c r="D800" i="2"/>
  <c r="D750" i="2"/>
  <c r="D700" i="2"/>
  <c r="D653" i="2"/>
  <c r="D623" i="2"/>
  <c r="D591" i="2"/>
  <c r="D401" i="2"/>
  <c r="D274" i="2"/>
  <c r="D191" i="2"/>
  <c r="E1001" i="2"/>
  <c r="E940" i="2"/>
  <c r="E879" i="2"/>
  <c r="E826" i="2"/>
  <c r="E762" i="2"/>
  <c r="E700" i="2"/>
  <c r="E647" i="2"/>
  <c r="E130" i="2"/>
  <c r="C753" i="2"/>
  <c r="D753" i="2"/>
  <c r="E753" i="2"/>
  <c r="C609" i="2"/>
  <c r="E609" i="2" s="1"/>
  <c r="C433" i="2"/>
  <c r="E433" i="2" s="1"/>
  <c r="C305" i="2"/>
  <c r="D305" i="2"/>
  <c r="E305" i="2"/>
  <c r="C177" i="2"/>
  <c r="E177" i="2" s="1"/>
  <c r="C17" i="2"/>
  <c r="E17" i="2" s="1"/>
  <c r="D17" i="2"/>
  <c r="C780" i="2"/>
  <c r="E780" i="2" s="1"/>
  <c r="C540" i="2"/>
  <c r="E540" i="2"/>
  <c r="C428" i="2"/>
  <c r="E428" i="2" s="1"/>
  <c r="D428" i="2"/>
  <c r="C300" i="2"/>
  <c r="E300" i="2" s="1"/>
  <c r="D300" i="2"/>
  <c r="C188" i="2"/>
  <c r="D188" i="2"/>
  <c r="E188" i="2"/>
  <c r="C28" i="2"/>
  <c r="E28" i="2" s="1"/>
  <c r="D28" i="2"/>
  <c r="D625" i="2"/>
  <c r="C955" i="2"/>
  <c r="E955" i="2" s="1"/>
  <c r="C907" i="2"/>
  <c r="E907" i="2"/>
  <c r="C779" i="2"/>
  <c r="E779" i="2" s="1"/>
  <c r="C986" i="2"/>
  <c r="E986" i="2"/>
  <c r="C954" i="2"/>
  <c r="E954" i="2" s="1"/>
  <c r="C922" i="2"/>
  <c r="E922" i="2" s="1"/>
  <c r="C906" i="2"/>
  <c r="E906" i="2" s="1"/>
  <c r="C890" i="2"/>
  <c r="E890" i="2" s="1"/>
  <c r="C842" i="2"/>
  <c r="E842" i="2" s="1"/>
  <c r="C778" i="2"/>
  <c r="E778" i="2" s="1"/>
  <c r="C746" i="2"/>
  <c r="E746" i="2" s="1"/>
  <c r="C730" i="2"/>
  <c r="E730" i="2"/>
  <c r="D730" i="2"/>
  <c r="C714" i="2"/>
  <c r="E714" i="2" s="1"/>
  <c r="D714" i="2"/>
  <c r="C698" i="2"/>
  <c r="E698" i="2" s="1"/>
  <c r="C682" i="2"/>
  <c r="E682" i="2" s="1"/>
  <c r="C666" i="2"/>
  <c r="E666" i="2" s="1"/>
  <c r="C650" i="2"/>
  <c r="E650" i="2"/>
  <c r="D650" i="2"/>
  <c r="C634" i="2"/>
  <c r="D634" i="2"/>
  <c r="C618" i="2"/>
  <c r="E618" i="2" s="1"/>
  <c r="D618" i="2"/>
  <c r="C586" i="2"/>
  <c r="E586" i="2" s="1"/>
  <c r="C570" i="2"/>
  <c r="E570" i="2" s="1"/>
  <c r="C554" i="2"/>
  <c r="E554" i="2" s="1"/>
  <c r="D554" i="2"/>
  <c r="C522" i="2"/>
  <c r="E522" i="2" s="1"/>
  <c r="C506" i="2"/>
  <c r="E506" i="2" s="1"/>
  <c r="C474" i="2"/>
  <c r="E474" i="2" s="1"/>
  <c r="D474" i="2"/>
  <c r="C458" i="2"/>
  <c r="D458" i="2"/>
  <c r="E458" i="2"/>
  <c r="C442" i="2"/>
  <c r="E442" i="2" s="1"/>
  <c r="C426" i="2"/>
  <c r="D426" i="2"/>
  <c r="C410" i="2"/>
  <c r="D410" i="2"/>
  <c r="E410" i="2"/>
  <c r="C394" i="2"/>
  <c r="E394" i="2"/>
  <c r="C362" i="2"/>
  <c r="E362" i="2" s="1"/>
  <c r="D362" i="2"/>
  <c r="C330" i="2"/>
  <c r="E330" i="2" s="1"/>
  <c r="C314" i="2"/>
  <c r="E314" i="2" s="1"/>
  <c r="C298" i="2"/>
  <c r="D298" i="2"/>
  <c r="C282" i="2"/>
  <c r="E282" i="2" s="1"/>
  <c r="D282" i="2"/>
  <c r="C266" i="2"/>
  <c r="E266" i="2" s="1"/>
  <c r="D266" i="2"/>
  <c r="C250" i="2"/>
  <c r="E250" i="2"/>
  <c r="D250" i="2"/>
  <c r="C234" i="2"/>
  <c r="E234" i="2"/>
  <c r="C218" i="2"/>
  <c r="E218" i="2" s="1"/>
  <c r="D218" i="2"/>
  <c r="C202" i="2"/>
  <c r="E202" i="2" s="1"/>
  <c r="D202" i="2"/>
  <c r="C186" i="2"/>
  <c r="E186" i="2" s="1"/>
  <c r="D186" i="2"/>
  <c r="C170" i="2"/>
  <c r="E170" i="2"/>
  <c r="C154" i="2"/>
  <c r="E154" i="2" s="1"/>
  <c r="C138" i="2"/>
  <c r="E138" i="2"/>
  <c r="D138" i="2"/>
  <c r="C122" i="2"/>
  <c r="E122" i="2"/>
  <c r="C106" i="2"/>
  <c r="E106" i="2" s="1"/>
  <c r="C90" i="2"/>
  <c r="D90" i="2"/>
  <c r="E90" i="2"/>
  <c r="C74" i="2"/>
  <c r="E74" i="2" s="1"/>
  <c r="D74" i="2"/>
  <c r="C58" i="2"/>
  <c r="E58" i="2"/>
  <c r="C42" i="2"/>
  <c r="E42" i="2" s="1"/>
  <c r="D42" i="2"/>
  <c r="C26" i="2"/>
  <c r="E26" i="2" s="1"/>
  <c r="D26" i="2"/>
  <c r="C10" i="2"/>
  <c r="E10" i="2" s="1"/>
  <c r="D992" i="2"/>
  <c r="D970" i="2"/>
  <c r="D928" i="2"/>
  <c r="D906" i="2"/>
  <c r="D864" i="2"/>
  <c r="D842" i="2"/>
  <c r="D797" i="2"/>
  <c r="D749" i="2"/>
  <c r="D699" i="2"/>
  <c r="D649" i="2"/>
  <c r="D621" i="2"/>
  <c r="D590" i="2"/>
  <c r="D558" i="2"/>
  <c r="D530" i="2"/>
  <c r="D467" i="2"/>
  <c r="D433" i="2"/>
  <c r="D394" i="2"/>
  <c r="D354" i="2"/>
  <c r="D271" i="2"/>
  <c r="D47" i="2"/>
  <c r="E990" i="2"/>
  <c r="E939" i="2"/>
  <c r="E876" i="2"/>
  <c r="E815" i="2"/>
  <c r="E761" i="2"/>
  <c r="E636" i="2"/>
  <c r="E579" i="2"/>
  <c r="E514" i="2"/>
  <c r="E448" i="2"/>
  <c r="E320" i="2"/>
  <c r="E194" i="2"/>
  <c r="E127" i="2"/>
  <c r="C931" i="2"/>
  <c r="D931" i="2"/>
  <c r="E931" i="2"/>
  <c r="C418" i="2"/>
  <c r="E418" i="2" s="1"/>
  <c r="D418" i="2"/>
  <c r="C865" i="2"/>
  <c r="E865" i="2" s="1"/>
  <c r="C705" i="2"/>
  <c r="E705" i="2" s="1"/>
  <c r="C497" i="2"/>
  <c r="D497" i="2"/>
  <c r="C225" i="2"/>
  <c r="E225" i="2"/>
  <c r="D225" i="2"/>
  <c r="C748" i="2"/>
  <c r="E748" i="2" s="1"/>
  <c r="D748" i="2"/>
  <c r="C476" i="2"/>
  <c r="E476" i="2" s="1"/>
  <c r="C348" i="2"/>
  <c r="E348" i="2" s="1"/>
  <c r="D348" i="2"/>
  <c r="C220" i="2"/>
  <c r="E220" i="2" s="1"/>
  <c r="D220" i="2"/>
  <c r="C108" i="2"/>
  <c r="E108" i="2" s="1"/>
  <c r="D108" i="2"/>
  <c r="C12" i="2"/>
  <c r="E12" i="2" s="1"/>
  <c r="D12" i="2"/>
  <c r="D908" i="2"/>
  <c r="D801" i="2"/>
  <c r="D402" i="2"/>
  <c r="E881" i="2"/>
  <c r="C811" i="2"/>
  <c r="E811" i="2" s="1"/>
  <c r="C969" i="2"/>
  <c r="E969" i="2" s="1"/>
  <c r="C937" i="2"/>
  <c r="E937" i="2" s="1"/>
  <c r="C889" i="2"/>
  <c r="E889" i="2" s="1"/>
  <c r="C857" i="2"/>
  <c r="E857" i="2" s="1"/>
  <c r="C841" i="2"/>
  <c r="E841" i="2"/>
  <c r="C825" i="2"/>
  <c r="E825" i="2"/>
  <c r="C793" i="2"/>
  <c r="E793" i="2" s="1"/>
  <c r="C777" i="2"/>
  <c r="E777" i="2" s="1"/>
  <c r="C729" i="2"/>
  <c r="E729" i="2" s="1"/>
  <c r="C713" i="2"/>
  <c r="E713" i="2" s="1"/>
  <c r="D713" i="2"/>
  <c r="C697" i="2"/>
  <c r="E697" i="2" s="1"/>
  <c r="D697" i="2"/>
  <c r="C665" i="2"/>
  <c r="E665" i="2" s="1"/>
  <c r="C633" i="2"/>
  <c r="E633" i="2" s="1"/>
  <c r="D633" i="2"/>
  <c r="C617" i="2"/>
  <c r="E617" i="2"/>
  <c r="D617" i="2"/>
  <c r="C601" i="2"/>
  <c r="E601" i="2" s="1"/>
  <c r="D601" i="2"/>
  <c r="C585" i="2"/>
  <c r="E585" i="2" s="1"/>
  <c r="C569" i="2"/>
  <c r="E569" i="2"/>
  <c r="C553" i="2"/>
  <c r="E553" i="2"/>
  <c r="C537" i="2"/>
  <c r="E537" i="2" s="1"/>
  <c r="D537" i="2"/>
  <c r="C521" i="2"/>
  <c r="E521" i="2" s="1"/>
  <c r="C505" i="2"/>
  <c r="E505" i="2" s="1"/>
  <c r="C473" i="2"/>
  <c r="E473" i="2" s="1"/>
  <c r="C457" i="2"/>
  <c r="D457" i="2"/>
  <c r="E457" i="2"/>
  <c r="C441" i="2"/>
  <c r="D441" i="2"/>
  <c r="C425" i="2"/>
  <c r="E425" i="2" s="1"/>
  <c r="C409" i="2"/>
  <c r="E409" i="2" s="1"/>
  <c r="C377" i="2"/>
  <c r="E377" i="2" s="1"/>
  <c r="D377" i="2"/>
  <c r="C361" i="2"/>
  <c r="E361" i="2"/>
  <c r="C345" i="2"/>
  <c r="E345" i="2" s="1"/>
  <c r="D345" i="2"/>
  <c r="C329" i="2"/>
  <c r="E329" i="2" s="1"/>
  <c r="D329" i="2"/>
  <c r="C313" i="2"/>
  <c r="E313" i="2" s="1"/>
  <c r="D313" i="2"/>
  <c r="C297" i="2"/>
  <c r="E297" i="2" s="1"/>
  <c r="C265" i="2"/>
  <c r="E265" i="2" s="1"/>
  <c r="D265" i="2"/>
  <c r="C249" i="2"/>
  <c r="D249" i="2"/>
  <c r="C233" i="2"/>
  <c r="E233" i="2"/>
  <c r="C217" i="2"/>
  <c r="E217" i="2" s="1"/>
  <c r="C201" i="2"/>
  <c r="E201" i="2" s="1"/>
  <c r="D201" i="2"/>
  <c r="C185" i="2"/>
  <c r="E185" i="2" s="1"/>
  <c r="C169" i="2"/>
  <c r="E169" i="2" s="1"/>
  <c r="C153" i="2"/>
  <c r="E153" i="2" s="1"/>
  <c r="D153" i="2"/>
  <c r="C137" i="2"/>
  <c r="E137" i="2" s="1"/>
  <c r="D137" i="2"/>
  <c r="C121" i="2"/>
  <c r="D121" i="2"/>
  <c r="E121" i="2"/>
  <c r="C105" i="2"/>
  <c r="E105" i="2" s="1"/>
  <c r="C89" i="2"/>
  <c r="E89" i="2" s="1"/>
  <c r="D89" i="2"/>
  <c r="C57" i="2"/>
  <c r="E57" i="2" s="1"/>
  <c r="D57" i="2"/>
  <c r="C41" i="2"/>
  <c r="E41" i="2" s="1"/>
  <c r="C25" i="2"/>
  <c r="E25" i="2" s="1"/>
  <c r="C9" i="2"/>
  <c r="E9" i="2" s="1"/>
  <c r="D9" i="2"/>
  <c r="D989" i="2"/>
  <c r="D969" i="2"/>
  <c r="D925" i="2"/>
  <c r="D905" i="2"/>
  <c r="D861" i="2"/>
  <c r="D841" i="2"/>
  <c r="D746" i="2"/>
  <c r="D698" i="2"/>
  <c r="D647" i="2"/>
  <c r="D589" i="2"/>
  <c r="D557" i="2"/>
  <c r="D527" i="2"/>
  <c r="D431" i="2"/>
  <c r="D393" i="2"/>
  <c r="D267" i="2"/>
  <c r="D227" i="2"/>
  <c r="D184" i="2"/>
  <c r="E988" i="2"/>
  <c r="E938" i="2"/>
  <c r="E875" i="2"/>
  <c r="E813" i="2"/>
  <c r="E760" i="2"/>
  <c r="E634" i="2"/>
  <c r="E513" i="2"/>
  <c r="E446" i="2"/>
  <c r="E387" i="2"/>
  <c r="E319" i="2"/>
  <c r="E193" i="2"/>
  <c r="E49" i="2"/>
  <c r="C899" i="2"/>
  <c r="E899" i="2"/>
  <c r="D899" i="2"/>
  <c r="C771" i="2"/>
  <c r="E771" i="2"/>
  <c r="D771" i="2"/>
  <c r="C930" i="2"/>
  <c r="E930" i="2" s="1"/>
  <c r="C866" i="2"/>
  <c r="E866" i="2" s="1"/>
  <c r="C786" i="2"/>
  <c r="E786" i="2" s="1"/>
  <c r="C690" i="2"/>
  <c r="E690" i="2" s="1"/>
  <c r="C578" i="2"/>
  <c r="E578" i="2" s="1"/>
  <c r="D578" i="2"/>
  <c r="C434" i="2"/>
  <c r="E434" i="2" s="1"/>
  <c r="D434" i="2"/>
  <c r="C322" i="2"/>
  <c r="E322" i="2" s="1"/>
  <c r="D322" i="2"/>
  <c r="C146" i="2"/>
  <c r="E146" i="2" s="1"/>
  <c r="D146" i="2"/>
  <c r="C50" i="2"/>
  <c r="E50" i="2" s="1"/>
  <c r="D50" i="2"/>
  <c r="D739" i="2"/>
  <c r="E723" i="2"/>
  <c r="E291" i="2"/>
  <c r="C785" i="2"/>
  <c r="E785" i="2"/>
  <c r="C593" i="2"/>
  <c r="E593" i="2" s="1"/>
  <c r="C529" i="2"/>
  <c r="E529" i="2" s="1"/>
  <c r="D529" i="2"/>
  <c r="C417" i="2"/>
  <c r="E417" i="2" s="1"/>
  <c r="D417" i="2"/>
  <c r="C321" i="2"/>
  <c r="E321" i="2" s="1"/>
  <c r="C209" i="2"/>
  <c r="E209" i="2" s="1"/>
  <c r="D209" i="2"/>
  <c r="C65" i="2"/>
  <c r="E65" i="2" s="1"/>
  <c r="C796" i="2"/>
  <c r="E796" i="2" s="1"/>
  <c r="C620" i="2"/>
  <c r="E620" i="2"/>
  <c r="C524" i="2"/>
  <c r="E524" i="2"/>
  <c r="C412" i="2"/>
  <c r="E412" i="2" s="1"/>
  <c r="D412" i="2"/>
  <c r="C332" i="2"/>
  <c r="E332" i="2" s="1"/>
  <c r="D332" i="2"/>
  <c r="C252" i="2"/>
  <c r="E252" i="2" s="1"/>
  <c r="D252" i="2"/>
  <c r="C156" i="2"/>
  <c r="E156" i="2" s="1"/>
  <c r="D156" i="2"/>
  <c r="C60" i="2"/>
  <c r="E60" i="2" s="1"/>
  <c r="D60" i="2"/>
  <c r="D994" i="2"/>
  <c r="C971" i="2"/>
  <c r="E971" i="2"/>
  <c r="C795" i="2"/>
  <c r="E795" i="2"/>
  <c r="C985" i="2"/>
  <c r="E985" i="2" s="1"/>
  <c r="C953" i="2"/>
  <c r="E953" i="2"/>
  <c r="C809" i="2"/>
  <c r="E809" i="2" s="1"/>
  <c r="C1000" i="2"/>
  <c r="E1000" i="2"/>
  <c r="C952" i="2"/>
  <c r="E952" i="2" s="1"/>
  <c r="C936" i="2"/>
  <c r="E936" i="2"/>
  <c r="C904" i="2"/>
  <c r="E904" i="2" s="1"/>
  <c r="C888" i="2"/>
  <c r="E888" i="2"/>
  <c r="C872" i="2"/>
  <c r="E872" i="2" s="1"/>
  <c r="C856" i="2"/>
  <c r="E856" i="2" s="1"/>
  <c r="C840" i="2"/>
  <c r="E840" i="2" s="1"/>
  <c r="C824" i="2"/>
  <c r="E824" i="2" s="1"/>
  <c r="C808" i="2"/>
  <c r="E808" i="2" s="1"/>
  <c r="C776" i="2"/>
  <c r="E776" i="2" s="1"/>
  <c r="C744" i="2"/>
  <c r="E744" i="2"/>
  <c r="C728" i="2"/>
  <c r="E728" i="2" s="1"/>
  <c r="C712" i="2"/>
  <c r="E712" i="2"/>
  <c r="C696" i="2"/>
  <c r="E696" i="2" s="1"/>
  <c r="D696" i="2"/>
  <c r="C680" i="2"/>
  <c r="E680" i="2" s="1"/>
  <c r="D680" i="2"/>
  <c r="C664" i="2"/>
  <c r="E664" i="2"/>
  <c r="C648" i="2"/>
  <c r="E648" i="2" s="1"/>
  <c r="D648" i="2"/>
  <c r="C632" i="2"/>
  <c r="E632" i="2" s="1"/>
  <c r="C616" i="2"/>
  <c r="E616" i="2" s="1"/>
  <c r="D616" i="2"/>
  <c r="C600" i="2"/>
  <c r="E600" i="2" s="1"/>
  <c r="D600" i="2"/>
  <c r="C584" i="2"/>
  <c r="E584" i="2" s="1"/>
  <c r="D584" i="2"/>
  <c r="C552" i="2"/>
  <c r="E552" i="2" s="1"/>
  <c r="C520" i="2"/>
  <c r="E520" i="2" s="1"/>
  <c r="D520" i="2"/>
  <c r="C504" i="2"/>
  <c r="E504" i="2" s="1"/>
  <c r="C472" i="2"/>
  <c r="E472" i="2" s="1"/>
  <c r="C456" i="2"/>
  <c r="E456" i="2" s="1"/>
  <c r="C440" i="2"/>
  <c r="E440" i="2" s="1"/>
  <c r="D440" i="2"/>
  <c r="C424" i="2"/>
  <c r="E424" i="2" s="1"/>
  <c r="D424" i="2"/>
  <c r="C408" i="2"/>
  <c r="E408" i="2" s="1"/>
  <c r="D408" i="2"/>
  <c r="C392" i="2"/>
  <c r="E392" i="2" s="1"/>
  <c r="D392" i="2"/>
  <c r="C376" i="2"/>
  <c r="E376" i="2" s="1"/>
  <c r="D376" i="2"/>
  <c r="C360" i="2"/>
  <c r="E360" i="2" s="1"/>
  <c r="C344" i="2"/>
  <c r="E344" i="2" s="1"/>
  <c r="C328" i="2"/>
  <c r="E328" i="2" s="1"/>
  <c r="D328" i="2"/>
  <c r="C312" i="2"/>
  <c r="E312" i="2" s="1"/>
  <c r="D312" i="2"/>
  <c r="C296" i="2"/>
  <c r="E296" i="2" s="1"/>
  <c r="C280" i="2"/>
  <c r="D280" i="2"/>
  <c r="E280" i="2"/>
  <c r="C264" i="2"/>
  <c r="D264" i="2"/>
  <c r="E264" i="2"/>
  <c r="C216" i="2"/>
  <c r="E216" i="2" s="1"/>
  <c r="D216" i="2"/>
  <c r="C200" i="2"/>
  <c r="E200" i="2" s="1"/>
  <c r="D200" i="2"/>
  <c r="C168" i="2"/>
  <c r="E168" i="2" s="1"/>
  <c r="C152" i="2"/>
  <c r="E152" i="2" s="1"/>
  <c r="D152" i="2"/>
  <c r="C136" i="2"/>
  <c r="E136" i="2" s="1"/>
  <c r="C120" i="2"/>
  <c r="E120" i="2" s="1"/>
  <c r="D120" i="2"/>
  <c r="C104" i="2"/>
  <c r="E104" i="2" s="1"/>
  <c r="D104" i="2"/>
  <c r="C88" i="2"/>
  <c r="E88" i="2"/>
  <c r="C72" i="2"/>
  <c r="E72" i="2" s="1"/>
  <c r="D72" i="2"/>
  <c r="C56" i="2"/>
  <c r="E56" i="2"/>
  <c r="D56" i="2"/>
  <c r="C40" i="2"/>
  <c r="E40" i="2" s="1"/>
  <c r="D40" i="2"/>
  <c r="C8" i="2"/>
  <c r="E8" i="2" s="1"/>
  <c r="D988" i="2"/>
  <c r="D968" i="2"/>
  <c r="D924" i="2"/>
  <c r="D904" i="2"/>
  <c r="D882" i="2"/>
  <c r="D860" i="2"/>
  <c r="D840" i="2"/>
  <c r="D795" i="2"/>
  <c r="D745" i="2"/>
  <c r="D723" i="2"/>
  <c r="D695" i="2"/>
  <c r="D673" i="2"/>
  <c r="D619" i="2"/>
  <c r="D587" i="2"/>
  <c r="D556" i="2"/>
  <c r="D524" i="2"/>
  <c r="D495" i="2"/>
  <c r="D461" i="2"/>
  <c r="D427" i="2"/>
  <c r="D346" i="2"/>
  <c r="D223" i="2"/>
  <c r="D179" i="2"/>
  <c r="D41" i="2"/>
  <c r="E984" i="2"/>
  <c r="E927" i="2"/>
  <c r="E874" i="2"/>
  <c r="E810" i="2"/>
  <c r="E747" i="2"/>
  <c r="E695" i="2"/>
  <c r="E626" i="2"/>
  <c r="E568" i="2"/>
  <c r="E510" i="2"/>
  <c r="E443" i="2"/>
  <c r="E378" i="2"/>
  <c r="E318" i="2"/>
  <c r="E249" i="2"/>
  <c r="E184" i="2"/>
  <c r="E48" i="2"/>
  <c r="C995" i="2"/>
  <c r="D995" i="2"/>
  <c r="E995" i="2"/>
  <c r="C883" i="2"/>
  <c r="D883" i="2"/>
  <c r="E883" i="2"/>
  <c r="C787" i="2"/>
  <c r="E787" i="2" s="1"/>
  <c r="D787" i="2"/>
  <c r="C675" i="2"/>
  <c r="E675" i="2" s="1"/>
  <c r="C515" i="2"/>
  <c r="E515" i="2" s="1"/>
  <c r="D515" i="2"/>
  <c r="C962" i="2"/>
  <c r="E962" i="2"/>
  <c r="C722" i="2"/>
  <c r="E722" i="2" s="1"/>
  <c r="C642" i="2"/>
  <c r="E642" i="2"/>
  <c r="C546" i="2"/>
  <c r="E546" i="2" s="1"/>
  <c r="D546" i="2"/>
  <c r="C450" i="2"/>
  <c r="E450" i="2"/>
  <c r="C338" i="2"/>
  <c r="E338" i="2"/>
  <c r="C242" i="2"/>
  <c r="E242" i="2" s="1"/>
  <c r="D242" i="2"/>
  <c r="C114" i="2"/>
  <c r="E114" i="2" s="1"/>
  <c r="C769" i="2"/>
  <c r="E769" i="2" s="1"/>
  <c r="C972" i="2"/>
  <c r="E972" i="2" s="1"/>
  <c r="C844" i="2"/>
  <c r="E844" i="2" s="1"/>
  <c r="C572" i="2"/>
  <c r="E572" i="2" s="1"/>
  <c r="C492" i="2"/>
  <c r="E492" i="2"/>
  <c r="D492" i="2"/>
  <c r="C380" i="2"/>
  <c r="D380" i="2"/>
  <c r="E380" i="2"/>
  <c r="C268" i="2"/>
  <c r="E268" i="2" s="1"/>
  <c r="D268" i="2"/>
  <c r="C124" i="2"/>
  <c r="E124" i="2" s="1"/>
  <c r="D124" i="2"/>
  <c r="D972" i="2"/>
  <c r="C871" i="2"/>
  <c r="E871" i="2" s="1"/>
  <c r="C823" i="2"/>
  <c r="E823" i="2" s="1"/>
  <c r="C759" i="2"/>
  <c r="E759" i="2" s="1"/>
  <c r="C711" i="2"/>
  <c r="E711" i="2" s="1"/>
  <c r="C663" i="2"/>
  <c r="D663" i="2"/>
  <c r="E663" i="2"/>
  <c r="C631" i="2"/>
  <c r="E631" i="2" s="1"/>
  <c r="D631" i="2"/>
  <c r="C567" i="2"/>
  <c r="E567" i="2" s="1"/>
  <c r="D567" i="2"/>
  <c r="C503" i="2"/>
  <c r="E503" i="2" s="1"/>
  <c r="D503" i="2"/>
  <c r="C391" i="2"/>
  <c r="E391" i="2" s="1"/>
  <c r="D391" i="2"/>
  <c r="C343" i="2"/>
  <c r="E343" i="2" s="1"/>
  <c r="D343" i="2"/>
  <c r="C327" i="2"/>
  <c r="E327" i="2" s="1"/>
  <c r="D327" i="2"/>
  <c r="C311" i="2"/>
  <c r="E311" i="2"/>
  <c r="C263" i="2"/>
  <c r="E263" i="2"/>
  <c r="C231" i="2"/>
  <c r="E231" i="2" s="1"/>
  <c r="C199" i="2"/>
  <c r="E199" i="2" s="1"/>
  <c r="D987" i="2"/>
  <c r="D945" i="2"/>
  <c r="D923" i="2"/>
  <c r="D903" i="2"/>
  <c r="D881" i="2"/>
  <c r="D859" i="2"/>
  <c r="D839" i="2"/>
  <c r="D769" i="2"/>
  <c r="D722" i="2"/>
  <c r="D671" i="2"/>
  <c r="D615" i="2"/>
  <c r="D555" i="2"/>
  <c r="D459" i="2"/>
  <c r="D387" i="2"/>
  <c r="D177" i="2"/>
  <c r="D131" i="2"/>
  <c r="E983" i="2"/>
  <c r="E924" i="2"/>
  <c r="E873" i="2"/>
  <c r="E807" i="2"/>
  <c r="E745" i="2"/>
  <c r="E691" i="2"/>
  <c r="E625" i="2"/>
  <c r="E441" i="2"/>
  <c r="E371" i="2"/>
  <c r="E179" i="2"/>
  <c r="C963" i="2"/>
  <c r="E963" i="2"/>
  <c r="D963" i="2"/>
  <c r="C819" i="2"/>
  <c r="D819" i="2"/>
  <c r="E819" i="2"/>
  <c r="C547" i="2"/>
  <c r="E547" i="2" s="1"/>
  <c r="C275" i="2"/>
  <c r="E275" i="2" s="1"/>
  <c r="C946" i="2"/>
  <c r="E946" i="2" s="1"/>
  <c r="C818" i="2"/>
  <c r="E818" i="2" s="1"/>
  <c r="C482" i="2"/>
  <c r="E482" i="2" s="1"/>
  <c r="D482" i="2"/>
  <c r="C178" i="2"/>
  <c r="E178" i="2" s="1"/>
  <c r="D178" i="2"/>
  <c r="C34" i="2"/>
  <c r="E34" i="2" s="1"/>
  <c r="D34" i="2"/>
  <c r="D786" i="2"/>
  <c r="D450" i="2"/>
  <c r="C545" i="2"/>
  <c r="E545" i="2" s="1"/>
  <c r="C353" i="2"/>
  <c r="E353" i="2" s="1"/>
  <c r="C129" i="2"/>
  <c r="E129" i="2" s="1"/>
  <c r="C828" i="2"/>
  <c r="E828" i="2" s="1"/>
  <c r="C684" i="2"/>
  <c r="E684" i="2" s="1"/>
  <c r="D684" i="2"/>
  <c r="C444" i="2"/>
  <c r="E444" i="2"/>
  <c r="C92" i="2"/>
  <c r="D92" i="2"/>
  <c r="E92" i="2"/>
  <c r="D51" i="2"/>
  <c r="C967" i="2"/>
  <c r="E967" i="2"/>
  <c r="C935" i="2"/>
  <c r="E935" i="2"/>
  <c r="C775" i="2"/>
  <c r="E775" i="2" s="1"/>
  <c r="C727" i="2"/>
  <c r="E727" i="2" s="1"/>
  <c r="C679" i="2"/>
  <c r="D679" i="2"/>
  <c r="C583" i="2"/>
  <c r="E583" i="2" s="1"/>
  <c r="D583" i="2"/>
  <c r="C535" i="2"/>
  <c r="E535" i="2" s="1"/>
  <c r="C455" i="2"/>
  <c r="E455" i="2" s="1"/>
  <c r="C407" i="2"/>
  <c r="E407" i="2" s="1"/>
  <c r="C359" i="2"/>
  <c r="E359" i="2"/>
  <c r="C215" i="2"/>
  <c r="E215" i="2" s="1"/>
  <c r="D215" i="2"/>
  <c r="C998" i="2"/>
  <c r="E998" i="2" s="1"/>
  <c r="C982" i="2"/>
  <c r="E982" i="2"/>
  <c r="C966" i="2"/>
  <c r="E966" i="2" s="1"/>
  <c r="C950" i="2"/>
  <c r="E950" i="2"/>
  <c r="C934" i="2"/>
  <c r="E934" i="2"/>
  <c r="C918" i="2"/>
  <c r="E918" i="2" s="1"/>
  <c r="C902" i="2"/>
  <c r="E902" i="2" s="1"/>
  <c r="C886" i="2"/>
  <c r="E886" i="2" s="1"/>
  <c r="C870" i="2"/>
  <c r="E870" i="2" s="1"/>
  <c r="C854" i="2"/>
  <c r="E854" i="2"/>
  <c r="C838" i="2"/>
  <c r="E838" i="2" s="1"/>
  <c r="C822" i="2"/>
  <c r="E822" i="2" s="1"/>
  <c r="C806" i="2"/>
  <c r="E806" i="2"/>
  <c r="C790" i="2"/>
  <c r="E790" i="2" s="1"/>
  <c r="C774" i="2"/>
  <c r="E774" i="2" s="1"/>
  <c r="C758" i="2"/>
  <c r="E758" i="2" s="1"/>
  <c r="C742" i="2"/>
  <c r="E742" i="2" s="1"/>
  <c r="C726" i="2"/>
  <c r="E726" i="2" s="1"/>
  <c r="C710" i="2"/>
  <c r="E710" i="2" s="1"/>
  <c r="C694" i="2"/>
  <c r="E694" i="2" s="1"/>
  <c r="C678" i="2"/>
  <c r="E678" i="2"/>
  <c r="C662" i="2"/>
  <c r="E662" i="2" s="1"/>
  <c r="D662" i="2"/>
  <c r="C646" i="2"/>
  <c r="E646" i="2" s="1"/>
  <c r="D646" i="2"/>
  <c r="C630" i="2"/>
  <c r="E630" i="2" s="1"/>
  <c r="C614" i="2"/>
  <c r="E614" i="2"/>
  <c r="D614" i="2"/>
  <c r="C598" i="2"/>
  <c r="E598" i="2" s="1"/>
  <c r="C582" i="2"/>
  <c r="E582" i="2" s="1"/>
  <c r="D582" i="2"/>
  <c r="C566" i="2"/>
  <c r="E566" i="2" s="1"/>
  <c r="D566" i="2"/>
  <c r="C550" i="2"/>
  <c r="E550" i="2"/>
  <c r="D550" i="2"/>
  <c r="C534" i="2"/>
  <c r="E534" i="2" s="1"/>
  <c r="C518" i="2"/>
  <c r="E518" i="2" s="1"/>
  <c r="C502" i="2"/>
  <c r="E502" i="2" s="1"/>
  <c r="C486" i="2"/>
  <c r="E486" i="2" s="1"/>
  <c r="D486" i="2"/>
  <c r="C470" i="2"/>
  <c r="E470" i="2"/>
  <c r="C454" i="2"/>
  <c r="E454" i="2"/>
  <c r="C438" i="2"/>
  <c r="E438" i="2" s="1"/>
  <c r="C422" i="2"/>
  <c r="E422" i="2"/>
  <c r="C406" i="2"/>
  <c r="E406" i="2"/>
  <c r="D406" i="2"/>
  <c r="C390" i="2"/>
  <c r="E390" i="2" s="1"/>
  <c r="D390" i="2"/>
  <c r="C374" i="2"/>
  <c r="E374" i="2" s="1"/>
  <c r="C358" i="2"/>
  <c r="E358" i="2"/>
  <c r="D358" i="2"/>
  <c r="D986" i="2"/>
  <c r="D966" i="2"/>
  <c r="D944" i="2"/>
  <c r="D922" i="2"/>
  <c r="D902" i="2"/>
  <c r="D880" i="2"/>
  <c r="D858" i="2"/>
  <c r="D838" i="2"/>
  <c r="D816" i="2"/>
  <c r="D793" i="2"/>
  <c r="D767" i="2"/>
  <c r="D717" i="2"/>
  <c r="D670" i="2"/>
  <c r="D642" i="2"/>
  <c r="D585" i="2"/>
  <c r="D553" i="2"/>
  <c r="D522" i="2"/>
  <c r="D490" i="2"/>
  <c r="D456" i="2"/>
  <c r="D422" i="2"/>
  <c r="D384" i="2"/>
  <c r="D297" i="2"/>
  <c r="D130" i="2"/>
  <c r="E921" i="2"/>
  <c r="E860" i="2"/>
  <c r="E739" i="2"/>
  <c r="E681" i="2"/>
  <c r="E624" i="2"/>
  <c r="E560" i="2"/>
  <c r="E497" i="2"/>
  <c r="E368" i="2"/>
  <c r="E304" i="2"/>
  <c r="E247" i="2"/>
  <c r="E174" i="2"/>
  <c r="E110" i="2"/>
  <c r="E44" i="2"/>
  <c r="C979" i="2"/>
  <c r="E979" i="2" s="1"/>
  <c r="D979" i="2"/>
  <c r="C867" i="2"/>
  <c r="D867" i="2"/>
  <c r="E867" i="2"/>
  <c r="C755" i="2"/>
  <c r="D755" i="2"/>
  <c r="E755" i="2"/>
  <c r="C643" i="2"/>
  <c r="E643" i="2" s="1"/>
  <c r="C499" i="2"/>
  <c r="E499" i="2" s="1"/>
  <c r="D499" i="2"/>
  <c r="C195" i="2"/>
  <c r="E195" i="2"/>
  <c r="D195" i="2"/>
  <c r="C754" i="2"/>
  <c r="E754" i="2" s="1"/>
  <c r="D754" i="2"/>
  <c r="C674" i="2"/>
  <c r="E674" i="2" s="1"/>
  <c r="C562" i="2"/>
  <c r="E562" i="2"/>
  <c r="C466" i="2"/>
  <c r="E466" i="2"/>
  <c r="C370" i="2"/>
  <c r="E370" i="2" s="1"/>
  <c r="D370" i="2"/>
  <c r="C306" i="2"/>
  <c r="E306" i="2" s="1"/>
  <c r="C226" i="2"/>
  <c r="E226" i="2"/>
  <c r="D226" i="2"/>
  <c r="C162" i="2"/>
  <c r="E162" i="2" s="1"/>
  <c r="D162" i="2"/>
  <c r="C82" i="2"/>
  <c r="E82" i="2" s="1"/>
  <c r="D82" i="2"/>
  <c r="C18" i="2"/>
  <c r="E18" i="2" s="1"/>
  <c r="D18" i="2"/>
  <c r="C977" i="2"/>
  <c r="E977" i="2"/>
  <c r="C913" i="2"/>
  <c r="E913" i="2" s="1"/>
  <c r="C817" i="2"/>
  <c r="E817" i="2"/>
  <c r="C737" i="2"/>
  <c r="D737" i="2"/>
  <c r="C641" i="2"/>
  <c r="E641" i="2" s="1"/>
  <c r="C561" i="2"/>
  <c r="E561" i="2" s="1"/>
  <c r="D561" i="2"/>
  <c r="C481" i="2"/>
  <c r="E481" i="2" s="1"/>
  <c r="D481" i="2"/>
  <c r="C385" i="2"/>
  <c r="E385" i="2" s="1"/>
  <c r="D385" i="2"/>
  <c r="C257" i="2"/>
  <c r="E257" i="2" s="1"/>
  <c r="C145" i="2"/>
  <c r="E145" i="2"/>
  <c r="C33" i="2"/>
  <c r="E33" i="2" s="1"/>
  <c r="C956" i="2"/>
  <c r="E956" i="2"/>
  <c r="C892" i="2"/>
  <c r="E892" i="2" s="1"/>
  <c r="C812" i="2"/>
  <c r="E812" i="2" s="1"/>
  <c r="C764" i="2"/>
  <c r="E764" i="2" s="1"/>
  <c r="D764" i="2"/>
  <c r="C668" i="2"/>
  <c r="E668" i="2" s="1"/>
  <c r="D668" i="2"/>
  <c r="C588" i="2"/>
  <c r="E588" i="2"/>
  <c r="D588" i="2"/>
  <c r="C508" i="2"/>
  <c r="E508" i="2" s="1"/>
  <c r="D508" i="2"/>
  <c r="C396" i="2"/>
  <c r="E396" i="2" s="1"/>
  <c r="D396" i="2"/>
  <c r="C316" i="2"/>
  <c r="E316" i="2" s="1"/>
  <c r="D316" i="2"/>
  <c r="C236" i="2"/>
  <c r="E236" i="2" s="1"/>
  <c r="D236" i="2"/>
  <c r="C172" i="2"/>
  <c r="D172" i="2"/>
  <c r="C76" i="2"/>
  <c r="E76" i="2" s="1"/>
  <c r="D76" i="2"/>
  <c r="D866" i="2"/>
  <c r="D705" i="2"/>
  <c r="D593" i="2"/>
  <c r="C999" i="2"/>
  <c r="E999" i="2" s="1"/>
  <c r="C951" i="2"/>
  <c r="E951" i="2" s="1"/>
  <c r="C887" i="2"/>
  <c r="E887" i="2" s="1"/>
  <c r="C791" i="2"/>
  <c r="E791" i="2" s="1"/>
  <c r="C743" i="2"/>
  <c r="E743" i="2" s="1"/>
  <c r="C599" i="2"/>
  <c r="D599" i="2"/>
  <c r="E599" i="2"/>
  <c r="C551" i="2"/>
  <c r="E551" i="2" s="1"/>
  <c r="C519" i="2"/>
  <c r="E519" i="2" s="1"/>
  <c r="C423" i="2"/>
  <c r="E423" i="2"/>
  <c r="D423" i="2"/>
  <c r="C375" i="2"/>
  <c r="E375" i="2" s="1"/>
  <c r="D375" i="2"/>
  <c r="C279" i="2"/>
  <c r="E279" i="2" s="1"/>
  <c r="D279" i="2"/>
  <c r="C997" i="2"/>
  <c r="E997" i="2" s="1"/>
  <c r="D997" i="2"/>
  <c r="C981" i="2"/>
  <c r="E981" i="2" s="1"/>
  <c r="D981" i="2"/>
  <c r="C965" i="2"/>
  <c r="E965" i="2" s="1"/>
  <c r="D965" i="2"/>
  <c r="C949" i="2"/>
  <c r="E949" i="2" s="1"/>
  <c r="D949" i="2"/>
  <c r="C933" i="2"/>
  <c r="E933" i="2"/>
  <c r="D933" i="2"/>
  <c r="C917" i="2"/>
  <c r="E917" i="2" s="1"/>
  <c r="D917" i="2"/>
  <c r="C901" i="2"/>
  <c r="E901" i="2" s="1"/>
  <c r="D901" i="2"/>
  <c r="C885" i="2"/>
  <c r="E885" i="2" s="1"/>
  <c r="D885" i="2"/>
  <c r="C869" i="2"/>
  <c r="E869" i="2" s="1"/>
  <c r="D869" i="2"/>
  <c r="C853" i="2"/>
  <c r="E853" i="2" s="1"/>
  <c r="D853" i="2"/>
  <c r="C837" i="2"/>
  <c r="E837" i="2" s="1"/>
  <c r="D837" i="2"/>
  <c r="C821" i="2"/>
  <c r="E821" i="2"/>
  <c r="D821" i="2"/>
  <c r="C805" i="2"/>
  <c r="E805" i="2" s="1"/>
  <c r="D805" i="2"/>
  <c r="C789" i="2"/>
  <c r="E789" i="2" s="1"/>
  <c r="D789" i="2"/>
  <c r="C773" i="2"/>
  <c r="E773" i="2" s="1"/>
  <c r="C757" i="2"/>
  <c r="E757" i="2"/>
  <c r="C741" i="2"/>
  <c r="E741" i="2" s="1"/>
  <c r="C725" i="2"/>
  <c r="E725" i="2" s="1"/>
  <c r="C709" i="2"/>
  <c r="E709" i="2" s="1"/>
  <c r="C693" i="2"/>
  <c r="E693" i="2" s="1"/>
  <c r="C677" i="2"/>
  <c r="E677" i="2" s="1"/>
  <c r="C661" i="2"/>
  <c r="E661" i="2"/>
  <c r="C645" i="2"/>
  <c r="E645" i="2" s="1"/>
  <c r="D645" i="2"/>
  <c r="C629" i="2"/>
  <c r="E629" i="2" s="1"/>
  <c r="D629" i="2"/>
  <c r="C613" i="2"/>
  <c r="E613" i="2"/>
  <c r="C597" i="2"/>
  <c r="E597" i="2" s="1"/>
  <c r="D597" i="2"/>
  <c r="C581" i="2"/>
  <c r="E581" i="2"/>
  <c r="C565" i="2"/>
  <c r="E565" i="2" s="1"/>
  <c r="D565" i="2"/>
  <c r="C549" i="2"/>
  <c r="E549" i="2" s="1"/>
  <c r="D549" i="2"/>
  <c r="C533" i="2"/>
  <c r="E533" i="2" s="1"/>
  <c r="D533" i="2"/>
  <c r="C517" i="2"/>
  <c r="E517" i="2" s="1"/>
  <c r="C501" i="2"/>
  <c r="E501" i="2" s="1"/>
  <c r="C485" i="2"/>
  <c r="E485" i="2" s="1"/>
  <c r="D485" i="2"/>
  <c r="C469" i="2"/>
  <c r="E469" i="2" s="1"/>
  <c r="D469" i="2"/>
  <c r="C453" i="2"/>
  <c r="E453" i="2"/>
  <c r="C437" i="2"/>
  <c r="E437" i="2"/>
  <c r="C421" i="2"/>
  <c r="E421" i="2" s="1"/>
  <c r="C405" i="2"/>
  <c r="E405" i="2"/>
  <c r="D405" i="2"/>
  <c r="C389" i="2"/>
  <c r="E389" i="2" s="1"/>
  <c r="C373" i="2"/>
  <c r="E373" i="2" s="1"/>
  <c r="C357" i="2"/>
  <c r="E357" i="2" s="1"/>
  <c r="C341" i="2"/>
  <c r="E341" i="2" s="1"/>
  <c r="C325" i="2"/>
  <c r="E325" i="2" s="1"/>
  <c r="D325" i="2"/>
  <c r="C309" i="2"/>
  <c r="E309" i="2"/>
  <c r="D309" i="2"/>
  <c r="C293" i="2"/>
  <c r="E293" i="2" s="1"/>
  <c r="D293" i="2"/>
  <c r="C277" i="2"/>
  <c r="E277" i="2" s="1"/>
  <c r="C261" i="2"/>
  <c r="E261" i="2" s="1"/>
  <c r="C245" i="2"/>
  <c r="E245" i="2"/>
  <c r="D245" i="2"/>
  <c r="C229" i="2"/>
  <c r="E229" i="2" s="1"/>
  <c r="D229" i="2"/>
  <c r="C213" i="2"/>
  <c r="E213" i="2" s="1"/>
  <c r="C197" i="2"/>
  <c r="E197" i="2" s="1"/>
  <c r="C181" i="2"/>
  <c r="E181" i="2" s="1"/>
  <c r="D181" i="2"/>
  <c r="C165" i="2"/>
  <c r="E165" i="2" s="1"/>
  <c r="C149" i="2"/>
  <c r="E149" i="2" s="1"/>
  <c r="C133" i="2"/>
  <c r="E133" i="2" s="1"/>
  <c r="D133" i="2"/>
  <c r="C117" i="2"/>
  <c r="E117" i="2" s="1"/>
  <c r="D117" i="2"/>
  <c r="C101" i="2"/>
  <c r="E101" i="2" s="1"/>
  <c r="C85" i="2"/>
  <c r="E85" i="2" s="1"/>
  <c r="C69" i="2"/>
  <c r="E69" i="2" s="1"/>
  <c r="D69" i="2"/>
  <c r="C53" i="2"/>
  <c r="E53" i="2" s="1"/>
  <c r="C37" i="2"/>
  <c r="E37" i="2"/>
  <c r="D37" i="2"/>
  <c r="C21" i="2"/>
  <c r="E21" i="2" s="1"/>
  <c r="C5" i="2"/>
  <c r="E5" i="2" s="1"/>
  <c r="D985" i="2"/>
  <c r="D941" i="2"/>
  <c r="D921" i="2"/>
  <c r="D877" i="2"/>
  <c r="D857" i="2"/>
  <c r="D813" i="2"/>
  <c r="D792" i="2"/>
  <c r="D766" i="2"/>
  <c r="D742" i="2"/>
  <c r="D716" i="2"/>
  <c r="D666" i="2"/>
  <c r="D641" i="2"/>
  <c r="D610" i="2"/>
  <c r="D581" i="2"/>
  <c r="D552" i="2"/>
  <c r="D521" i="2"/>
  <c r="D489" i="2"/>
  <c r="D455" i="2"/>
  <c r="D421" i="2"/>
  <c r="D383" i="2"/>
  <c r="D296" i="2"/>
  <c r="D256" i="2"/>
  <c r="D213" i="2"/>
  <c r="D170" i="2"/>
  <c r="D129" i="2"/>
  <c r="D31" i="2"/>
  <c r="E978" i="2"/>
  <c r="E920" i="2"/>
  <c r="E858" i="2"/>
  <c r="E802" i="2"/>
  <c r="E738" i="2"/>
  <c r="E679" i="2"/>
  <c r="E623" i="2"/>
  <c r="E559" i="2"/>
  <c r="E495" i="2"/>
  <c r="E439" i="2"/>
  <c r="E367" i="2"/>
  <c r="C337" i="2"/>
  <c r="E337" i="2"/>
  <c r="C81" i="2"/>
  <c r="E81" i="2"/>
  <c r="C996" i="2"/>
  <c r="E996" i="2"/>
  <c r="C980" i="2"/>
  <c r="E980" i="2"/>
  <c r="C964" i="2"/>
  <c r="E964" i="2" s="1"/>
  <c r="C948" i="2"/>
  <c r="E948" i="2" s="1"/>
  <c r="C932" i="2"/>
  <c r="E932" i="2" s="1"/>
  <c r="C916" i="2"/>
  <c r="E916" i="2" s="1"/>
  <c r="C900" i="2"/>
  <c r="E900" i="2" s="1"/>
  <c r="C884" i="2"/>
  <c r="E884" i="2"/>
  <c r="C868" i="2"/>
  <c r="E868" i="2" s="1"/>
  <c r="C852" i="2"/>
  <c r="E852" i="2" s="1"/>
  <c r="C836" i="2"/>
  <c r="E836" i="2" s="1"/>
  <c r="C820" i="2"/>
  <c r="E820" i="2" s="1"/>
  <c r="C804" i="2"/>
  <c r="E804" i="2" s="1"/>
  <c r="D804" i="2"/>
  <c r="C788" i="2"/>
  <c r="E788" i="2" s="1"/>
  <c r="D788" i="2"/>
  <c r="C772" i="2"/>
  <c r="E772" i="2" s="1"/>
  <c r="D772" i="2"/>
  <c r="C756" i="2"/>
  <c r="E756" i="2" s="1"/>
  <c r="C740" i="2"/>
  <c r="E740" i="2" s="1"/>
  <c r="C724" i="2"/>
  <c r="E724" i="2"/>
  <c r="C708" i="2"/>
  <c r="E708" i="2" s="1"/>
  <c r="C692" i="2"/>
  <c r="E692" i="2" s="1"/>
  <c r="C676" i="2"/>
  <c r="E676" i="2" s="1"/>
  <c r="C660" i="2"/>
  <c r="E660" i="2" s="1"/>
  <c r="C644" i="2"/>
  <c r="E644" i="2" s="1"/>
  <c r="C628" i="2"/>
  <c r="E628" i="2" s="1"/>
  <c r="D628" i="2"/>
  <c r="C612" i="2"/>
  <c r="E612" i="2"/>
  <c r="D612" i="2"/>
  <c r="C596" i="2"/>
  <c r="E596" i="2" s="1"/>
  <c r="C580" i="2"/>
  <c r="E580" i="2"/>
  <c r="D580" i="2"/>
  <c r="C564" i="2"/>
  <c r="E564" i="2" s="1"/>
  <c r="C548" i="2"/>
  <c r="E548" i="2" s="1"/>
  <c r="D548" i="2"/>
  <c r="C532" i="2"/>
  <c r="E532" i="2" s="1"/>
  <c r="D532" i="2"/>
  <c r="C516" i="2"/>
  <c r="E516" i="2"/>
  <c r="D516" i="2"/>
  <c r="C500" i="2"/>
  <c r="E500" i="2" s="1"/>
  <c r="C484" i="2"/>
  <c r="E484" i="2" s="1"/>
  <c r="C468" i="2"/>
  <c r="E468" i="2" s="1"/>
  <c r="D468" i="2"/>
  <c r="C452" i="2"/>
  <c r="E452" i="2"/>
  <c r="D452" i="2"/>
  <c r="C436" i="2"/>
  <c r="E436" i="2" s="1"/>
  <c r="C420" i="2"/>
  <c r="E420" i="2" s="1"/>
  <c r="C404" i="2"/>
  <c r="E404" i="2" s="1"/>
  <c r="C388" i="2"/>
  <c r="E388" i="2" s="1"/>
  <c r="D388" i="2"/>
  <c r="C372" i="2"/>
  <c r="E372" i="2" s="1"/>
  <c r="D372" i="2"/>
  <c r="C356" i="2"/>
  <c r="E356" i="2" s="1"/>
  <c r="D356" i="2"/>
  <c r="C340" i="2"/>
  <c r="E340" i="2"/>
  <c r="C324" i="2"/>
  <c r="E324" i="2" s="1"/>
  <c r="C308" i="2"/>
  <c r="E308" i="2" s="1"/>
  <c r="D308" i="2"/>
  <c r="C292" i="2"/>
  <c r="E292" i="2" s="1"/>
  <c r="D292" i="2"/>
  <c r="C276" i="2"/>
  <c r="E276" i="2" s="1"/>
  <c r="C260" i="2"/>
  <c r="E260" i="2"/>
  <c r="D260" i="2"/>
  <c r="C244" i="2"/>
  <c r="E244" i="2" s="1"/>
  <c r="D244" i="2"/>
  <c r="C228" i="2"/>
  <c r="E228" i="2" s="1"/>
  <c r="C212" i="2"/>
  <c r="E212" i="2"/>
  <c r="C196" i="2"/>
  <c r="E196" i="2"/>
  <c r="D196" i="2"/>
  <c r="C180" i="2"/>
  <c r="E180" i="2" s="1"/>
  <c r="D180" i="2"/>
  <c r="C164" i="2"/>
  <c r="E164" i="2" s="1"/>
  <c r="C148" i="2"/>
  <c r="E148" i="2"/>
  <c r="C132" i="2"/>
  <c r="E132" i="2"/>
  <c r="D132" i="2"/>
  <c r="C116" i="2"/>
  <c r="E116" i="2" s="1"/>
  <c r="C100" i="2"/>
  <c r="E100" i="2"/>
  <c r="D100" i="2"/>
  <c r="C84" i="2"/>
  <c r="E84" i="2" s="1"/>
  <c r="D84" i="2"/>
  <c r="C68" i="2"/>
  <c r="E68" i="2" s="1"/>
  <c r="C52" i="2"/>
  <c r="E52" i="2" s="1"/>
  <c r="D52" i="2"/>
  <c r="C36" i="2"/>
  <c r="E36" i="2" s="1"/>
  <c r="D36" i="2"/>
  <c r="C20" i="2"/>
  <c r="E20" i="2" s="1"/>
  <c r="D20" i="2"/>
  <c r="C4" i="2"/>
  <c r="E4" i="2" s="1"/>
  <c r="D4" i="2"/>
  <c r="D984" i="2"/>
  <c r="D962" i="2"/>
  <c r="D940" i="2"/>
  <c r="D920" i="2"/>
  <c r="D898" i="2"/>
  <c r="D876" i="2"/>
  <c r="D856" i="2"/>
  <c r="D834" i="2"/>
  <c r="D812" i="2"/>
  <c r="D791" i="2"/>
  <c r="D763" i="2"/>
  <c r="D741" i="2"/>
  <c r="D715" i="2"/>
  <c r="D691" i="2"/>
  <c r="D665" i="2"/>
  <c r="D639" i="2"/>
  <c r="D609" i="2"/>
  <c r="D579" i="2"/>
  <c r="D551" i="2"/>
  <c r="D519" i="2"/>
  <c r="D488" i="2"/>
  <c r="D454" i="2"/>
  <c r="D420" i="2"/>
  <c r="D379" i="2"/>
  <c r="D338" i="2"/>
  <c r="D295" i="2"/>
  <c r="D255" i="2"/>
  <c r="D212" i="2"/>
  <c r="D169" i="2"/>
  <c r="D128" i="2"/>
  <c r="D73" i="2"/>
  <c r="D25" i="2"/>
  <c r="E970" i="2"/>
  <c r="E919" i="2"/>
  <c r="E855" i="2"/>
  <c r="E794" i="2"/>
  <c r="E737" i="2"/>
  <c r="E673" i="2"/>
  <c r="E615" i="2"/>
  <c r="E558" i="2"/>
  <c r="E490" i="2"/>
  <c r="E426" i="2"/>
  <c r="E366" i="2"/>
  <c r="E298" i="2"/>
  <c r="E232" i="2"/>
  <c r="E172" i="2"/>
  <c r="E24" i="2"/>
  <c r="D187" i="2"/>
  <c r="E71" i="2"/>
  <c r="E43" i="2"/>
  <c r="D123" i="2"/>
  <c r="D103" i="2"/>
  <c r="D39" i="2"/>
  <c r="E39" i="2"/>
  <c r="E91" i="2"/>
  <c r="C349" i="2"/>
  <c r="E349" i="2" s="1"/>
  <c r="D349" i="2"/>
  <c r="C333" i="2"/>
  <c r="E333" i="2" s="1"/>
  <c r="D333" i="2"/>
  <c r="C317" i="2"/>
  <c r="E317" i="2" s="1"/>
  <c r="D317" i="2"/>
  <c r="C301" i="2"/>
  <c r="E301" i="2" s="1"/>
  <c r="D301" i="2"/>
  <c r="C285" i="2"/>
  <c r="D285" i="2"/>
  <c r="C269" i="2"/>
  <c r="E269" i="2" s="1"/>
  <c r="D269" i="2"/>
  <c r="C253" i="2"/>
  <c r="E253" i="2" s="1"/>
  <c r="D253" i="2"/>
  <c r="C237" i="2"/>
  <c r="D237" i="2"/>
  <c r="E237" i="2"/>
  <c r="C221" i="2"/>
  <c r="E221" i="2" s="1"/>
  <c r="D221" i="2"/>
  <c r="C205" i="2"/>
  <c r="D205" i="2"/>
  <c r="E205" i="2"/>
  <c r="C189" i="2"/>
  <c r="E189" i="2" s="1"/>
  <c r="D189" i="2"/>
  <c r="C173" i="2"/>
  <c r="E173" i="2" s="1"/>
  <c r="D173" i="2"/>
  <c r="C157" i="2"/>
  <c r="D157" i="2"/>
  <c r="E157" i="2"/>
  <c r="C141" i="2"/>
  <c r="E141" i="2" s="1"/>
  <c r="D141" i="2"/>
  <c r="C125" i="2"/>
  <c r="E125" i="2" s="1"/>
  <c r="D125" i="2"/>
  <c r="C109" i="2"/>
  <c r="D109" i="2"/>
  <c r="C93" i="2"/>
  <c r="E93" i="2" s="1"/>
  <c r="D93" i="2"/>
  <c r="C77" i="2"/>
  <c r="E77" i="2" s="1"/>
  <c r="D77" i="2"/>
  <c r="C61" i="2"/>
  <c r="E61" i="2" s="1"/>
  <c r="D61" i="2"/>
  <c r="C45" i="2"/>
  <c r="E45" i="2" s="1"/>
  <c r="D45" i="2"/>
  <c r="C29" i="2"/>
  <c r="E29" i="2" s="1"/>
  <c r="D29" i="2"/>
  <c r="C13" i="2"/>
  <c r="E13" i="2" s="1"/>
  <c r="D13" i="2"/>
  <c r="D183" i="2"/>
  <c r="E285" i="2"/>
  <c r="E11" i="2"/>
  <c r="D75" i="2"/>
  <c r="D55" i="2"/>
  <c r="E187" i="2"/>
  <c r="C139" i="2"/>
  <c r="E139" i="2"/>
  <c r="C107" i="2"/>
  <c r="E107" i="2" s="1"/>
  <c r="C59" i="2"/>
  <c r="E59" i="2" s="1"/>
  <c r="D11" i="2"/>
  <c r="E87" i="2"/>
  <c r="D155" i="2"/>
  <c r="D135" i="2"/>
  <c r="E183" i="2"/>
  <c r="E109" i="2"/>
  <c r="C167" i="2"/>
  <c r="E167" i="2" s="1"/>
  <c r="C119" i="2"/>
  <c r="E119" i="2" s="1"/>
  <c r="C23" i="2"/>
  <c r="E23" i="2" s="1"/>
  <c r="D23" i="2"/>
  <c r="C7" i="2"/>
  <c r="E7" i="2" s="1"/>
  <c r="D27" i="2"/>
  <c r="D7" i="2"/>
  <c r="E27" i="2"/>
  <c r="C342" i="2"/>
  <c r="E342" i="2" s="1"/>
  <c r="C326" i="2"/>
  <c r="E326" i="2" s="1"/>
  <c r="C310" i="2"/>
  <c r="E310" i="2" s="1"/>
  <c r="C294" i="2"/>
  <c r="E294" i="2" s="1"/>
  <c r="C278" i="2"/>
  <c r="E278" i="2"/>
  <c r="C262" i="2"/>
  <c r="E262" i="2"/>
  <c r="C246" i="2"/>
  <c r="E246" i="2" s="1"/>
  <c r="C230" i="2"/>
  <c r="E230" i="2"/>
  <c r="C214" i="2"/>
  <c r="E214" i="2"/>
  <c r="C198" i="2"/>
  <c r="E198" i="2" s="1"/>
  <c r="C182" i="2"/>
  <c r="E182" i="2" s="1"/>
  <c r="C166" i="2"/>
  <c r="E166" i="2" s="1"/>
  <c r="C150" i="2"/>
  <c r="E150" i="2" s="1"/>
  <c r="C134" i="2"/>
  <c r="E134" i="2"/>
  <c r="C118" i="2"/>
  <c r="E118" i="2" s="1"/>
  <c r="C102" i="2"/>
  <c r="E102" i="2"/>
  <c r="D102" i="2"/>
  <c r="C86" i="2"/>
  <c r="E86" i="2"/>
  <c r="C70" i="2"/>
  <c r="E70" i="2" s="1"/>
  <c r="C54" i="2"/>
  <c r="E54" i="2"/>
  <c r="C38" i="2"/>
  <c r="E38" i="2" s="1"/>
  <c r="C22" i="2"/>
  <c r="E22" i="2" s="1"/>
  <c r="C6" i="2"/>
  <c r="E6" i="2" s="1"/>
  <c r="D342" i="2"/>
  <c r="D278" i="2"/>
  <c r="D6" i="2"/>
</calcChain>
</file>

<file path=xl/sharedStrings.xml><?xml version="1.0" encoding="utf-8"?>
<sst xmlns="http://schemas.openxmlformats.org/spreadsheetml/2006/main" count="5025" uniqueCount="1023">
  <si>
    <t>Date</t>
  </si>
  <si>
    <t>Product_Category</t>
  </si>
  <si>
    <t>Price</t>
  </si>
  <si>
    <t>Discount</t>
  </si>
  <si>
    <t>Customer_Segment</t>
  </si>
  <si>
    <t>Marketing_Spend</t>
  </si>
  <si>
    <t>Units_Sold</t>
  </si>
  <si>
    <t>Sports</t>
  </si>
  <si>
    <t>Occasional</t>
  </si>
  <si>
    <t>Toys</t>
  </si>
  <si>
    <t>Premium</t>
  </si>
  <si>
    <t>Home Decor</t>
  </si>
  <si>
    <t>Fashion</t>
  </si>
  <si>
    <t>Regular</t>
  </si>
  <si>
    <t>Electronics</t>
  </si>
  <si>
    <t>Column2</t>
  </si>
  <si>
    <t>Column3</t>
  </si>
  <si>
    <t>1,1,2023</t>
  </si>
  <si>
    <t>2,1,2023</t>
  </si>
  <si>
    <t>3,1,2023</t>
  </si>
  <si>
    <t>4,1,2023</t>
  </si>
  <si>
    <t>5,1,2023</t>
  </si>
  <si>
    <t>6,1,2023</t>
  </si>
  <si>
    <t>7,1,2023</t>
  </si>
  <si>
    <t>8,1,2023</t>
  </si>
  <si>
    <t>9,1,2023</t>
  </si>
  <si>
    <t>10,1,2023</t>
  </si>
  <si>
    <t>11,1,2023</t>
  </si>
  <si>
    <t>12,1,2023</t>
  </si>
  <si>
    <t>13,01,2023</t>
  </si>
  <si>
    <t>14,01,2023</t>
  </si>
  <si>
    <t>15,01,2023</t>
  </si>
  <si>
    <t>16,01,2023</t>
  </si>
  <si>
    <t>17,01,2023</t>
  </si>
  <si>
    <t>18,01,2023</t>
  </si>
  <si>
    <t>19,01,2023</t>
  </si>
  <si>
    <t>20,01,2023</t>
  </si>
  <si>
    <t>21,01,2023</t>
  </si>
  <si>
    <t>22,01,2023</t>
  </si>
  <si>
    <t>23,01,2023</t>
  </si>
  <si>
    <t>24,01,2023</t>
  </si>
  <si>
    <t>25,01,2023</t>
  </si>
  <si>
    <t>26,01,2023</t>
  </si>
  <si>
    <t>27,01,2023</t>
  </si>
  <si>
    <t>28,01,2023</t>
  </si>
  <si>
    <t>29,01,2023</t>
  </si>
  <si>
    <t>30,01,2023</t>
  </si>
  <si>
    <t>31,01,2023</t>
  </si>
  <si>
    <t>1,2,2023</t>
  </si>
  <si>
    <t>2,2,2023</t>
  </si>
  <si>
    <t>3,2,2023</t>
  </si>
  <si>
    <t>4,2,2023</t>
  </si>
  <si>
    <t>5,2,2023</t>
  </si>
  <si>
    <t>6,2,2023</t>
  </si>
  <si>
    <t>7,2,2023</t>
  </si>
  <si>
    <t>8,2,2023</t>
  </si>
  <si>
    <t>9,2,2023</t>
  </si>
  <si>
    <t>10,2,2023</t>
  </si>
  <si>
    <t>11,2,2023</t>
  </si>
  <si>
    <t>12,2,2023</t>
  </si>
  <si>
    <t>13,02,2023</t>
  </si>
  <si>
    <t>14,02,2023</t>
  </si>
  <si>
    <t>15,02,2023</t>
  </si>
  <si>
    <t>16,02,2023</t>
  </si>
  <si>
    <t>17,02,2023</t>
  </si>
  <si>
    <t>18,02,2023</t>
  </si>
  <si>
    <t>19,02,2023</t>
  </si>
  <si>
    <t>20,02,2023</t>
  </si>
  <si>
    <t>21,02,2023</t>
  </si>
  <si>
    <t>22,02,2023</t>
  </si>
  <si>
    <t>23,02,2023</t>
  </si>
  <si>
    <t>24,02,2023</t>
  </si>
  <si>
    <t>25,02,2023</t>
  </si>
  <si>
    <t>26,02,2023</t>
  </si>
  <si>
    <t>27,02,2023</t>
  </si>
  <si>
    <t>28,02,2023</t>
  </si>
  <si>
    <t>1,3,2023</t>
  </si>
  <si>
    <t>2,3,2023</t>
  </si>
  <si>
    <t>3,3,2023</t>
  </si>
  <si>
    <t>4,3,2023</t>
  </si>
  <si>
    <t>5,3,2023</t>
  </si>
  <si>
    <t>6,3,2023</t>
  </si>
  <si>
    <t>7,3,2023</t>
  </si>
  <si>
    <t>8,3,2023</t>
  </si>
  <si>
    <t>9,3,2023</t>
  </si>
  <si>
    <t>10,3,2023</t>
  </si>
  <si>
    <t>11,3,2023</t>
  </si>
  <si>
    <t>12,3,2023</t>
  </si>
  <si>
    <t>13,03,2023</t>
  </si>
  <si>
    <t>14,03,2023</t>
  </si>
  <si>
    <t>15,03,2023</t>
  </si>
  <si>
    <t>16,03,2023</t>
  </si>
  <si>
    <t>17,03,2023</t>
  </si>
  <si>
    <t>18,03,2023</t>
  </si>
  <si>
    <t>19,03,2023</t>
  </si>
  <si>
    <t>20,03,2023</t>
  </si>
  <si>
    <t>21,03,2023</t>
  </si>
  <si>
    <t>22,03,2023</t>
  </si>
  <si>
    <t>23,03,2023</t>
  </si>
  <si>
    <t>24,03,2023</t>
  </si>
  <si>
    <t>25,03,2023</t>
  </si>
  <si>
    <t>26,03,2023</t>
  </si>
  <si>
    <t>27,03,2023</t>
  </si>
  <si>
    <t>28,03,2023</t>
  </si>
  <si>
    <t>29,03,2023</t>
  </si>
  <si>
    <t>30,03,2023</t>
  </si>
  <si>
    <t>31,03,2023</t>
  </si>
  <si>
    <t>1,4,2023</t>
  </si>
  <si>
    <t>2,4,2023</t>
  </si>
  <si>
    <t>3,4,2023</t>
  </si>
  <si>
    <t>4,4,2023</t>
  </si>
  <si>
    <t>5,4,2023</t>
  </si>
  <si>
    <t>6,4,2023</t>
  </si>
  <si>
    <t>7,4,2023</t>
  </si>
  <si>
    <t>8,4,2023</t>
  </si>
  <si>
    <t>9,4,2023</t>
  </si>
  <si>
    <t>10,4,2023</t>
  </si>
  <si>
    <t>11,4,2023</t>
  </si>
  <si>
    <t>12,4,2023</t>
  </si>
  <si>
    <t>13,04,2023</t>
  </si>
  <si>
    <t>14,04,2023</t>
  </si>
  <si>
    <t>15,04,2023</t>
  </si>
  <si>
    <t>16,04,2023</t>
  </si>
  <si>
    <t>17,04,2023</t>
  </si>
  <si>
    <t>18,04,2023</t>
  </si>
  <si>
    <t>19,04,2023</t>
  </si>
  <si>
    <t>20,04,2023</t>
  </si>
  <si>
    <t>21,04,2023</t>
  </si>
  <si>
    <t>22,04,2023</t>
  </si>
  <si>
    <t>23,04,2023</t>
  </si>
  <si>
    <t>24,04,2023</t>
  </si>
  <si>
    <t>25,04,2023</t>
  </si>
  <si>
    <t>26,04,2023</t>
  </si>
  <si>
    <t>27,04,2023</t>
  </si>
  <si>
    <t>28,04,2023</t>
  </si>
  <si>
    <t>29,04,2023</t>
  </si>
  <si>
    <t>30,04,2023</t>
  </si>
  <si>
    <t>1,5,2023</t>
  </si>
  <si>
    <t>2,5,2023</t>
  </si>
  <si>
    <t>3,5,2023</t>
  </si>
  <si>
    <t>4,5,2023</t>
  </si>
  <si>
    <t>5,5,2023</t>
  </si>
  <si>
    <t>6,5,2023</t>
  </si>
  <si>
    <t>7,5,2023</t>
  </si>
  <si>
    <t>8,5,2023</t>
  </si>
  <si>
    <t>9,5,2023</t>
  </si>
  <si>
    <t>10,5,2023</t>
  </si>
  <si>
    <t>11,5,2023</t>
  </si>
  <si>
    <t>12,5,2023</t>
  </si>
  <si>
    <t>13,05,2023</t>
  </si>
  <si>
    <t>14,05,2023</t>
  </si>
  <si>
    <t>15,05,2023</t>
  </si>
  <si>
    <t>16,05,2023</t>
  </si>
  <si>
    <t>17,05,2023</t>
  </si>
  <si>
    <t>18,05,2023</t>
  </si>
  <si>
    <t>19,05,2023</t>
  </si>
  <si>
    <t>20,05,2023</t>
  </si>
  <si>
    <t>21,05,2023</t>
  </si>
  <si>
    <t>22,05,2023</t>
  </si>
  <si>
    <t>23,05,2023</t>
  </si>
  <si>
    <t>24,05,2023</t>
  </si>
  <si>
    <t>25,05,2023</t>
  </si>
  <si>
    <t>26,05,2023</t>
  </si>
  <si>
    <t>27,05,2023</t>
  </si>
  <si>
    <t>28,05,2023</t>
  </si>
  <si>
    <t>29,05,2023</t>
  </si>
  <si>
    <t>30,05,2023</t>
  </si>
  <si>
    <t>31,05,2023</t>
  </si>
  <si>
    <t>1,6,2023</t>
  </si>
  <si>
    <t>2,6,2023</t>
  </si>
  <si>
    <t>3,6,2023</t>
  </si>
  <si>
    <t>4,6,2023</t>
  </si>
  <si>
    <t>5,6,2023</t>
  </si>
  <si>
    <t>6,6,2023</t>
  </si>
  <si>
    <t>7,6,2023</t>
  </si>
  <si>
    <t>8,6,2023</t>
  </si>
  <si>
    <t>9,6,2023</t>
  </si>
  <si>
    <t>10,6,2023</t>
  </si>
  <si>
    <t>11,6,2023</t>
  </si>
  <si>
    <t>12,6,2023</t>
  </si>
  <si>
    <t>13,06,2023</t>
  </si>
  <si>
    <t>14,06,2023</t>
  </si>
  <si>
    <t>15,06,2023</t>
  </si>
  <si>
    <t>16,06,2023</t>
  </si>
  <si>
    <t>17,06,2023</t>
  </si>
  <si>
    <t>18,06,2023</t>
  </si>
  <si>
    <t>19,06,2023</t>
  </si>
  <si>
    <t>20,06,2023</t>
  </si>
  <si>
    <t>21,06,2023</t>
  </si>
  <si>
    <t>22,06,2023</t>
  </si>
  <si>
    <t>23,06,2023</t>
  </si>
  <si>
    <t>24,06,2023</t>
  </si>
  <si>
    <t>25,06,2023</t>
  </si>
  <si>
    <t>26,06,2023</t>
  </si>
  <si>
    <t>27,06,2023</t>
  </si>
  <si>
    <t>28,06,2023</t>
  </si>
  <si>
    <t>29,06,2023</t>
  </si>
  <si>
    <t>30,06,2023</t>
  </si>
  <si>
    <t>1,7,2023</t>
  </si>
  <si>
    <t>2,7,2023</t>
  </si>
  <si>
    <t>3,7,2023</t>
  </si>
  <si>
    <t>4,7,2023</t>
  </si>
  <si>
    <t>5,7,2023</t>
  </si>
  <si>
    <t>6,7,2023</t>
  </si>
  <si>
    <t>7,7,2023</t>
  </si>
  <si>
    <t>8,7,2023</t>
  </si>
  <si>
    <t>9,7,2023</t>
  </si>
  <si>
    <t>10,7,2023</t>
  </si>
  <si>
    <t>11,7,2023</t>
  </si>
  <si>
    <t>12,7,2023</t>
  </si>
  <si>
    <t>13,07,2023</t>
  </si>
  <si>
    <t>14,07,2023</t>
  </si>
  <si>
    <t>15,07,2023</t>
  </si>
  <si>
    <t>16,07,2023</t>
  </si>
  <si>
    <t>17,07,2023</t>
  </si>
  <si>
    <t>18,07,2023</t>
  </si>
  <si>
    <t>19,07,2023</t>
  </si>
  <si>
    <t>20,07,2023</t>
  </si>
  <si>
    <t>21,07,2023</t>
  </si>
  <si>
    <t>22,07,2023</t>
  </si>
  <si>
    <t>23,07,2023</t>
  </si>
  <si>
    <t>24,07,2023</t>
  </si>
  <si>
    <t>25,07,2023</t>
  </si>
  <si>
    <t>26,07,2023</t>
  </si>
  <si>
    <t>27,07,2023</t>
  </si>
  <si>
    <t>28,07,2023</t>
  </si>
  <si>
    <t>29,07,2023</t>
  </si>
  <si>
    <t>30,07,2023</t>
  </si>
  <si>
    <t>31,07,2023</t>
  </si>
  <si>
    <t>1,8,2023</t>
  </si>
  <si>
    <t>2,8,2023</t>
  </si>
  <si>
    <t>3,8,2023</t>
  </si>
  <si>
    <t>4,8,2023</t>
  </si>
  <si>
    <t>5,8,2023</t>
  </si>
  <si>
    <t>6,8,2023</t>
  </si>
  <si>
    <t>7,8,2023</t>
  </si>
  <si>
    <t>8,8,2023</t>
  </si>
  <si>
    <t>9,8,2023</t>
  </si>
  <si>
    <t>10,8,2023</t>
  </si>
  <si>
    <t>11,8,2023</t>
  </si>
  <si>
    <t>12,8,2023</t>
  </si>
  <si>
    <t>13,08,2023</t>
  </si>
  <si>
    <t>14,08,2023</t>
  </si>
  <si>
    <t>15,08,2023</t>
  </si>
  <si>
    <t>16,08,2023</t>
  </si>
  <si>
    <t>17,08,2023</t>
  </si>
  <si>
    <t>18,08,2023</t>
  </si>
  <si>
    <t>19,08,2023</t>
  </si>
  <si>
    <t>20,08,2023</t>
  </si>
  <si>
    <t>21,08,2023</t>
  </si>
  <si>
    <t>22,08,2023</t>
  </si>
  <si>
    <t>23,08,2023</t>
  </si>
  <si>
    <t>24,08,2023</t>
  </si>
  <si>
    <t>25,08,2023</t>
  </si>
  <si>
    <t>26,08,2023</t>
  </si>
  <si>
    <t>27,08,2023</t>
  </si>
  <si>
    <t>28,08,2023</t>
  </si>
  <si>
    <t>29,08,2023</t>
  </si>
  <si>
    <t>30,08,2023</t>
  </si>
  <si>
    <t>31,08,2023</t>
  </si>
  <si>
    <t>1,9,2023</t>
  </si>
  <si>
    <t>2,9,2023</t>
  </si>
  <si>
    <t>3,9,2023</t>
  </si>
  <si>
    <t>4,9,2023</t>
  </si>
  <si>
    <t>5,9,2023</t>
  </si>
  <si>
    <t>6,9,2023</t>
  </si>
  <si>
    <t>7,9,2023</t>
  </si>
  <si>
    <t>8,9,2023</t>
  </si>
  <si>
    <t>9,9,2023</t>
  </si>
  <si>
    <t>10,9,2023</t>
  </si>
  <si>
    <t>11,9,2023</t>
  </si>
  <si>
    <t>12,9,2023</t>
  </si>
  <si>
    <t>13,09,2023</t>
  </si>
  <si>
    <t>14,09,2023</t>
  </si>
  <si>
    <t>15,09,2023</t>
  </si>
  <si>
    <t>16,09,2023</t>
  </si>
  <si>
    <t>17,09,2023</t>
  </si>
  <si>
    <t>18,09,2023</t>
  </si>
  <si>
    <t>19,09,2023</t>
  </si>
  <si>
    <t>20,09,2023</t>
  </si>
  <si>
    <t>21,09,2023</t>
  </si>
  <si>
    <t>22,09,2023</t>
  </si>
  <si>
    <t>23,09,2023</t>
  </si>
  <si>
    <t>24,09,2023</t>
  </si>
  <si>
    <t>25,09,2023</t>
  </si>
  <si>
    <t>26,09,2023</t>
  </si>
  <si>
    <t>27,09,2023</t>
  </si>
  <si>
    <t>28,09,2023</t>
  </si>
  <si>
    <t>29,09,2023</t>
  </si>
  <si>
    <t>30,09,2023</t>
  </si>
  <si>
    <t>1,10,2023</t>
  </si>
  <si>
    <t>2,10,2023</t>
  </si>
  <si>
    <t>3,10,2023</t>
  </si>
  <si>
    <t>4,10,2023</t>
  </si>
  <si>
    <t>5,10,2023</t>
  </si>
  <si>
    <t>6,10,2023</t>
  </si>
  <si>
    <t>7,10,2023</t>
  </si>
  <si>
    <t>8,10,2023</t>
  </si>
  <si>
    <t>9,10,2023</t>
  </si>
  <si>
    <t>10,10,2023</t>
  </si>
  <si>
    <t>11,10,2023</t>
  </si>
  <si>
    <t>12,10,2023</t>
  </si>
  <si>
    <t>13,10,2023</t>
  </si>
  <si>
    <t>14,10,2023</t>
  </si>
  <si>
    <t>15,10,2023</t>
  </si>
  <si>
    <t>16,10,2023</t>
  </si>
  <si>
    <t>17,10,2023</t>
  </si>
  <si>
    <t>18,10,2023</t>
  </si>
  <si>
    <t>19,10,2023</t>
  </si>
  <si>
    <t>20,10,2023</t>
  </si>
  <si>
    <t>21,10,2023</t>
  </si>
  <si>
    <t>22,10,2023</t>
  </si>
  <si>
    <t>23,10,2023</t>
  </si>
  <si>
    <t>24,10,2023</t>
  </si>
  <si>
    <t>25,10,2023</t>
  </si>
  <si>
    <t>26,10,2023</t>
  </si>
  <si>
    <t>27,10,2023</t>
  </si>
  <si>
    <t>28,10,2023</t>
  </si>
  <si>
    <t>29,10,2023</t>
  </si>
  <si>
    <t>30,10,2023</t>
  </si>
  <si>
    <t>31,10,2023</t>
  </si>
  <si>
    <t>1,11,2023</t>
  </si>
  <si>
    <t>2,11,2023</t>
  </si>
  <si>
    <t>3,11,2023</t>
  </si>
  <si>
    <t>4,11,2023</t>
  </si>
  <si>
    <t>5,11,2023</t>
  </si>
  <si>
    <t>6,11,2023</t>
  </si>
  <si>
    <t>7,11,2023</t>
  </si>
  <si>
    <t>8,11,2023</t>
  </si>
  <si>
    <t>9,11,2023</t>
  </si>
  <si>
    <t>10,11,2023</t>
  </si>
  <si>
    <t>11,11,2023</t>
  </si>
  <si>
    <t>12,11,2023</t>
  </si>
  <si>
    <t>13,11,2023</t>
  </si>
  <si>
    <t>14,11,2023</t>
  </si>
  <si>
    <t>15,11,2023</t>
  </si>
  <si>
    <t>16,11,2023</t>
  </si>
  <si>
    <t>17,11,2023</t>
  </si>
  <si>
    <t>18,11,2023</t>
  </si>
  <si>
    <t>19,11,2023</t>
  </si>
  <si>
    <t>20,11,2023</t>
  </si>
  <si>
    <t>21,11,2023</t>
  </si>
  <si>
    <t>22,11,2023</t>
  </si>
  <si>
    <t>23,11,2023</t>
  </si>
  <si>
    <t>24,11,2023</t>
  </si>
  <si>
    <t>25,11,2023</t>
  </si>
  <si>
    <t>26,11,2023</t>
  </si>
  <si>
    <t>27,11,2023</t>
  </si>
  <si>
    <t>28,11,2023</t>
  </si>
  <si>
    <t>29,11,2023</t>
  </si>
  <si>
    <t>30,11,2023</t>
  </si>
  <si>
    <t>1,12,2023</t>
  </si>
  <si>
    <t>2,12,2023</t>
  </si>
  <si>
    <t>3,12,2023</t>
  </si>
  <si>
    <t>4,12,2023</t>
  </si>
  <si>
    <t>5,12,2023</t>
  </si>
  <si>
    <t>6,12,2023</t>
  </si>
  <si>
    <t>7,12,2023</t>
  </si>
  <si>
    <t>8,12,2023</t>
  </si>
  <si>
    <t>9,12,2023</t>
  </si>
  <si>
    <t>10,12,2023</t>
  </si>
  <si>
    <t>11,12,2023</t>
  </si>
  <si>
    <t>12,12,2023</t>
  </si>
  <si>
    <t>13,12,2023</t>
  </si>
  <si>
    <t>14,12,2023</t>
  </si>
  <si>
    <t>15,12,2023</t>
  </si>
  <si>
    <t>16,12,2023</t>
  </si>
  <si>
    <t>17,12,2023</t>
  </si>
  <si>
    <t>18,12,2023</t>
  </si>
  <si>
    <t>19,12,2023</t>
  </si>
  <si>
    <t>20,12,2023</t>
  </si>
  <si>
    <t>21,12,2023</t>
  </si>
  <si>
    <t>22,12,2023</t>
  </si>
  <si>
    <t>23,12,2023</t>
  </si>
  <si>
    <t>24,12,2023</t>
  </si>
  <si>
    <t>25,12,2023</t>
  </si>
  <si>
    <t>26,12,2023</t>
  </si>
  <si>
    <t>27,12,2023</t>
  </si>
  <si>
    <t>28,12,2023</t>
  </si>
  <si>
    <t>29,12,2023</t>
  </si>
  <si>
    <t>30,12,2023</t>
  </si>
  <si>
    <t>31,12,2023</t>
  </si>
  <si>
    <t>1,1,2024</t>
  </si>
  <si>
    <t>2,1,2024</t>
  </si>
  <si>
    <t>3,1,2024</t>
  </si>
  <si>
    <t>4,1,2024</t>
  </si>
  <si>
    <t>5,1,2024</t>
  </si>
  <si>
    <t>6,1,2024</t>
  </si>
  <si>
    <t>7,1,2024</t>
  </si>
  <si>
    <t>8,1,2024</t>
  </si>
  <si>
    <t>9,1,2024</t>
  </si>
  <si>
    <t>10,1,2024</t>
  </si>
  <si>
    <t>11,1,2024</t>
  </si>
  <si>
    <t>12,1,2024</t>
  </si>
  <si>
    <t>13,01,2024</t>
  </si>
  <si>
    <t>14,01,2024</t>
  </si>
  <si>
    <t>15,01,2024</t>
  </si>
  <si>
    <t>16,01,2024</t>
  </si>
  <si>
    <t>17,01,2024</t>
  </si>
  <si>
    <t>18,01,2024</t>
  </si>
  <si>
    <t>19,01,2024</t>
  </si>
  <si>
    <t>20,01,2024</t>
  </si>
  <si>
    <t>21,01,2024</t>
  </si>
  <si>
    <t>22,01,2024</t>
  </si>
  <si>
    <t>23,01,2024</t>
  </si>
  <si>
    <t>24,01,2024</t>
  </si>
  <si>
    <t>25,01,2024</t>
  </si>
  <si>
    <t>26,01,2024</t>
  </si>
  <si>
    <t>27,01,2024</t>
  </si>
  <si>
    <t>28,01,2024</t>
  </si>
  <si>
    <t>29,01,2024</t>
  </si>
  <si>
    <t>30,01,2024</t>
  </si>
  <si>
    <t>31,01,2024</t>
  </si>
  <si>
    <t>1,2,2024</t>
  </si>
  <si>
    <t>2,2,2024</t>
  </si>
  <si>
    <t>3,2,2024</t>
  </si>
  <si>
    <t>4,2,2024</t>
  </si>
  <si>
    <t>5,2,2024</t>
  </si>
  <si>
    <t>6,2,2024</t>
  </si>
  <si>
    <t>7,2,2024</t>
  </si>
  <si>
    <t>8,2,2024</t>
  </si>
  <si>
    <t>9,2,2024</t>
  </si>
  <si>
    <t>10,2,2024</t>
  </si>
  <si>
    <t>11,2,2024</t>
  </si>
  <si>
    <t>12,2,2024</t>
  </si>
  <si>
    <t>13,02,2024</t>
  </si>
  <si>
    <t>14,02,2024</t>
  </si>
  <si>
    <t>15,02,2024</t>
  </si>
  <si>
    <t>16,02,2024</t>
  </si>
  <si>
    <t>17,02,2024</t>
  </si>
  <si>
    <t>18,02,2024</t>
  </si>
  <si>
    <t>19,02,2024</t>
  </si>
  <si>
    <t>20,02,2024</t>
  </si>
  <si>
    <t>21,02,2024</t>
  </si>
  <si>
    <t>22,02,2024</t>
  </si>
  <si>
    <t>23,02,2024</t>
  </si>
  <si>
    <t>24,02,2024</t>
  </si>
  <si>
    <t>25,02,2024</t>
  </si>
  <si>
    <t>26,02,2024</t>
  </si>
  <si>
    <t>27,02,2024</t>
  </si>
  <si>
    <t>28,02,2024</t>
  </si>
  <si>
    <t>29,02,2024</t>
  </si>
  <si>
    <t>1,3,2024</t>
  </si>
  <si>
    <t>2,3,2024</t>
  </si>
  <si>
    <t>3,3,2024</t>
  </si>
  <si>
    <t>4,3,2024</t>
  </si>
  <si>
    <t>5,3,2024</t>
  </si>
  <si>
    <t>6,3,2024</t>
  </si>
  <si>
    <t>7,3,2024</t>
  </si>
  <si>
    <t>8,3,2024</t>
  </si>
  <si>
    <t>9,3,2024</t>
  </si>
  <si>
    <t>10,3,2024</t>
  </si>
  <si>
    <t>11,3,2024</t>
  </si>
  <si>
    <t>12,3,2024</t>
  </si>
  <si>
    <t>13,03,2024</t>
  </si>
  <si>
    <t>14,03,2024</t>
  </si>
  <si>
    <t>15,03,2024</t>
  </si>
  <si>
    <t>16,03,2024</t>
  </si>
  <si>
    <t>17,03,2024</t>
  </si>
  <si>
    <t>18,03,2024</t>
  </si>
  <si>
    <t>19,03,2024</t>
  </si>
  <si>
    <t>20,03,2024</t>
  </si>
  <si>
    <t>21,03,2024</t>
  </si>
  <si>
    <t>22,03,2024</t>
  </si>
  <si>
    <t>23,03,2024</t>
  </si>
  <si>
    <t>24,03,2024</t>
  </si>
  <si>
    <t>25,03,2024</t>
  </si>
  <si>
    <t>26,03,2024</t>
  </si>
  <si>
    <t>27,03,2024</t>
  </si>
  <si>
    <t>28,03,2024</t>
  </si>
  <si>
    <t>29,03,2024</t>
  </si>
  <si>
    <t>30,03,2024</t>
  </si>
  <si>
    <t>31,03,2024</t>
  </si>
  <si>
    <t>1,4,2024</t>
  </si>
  <si>
    <t>2,4,2024</t>
  </si>
  <si>
    <t>3,4,2024</t>
  </si>
  <si>
    <t>4,4,2024</t>
  </si>
  <si>
    <t>5,4,2024</t>
  </si>
  <si>
    <t>6,4,2024</t>
  </si>
  <si>
    <t>7,4,2024</t>
  </si>
  <si>
    <t>8,4,2024</t>
  </si>
  <si>
    <t>9,4,2024</t>
  </si>
  <si>
    <t>10,4,2024</t>
  </si>
  <si>
    <t>11,4,2024</t>
  </si>
  <si>
    <t>12,4,2024</t>
  </si>
  <si>
    <t>13,04,2024</t>
  </si>
  <si>
    <t>14,04,2024</t>
  </si>
  <si>
    <t>15,04,2024</t>
  </si>
  <si>
    <t>16,04,2024</t>
  </si>
  <si>
    <t>17,04,2024</t>
  </si>
  <si>
    <t>18,04,2024</t>
  </si>
  <si>
    <t>19,04,2024</t>
  </si>
  <si>
    <t>20,04,2024</t>
  </si>
  <si>
    <t>21,04,2024</t>
  </si>
  <si>
    <t>22,04,2024</t>
  </si>
  <si>
    <t>23,04,2024</t>
  </si>
  <si>
    <t>24,04,2024</t>
  </si>
  <si>
    <t>25,04,2024</t>
  </si>
  <si>
    <t>26,04,2024</t>
  </si>
  <si>
    <t>27,04,2024</t>
  </si>
  <si>
    <t>28,04,2024</t>
  </si>
  <si>
    <t>29,04,2024</t>
  </si>
  <si>
    <t>30,04,2024</t>
  </si>
  <si>
    <t>1,5,2024</t>
  </si>
  <si>
    <t>2,5,2024</t>
  </si>
  <si>
    <t>3,5,2024</t>
  </si>
  <si>
    <t>4,5,2024</t>
  </si>
  <si>
    <t>5,5,2024</t>
  </si>
  <si>
    <t>6,5,2024</t>
  </si>
  <si>
    <t>7,5,2024</t>
  </si>
  <si>
    <t>8,5,2024</t>
  </si>
  <si>
    <t>9,5,2024</t>
  </si>
  <si>
    <t>10,5,2024</t>
  </si>
  <si>
    <t>11,5,2024</t>
  </si>
  <si>
    <t>12,5,2024</t>
  </si>
  <si>
    <t>13,05,2024</t>
  </si>
  <si>
    <t>14,05,2024</t>
  </si>
  <si>
    <t>15,05,2024</t>
  </si>
  <si>
    <t>16,05,2024</t>
  </si>
  <si>
    <t>17,05,2024</t>
  </si>
  <si>
    <t>18,05,2024</t>
  </si>
  <si>
    <t>19,05,2024</t>
  </si>
  <si>
    <t>20,05,2024</t>
  </si>
  <si>
    <t>21,05,2024</t>
  </si>
  <si>
    <t>22,05,2024</t>
  </si>
  <si>
    <t>23,05,2024</t>
  </si>
  <si>
    <t>24,05,2024</t>
  </si>
  <si>
    <t>25,05,2024</t>
  </si>
  <si>
    <t>26,05,2024</t>
  </si>
  <si>
    <t>27,05,2024</t>
  </si>
  <si>
    <t>28,05,2024</t>
  </si>
  <si>
    <t>29,05,2024</t>
  </si>
  <si>
    <t>30,05,2024</t>
  </si>
  <si>
    <t>31,05,2024</t>
  </si>
  <si>
    <t>1,6,2024</t>
  </si>
  <si>
    <t>2,6,2024</t>
  </si>
  <si>
    <t>3,6,2024</t>
  </si>
  <si>
    <t>4,6,2024</t>
  </si>
  <si>
    <t>5,6,2024</t>
  </si>
  <si>
    <t>6,6,2024</t>
  </si>
  <si>
    <t>7,6,2024</t>
  </si>
  <si>
    <t>8,6,2024</t>
  </si>
  <si>
    <t>9,6,2024</t>
  </si>
  <si>
    <t>10,6,2024</t>
  </si>
  <si>
    <t>11,6,2024</t>
  </si>
  <si>
    <t>12,6,2024</t>
  </si>
  <si>
    <t>13,06,2024</t>
  </si>
  <si>
    <t>14,06,2024</t>
  </si>
  <si>
    <t>15,06,2024</t>
  </si>
  <si>
    <t>16,06,2024</t>
  </si>
  <si>
    <t>17,06,2024</t>
  </si>
  <si>
    <t>18,06,2024</t>
  </si>
  <si>
    <t>19,06,2024</t>
  </si>
  <si>
    <t>20,06,2024</t>
  </si>
  <si>
    <t>21,06,2024</t>
  </si>
  <si>
    <t>22,06,2024</t>
  </si>
  <si>
    <t>23,06,2024</t>
  </si>
  <si>
    <t>24,06,2024</t>
  </si>
  <si>
    <t>25,06,2024</t>
  </si>
  <si>
    <t>26,06,2024</t>
  </si>
  <si>
    <t>27,06,2024</t>
  </si>
  <si>
    <t>28,06,2024</t>
  </si>
  <si>
    <t>29,06,2024</t>
  </si>
  <si>
    <t>30,06,2024</t>
  </si>
  <si>
    <t>1,7,2024</t>
  </si>
  <si>
    <t>2,7,2024</t>
  </si>
  <si>
    <t>3,7,2024</t>
  </si>
  <si>
    <t>4,7,2024</t>
  </si>
  <si>
    <t>5,7,2024</t>
  </si>
  <si>
    <t>6,7,2024</t>
  </si>
  <si>
    <t>7,7,2024</t>
  </si>
  <si>
    <t>8,7,2024</t>
  </si>
  <si>
    <t>9,7,2024</t>
  </si>
  <si>
    <t>10,7,2024</t>
  </si>
  <si>
    <t>11,7,2024</t>
  </si>
  <si>
    <t>12,7,2024</t>
  </si>
  <si>
    <t>13,07,2024</t>
  </si>
  <si>
    <t>14,07,2024</t>
  </si>
  <si>
    <t>15,07,2024</t>
  </si>
  <si>
    <t>16,07,2024</t>
  </si>
  <si>
    <t>17,07,2024</t>
  </si>
  <si>
    <t>18,07,2024</t>
  </si>
  <si>
    <t>19,07,2024</t>
  </si>
  <si>
    <t>20,07,2024</t>
  </si>
  <si>
    <t>21,07,2024</t>
  </si>
  <si>
    <t>22,07,2024</t>
  </si>
  <si>
    <t>23,07,2024</t>
  </si>
  <si>
    <t>24,07,2024</t>
  </si>
  <si>
    <t>25,07,2024</t>
  </si>
  <si>
    <t>26,07,2024</t>
  </si>
  <si>
    <t>27,07,2024</t>
  </si>
  <si>
    <t>28,07,2024</t>
  </si>
  <si>
    <t>29,07,2024</t>
  </si>
  <si>
    <t>30,07,2024</t>
  </si>
  <si>
    <t>31,07,2024</t>
  </si>
  <si>
    <t>1,8,2024</t>
  </si>
  <si>
    <t>2,8,2024</t>
  </si>
  <si>
    <t>3,8,2024</t>
  </si>
  <si>
    <t>4,8,2024</t>
  </si>
  <si>
    <t>5,8,2024</t>
  </si>
  <si>
    <t>6,8,2024</t>
  </si>
  <si>
    <t>7,8,2024</t>
  </si>
  <si>
    <t>8,8,2024</t>
  </si>
  <si>
    <t>9,8,2024</t>
  </si>
  <si>
    <t>10,8,2024</t>
  </si>
  <si>
    <t>11,8,2024</t>
  </si>
  <si>
    <t>12,8,2024</t>
  </si>
  <si>
    <t>13,08,2024</t>
  </si>
  <si>
    <t>14,08,2024</t>
  </si>
  <si>
    <t>15,08,2024</t>
  </si>
  <si>
    <t>16,08,2024</t>
  </si>
  <si>
    <t>17,08,2024</t>
  </si>
  <si>
    <t>18,08,2024</t>
  </si>
  <si>
    <t>19,08,2024</t>
  </si>
  <si>
    <t>20,08,2024</t>
  </si>
  <si>
    <t>21,08,2024</t>
  </si>
  <si>
    <t>22,08,2024</t>
  </si>
  <si>
    <t>23,08,2024</t>
  </si>
  <si>
    <t>24,08,2024</t>
  </si>
  <si>
    <t>25,08,2024</t>
  </si>
  <si>
    <t>26,08,2024</t>
  </si>
  <si>
    <t>27,08,2024</t>
  </si>
  <si>
    <t>28,08,2024</t>
  </si>
  <si>
    <t>29,08,2024</t>
  </si>
  <si>
    <t>30,08,2024</t>
  </si>
  <si>
    <t>31,08,2024</t>
  </si>
  <si>
    <t>1,9,2024</t>
  </si>
  <si>
    <t>2,9,2024</t>
  </si>
  <si>
    <t>3,9,2024</t>
  </si>
  <si>
    <t>4,9,2024</t>
  </si>
  <si>
    <t>5,9,2024</t>
  </si>
  <si>
    <t>6,9,2024</t>
  </si>
  <si>
    <t>7,9,2024</t>
  </si>
  <si>
    <t>8,9,2024</t>
  </si>
  <si>
    <t>9,9,2024</t>
  </si>
  <si>
    <t>10,9,2024</t>
  </si>
  <si>
    <t>11,9,2024</t>
  </si>
  <si>
    <t>12,9,2024</t>
  </si>
  <si>
    <t>13,09,2024</t>
  </si>
  <si>
    <t>14,09,2024</t>
  </si>
  <si>
    <t>15,09,2024</t>
  </si>
  <si>
    <t>16,09,2024</t>
  </si>
  <si>
    <t>17,09,2024</t>
  </si>
  <si>
    <t>18,09,2024</t>
  </si>
  <si>
    <t>19,09,2024</t>
  </si>
  <si>
    <t>20,09,2024</t>
  </si>
  <si>
    <t>21,09,2024</t>
  </si>
  <si>
    <t>22,09,2024</t>
  </si>
  <si>
    <t>23,09,2024</t>
  </si>
  <si>
    <t>24,09,2024</t>
  </si>
  <si>
    <t>25,09,2024</t>
  </si>
  <si>
    <t>26,09,2024</t>
  </si>
  <si>
    <t>27,09,2024</t>
  </si>
  <si>
    <t>28,09,2024</t>
  </si>
  <si>
    <t>29,09,2024</t>
  </si>
  <si>
    <t>30,09,2024</t>
  </si>
  <si>
    <t>1,10,2024</t>
  </si>
  <si>
    <t>2,10,2024</t>
  </si>
  <si>
    <t>3,10,2024</t>
  </si>
  <si>
    <t>4,10,2024</t>
  </si>
  <si>
    <t>5,10,2024</t>
  </si>
  <si>
    <t>6,10,2024</t>
  </si>
  <si>
    <t>7,10,2024</t>
  </si>
  <si>
    <t>8,10,2024</t>
  </si>
  <si>
    <t>9,10,2024</t>
  </si>
  <si>
    <t>10,10,2024</t>
  </si>
  <si>
    <t>11,10,2024</t>
  </si>
  <si>
    <t>12,10,2024</t>
  </si>
  <si>
    <t>13,10,2024</t>
  </si>
  <si>
    <t>14,10,2024</t>
  </si>
  <si>
    <t>15,10,2024</t>
  </si>
  <si>
    <t>16,10,2024</t>
  </si>
  <si>
    <t>17,10,2024</t>
  </si>
  <si>
    <t>18,10,2024</t>
  </si>
  <si>
    <t>19,10,2024</t>
  </si>
  <si>
    <t>20,10,2024</t>
  </si>
  <si>
    <t>21,10,2024</t>
  </si>
  <si>
    <t>22,10,2024</t>
  </si>
  <si>
    <t>23,10,2024</t>
  </si>
  <si>
    <t>24,10,2024</t>
  </si>
  <si>
    <t>25,10,2024</t>
  </si>
  <si>
    <t>26,10,2024</t>
  </si>
  <si>
    <t>27,10,2024</t>
  </si>
  <si>
    <t>28,10,2024</t>
  </si>
  <si>
    <t>29,10,2024</t>
  </si>
  <si>
    <t>30,10,2024</t>
  </si>
  <si>
    <t>31,10,2024</t>
  </si>
  <si>
    <t>1,11,2024</t>
  </si>
  <si>
    <t>2,11,2024</t>
  </si>
  <si>
    <t>3,11,2024</t>
  </si>
  <si>
    <t>4,11,2024</t>
  </si>
  <si>
    <t>5,11,2024</t>
  </si>
  <si>
    <t>6,11,2024</t>
  </si>
  <si>
    <t>7,11,2024</t>
  </si>
  <si>
    <t>8,11,2024</t>
  </si>
  <si>
    <t>9,11,2024</t>
  </si>
  <si>
    <t>10,11,2024</t>
  </si>
  <si>
    <t>11,11,2024</t>
  </si>
  <si>
    <t>12,11,2024</t>
  </si>
  <si>
    <t>13,11,2024</t>
  </si>
  <si>
    <t>14,11,2024</t>
  </si>
  <si>
    <t>15,11,2024</t>
  </si>
  <si>
    <t>16,11,2024</t>
  </si>
  <si>
    <t>17,11,2024</t>
  </si>
  <si>
    <t>18,11,2024</t>
  </si>
  <si>
    <t>19,11,2024</t>
  </si>
  <si>
    <t>20,11,2024</t>
  </si>
  <si>
    <t>21,11,2024</t>
  </si>
  <si>
    <t>22,11,2024</t>
  </si>
  <si>
    <t>23,11,2024</t>
  </si>
  <si>
    <t>24,11,2024</t>
  </si>
  <si>
    <t>25,11,2024</t>
  </si>
  <si>
    <t>26,11,2024</t>
  </si>
  <si>
    <t>27,11,2024</t>
  </si>
  <si>
    <t>28,11,2024</t>
  </si>
  <si>
    <t>29,11,2024</t>
  </si>
  <si>
    <t>30,11,2024</t>
  </si>
  <si>
    <t>1,12,2024</t>
  </si>
  <si>
    <t>2,12,2024</t>
  </si>
  <si>
    <t>3,12,2024</t>
  </si>
  <si>
    <t>4,12,2024</t>
  </si>
  <si>
    <t>5,12,2024</t>
  </si>
  <si>
    <t>6,12,2024</t>
  </si>
  <si>
    <t>7,12,2024</t>
  </si>
  <si>
    <t>8,12,2024</t>
  </si>
  <si>
    <t>9,12,2024</t>
  </si>
  <si>
    <t>10,12,2024</t>
  </si>
  <si>
    <t>11,12,2024</t>
  </si>
  <si>
    <t>12,12,2024</t>
  </si>
  <si>
    <t>13,12,2024</t>
  </si>
  <si>
    <t>14,12,2024</t>
  </si>
  <si>
    <t>15,12,2024</t>
  </si>
  <si>
    <t>16,12,2024</t>
  </si>
  <si>
    <t>17,12,2024</t>
  </si>
  <si>
    <t>18,12,2024</t>
  </si>
  <si>
    <t>19,12,2024</t>
  </si>
  <si>
    <t>20,12,2024</t>
  </si>
  <si>
    <t>21,12,2024</t>
  </si>
  <si>
    <t>22,12,2024</t>
  </si>
  <si>
    <t>23,12,2024</t>
  </si>
  <si>
    <t>24,12,2024</t>
  </si>
  <si>
    <t>25,12,2024</t>
  </si>
  <si>
    <t>26,12,2024</t>
  </si>
  <si>
    <t>27,12,2024</t>
  </si>
  <si>
    <t>28,12,2024</t>
  </si>
  <si>
    <t>29,12,2024</t>
  </si>
  <si>
    <t>30,12,2024</t>
  </si>
  <si>
    <t>31,12,2024</t>
  </si>
  <si>
    <t>1,1,2025</t>
  </si>
  <si>
    <t>2,1,2025</t>
  </si>
  <si>
    <t>3,1,2025</t>
  </si>
  <si>
    <t>4,1,2025</t>
  </si>
  <si>
    <t>5,1,2025</t>
  </si>
  <si>
    <t>6,1,2025</t>
  </si>
  <si>
    <t>7,1,2025</t>
  </si>
  <si>
    <t>8,1,2025</t>
  </si>
  <si>
    <t>9,1,2025</t>
  </si>
  <si>
    <t>10,1,2025</t>
  </si>
  <si>
    <t>11,1,2025</t>
  </si>
  <si>
    <t>12,1,2025</t>
  </si>
  <si>
    <t>13,01,2025</t>
  </si>
  <si>
    <t>14,01,2025</t>
  </si>
  <si>
    <t>15,01,2025</t>
  </si>
  <si>
    <t>16,01,2025</t>
  </si>
  <si>
    <t>17,01,2025</t>
  </si>
  <si>
    <t>18,01,2025</t>
  </si>
  <si>
    <t>19,01,2025</t>
  </si>
  <si>
    <t>20,01,2025</t>
  </si>
  <si>
    <t>21,01,2025</t>
  </si>
  <si>
    <t>22,01,2025</t>
  </si>
  <si>
    <t>23,01,2025</t>
  </si>
  <si>
    <t>24,01,2025</t>
  </si>
  <si>
    <t>25,01,2025</t>
  </si>
  <si>
    <t>26,01,2025</t>
  </si>
  <si>
    <t>27,01,2025</t>
  </si>
  <si>
    <t>28,01,2025</t>
  </si>
  <si>
    <t>29,01,2025</t>
  </si>
  <si>
    <t>30,01,2025</t>
  </si>
  <si>
    <t>31,01,2025</t>
  </si>
  <si>
    <t>1,2,2025</t>
  </si>
  <si>
    <t>2,2,2025</t>
  </si>
  <si>
    <t>3,2,2025</t>
  </si>
  <si>
    <t>4,2,2025</t>
  </si>
  <si>
    <t>5,2,2025</t>
  </si>
  <si>
    <t>6,2,2025</t>
  </si>
  <si>
    <t>7,2,2025</t>
  </si>
  <si>
    <t>8,2,2025</t>
  </si>
  <si>
    <t>9,2,2025</t>
  </si>
  <si>
    <t>10,2,2025</t>
  </si>
  <si>
    <t>11,2,2025</t>
  </si>
  <si>
    <t>12,2,2025</t>
  </si>
  <si>
    <t>13,02,2025</t>
  </si>
  <si>
    <t>14,02,2025</t>
  </si>
  <si>
    <t>15,02,2025</t>
  </si>
  <si>
    <t>16,02,2025</t>
  </si>
  <si>
    <t>17,02,2025</t>
  </si>
  <si>
    <t>18,02,2025</t>
  </si>
  <si>
    <t>19,02,2025</t>
  </si>
  <si>
    <t>20,02,2025</t>
  </si>
  <si>
    <t>21,02,2025</t>
  </si>
  <si>
    <t>22,02,2025</t>
  </si>
  <si>
    <t>23,02,2025</t>
  </si>
  <si>
    <t>24,02,2025</t>
  </si>
  <si>
    <t>25,02,2025</t>
  </si>
  <si>
    <t>26,02,2025</t>
  </si>
  <si>
    <t>27,02,2025</t>
  </si>
  <si>
    <t>28,02,2025</t>
  </si>
  <si>
    <t>1,3,2025</t>
  </si>
  <si>
    <t>2,3,2025</t>
  </si>
  <si>
    <t>3,3,2025</t>
  </si>
  <si>
    <t>4,3,2025</t>
  </si>
  <si>
    <t>5,3,2025</t>
  </si>
  <si>
    <t>6,3,2025</t>
  </si>
  <si>
    <t>7,3,2025</t>
  </si>
  <si>
    <t>8,3,2025</t>
  </si>
  <si>
    <t>9,3,2025</t>
  </si>
  <si>
    <t>10,3,2025</t>
  </si>
  <si>
    <t>11,3,2025</t>
  </si>
  <si>
    <t>12,3,2025</t>
  </si>
  <si>
    <t>13,03,2025</t>
  </si>
  <si>
    <t>14,03,2025</t>
  </si>
  <si>
    <t>15,03,2025</t>
  </si>
  <si>
    <t>16,03,2025</t>
  </si>
  <si>
    <t>17,03,2025</t>
  </si>
  <si>
    <t>18,03,2025</t>
  </si>
  <si>
    <t>19,03,2025</t>
  </si>
  <si>
    <t>20,03,2025</t>
  </si>
  <si>
    <t>21,03,2025</t>
  </si>
  <si>
    <t>22,03,2025</t>
  </si>
  <si>
    <t>23,03,2025</t>
  </si>
  <si>
    <t>24,03,2025</t>
  </si>
  <si>
    <t>25,03,2025</t>
  </si>
  <si>
    <t>26,03,2025</t>
  </si>
  <si>
    <t>27,03,2025</t>
  </si>
  <si>
    <t>28,03,2025</t>
  </si>
  <si>
    <t>29,03,2025</t>
  </si>
  <si>
    <t>30,03,2025</t>
  </si>
  <si>
    <t>31,03,2025</t>
  </si>
  <si>
    <t>1,4,2025</t>
  </si>
  <si>
    <t>2,4,2025</t>
  </si>
  <si>
    <t>3,4,2025</t>
  </si>
  <si>
    <t>4,4,2025</t>
  </si>
  <si>
    <t>5,4,2025</t>
  </si>
  <si>
    <t>6,4,2025</t>
  </si>
  <si>
    <t>7,4,2025</t>
  </si>
  <si>
    <t>8,4,2025</t>
  </si>
  <si>
    <t>9,4,2025</t>
  </si>
  <si>
    <t>10,4,2025</t>
  </si>
  <si>
    <t>11,4,2025</t>
  </si>
  <si>
    <t>12,4,2025</t>
  </si>
  <si>
    <t>13,04,2025</t>
  </si>
  <si>
    <t>14,04,2025</t>
  </si>
  <si>
    <t>15,04,2025</t>
  </si>
  <si>
    <t>16,04,2025</t>
  </si>
  <si>
    <t>17,04,2025</t>
  </si>
  <si>
    <t>18,04,2025</t>
  </si>
  <si>
    <t>19,04,2025</t>
  </si>
  <si>
    <t>20,04,2025</t>
  </si>
  <si>
    <t>21,04,2025</t>
  </si>
  <si>
    <t>22,04,2025</t>
  </si>
  <si>
    <t>23,04,2025</t>
  </si>
  <si>
    <t>24,04,2025</t>
  </si>
  <si>
    <t>25,04,2025</t>
  </si>
  <si>
    <t>26,04,2025</t>
  </si>
  <si>
    <t>27,04,2025</t>
  </si>
  <si>
    <t>28,04,2025</t>
  </si>
  <si>
    <t>29,04,2025</t>
  </si>
  <si>
    <t>30,04,2025</t>
  </si>
  <si>
    <t>1,5,2025</t>
  </si>
  <si>
    <t>2,5,2025</t>
  </si>
  <si>
    <t>3,5,2025</t>
  </si>
  <si>
    <t>4,5,2025</t>
  </si>
  <si>
    <t>5,5,2025</t>
  </si>
  <si>
    <t>6,5,2025</t>
  </si>
  <si>
    <t>7,5,2025</t>
  </si>
  <si>
    <t>8,5,2025</t>
  </si>
  <si>
    <t>9,5,2025</t>
  </si>
  <si>
    <t>10,5,2025</t>
  </si>
  <si>
    <t>11,5,2025</t>
  </si>
  <si>
    <t>12,5,2025</t>
  </si>
  <si>
    <t>13,05,2025</t>
  </si>
  <si>
    <t>14,05,2025</t>
  </si>
  <si>
    <t>15,05,2025</t>
  </si>
  <si>
    <t>16,05,2025</t>
  </si>
  <si>
    <t>17,05,2025</t>
  </si>
  <si>
    <t>18,05,2025</t>
  </si>
  <si>
    <t>19,05,2025</t>
  </si>
  <si>
    <t>20,05,2025</t>
  </si>
  <si>
    <t>21,05,2025</t>
  </si>
  <si>
    <t>22,05,2025</t>
  </si>
  <si>
    <t>23,05,2025</t>
  </si>
  <si>
    <t>24,05,2025</t>
  </si>
  <si>
    <t>25,05,2025</t>
  </si>
  <si>
    <t>26,05,2025</t>
  </si>
  <si>
    <t>27,05,2025</t>
  </si>
  <si>
    <t>28,05,2025</t>
  </si>
  <si>
    <t>29,05,2025</t>
  </si>
  <si>
    <t>30,05,2025</t>
  </si>
  <si>
    <t>31,05,2025</t>
  </si>
  <si>
    <t>1,6,2025</t>
  </si>
  <si>
    <t>2,6,2025</t>
  </si>
  <si>
    <t>3,6,2025</t>
  </si>
  <si>
    <t>4,6,2025</t>
  </si>
  <si>
    <t>5,6,2025</t>
  </si>
  <si>
    <t>6,6,2025</t>
  </si>
  <si>
    <t>7,6,2025</t>
  </si>
  <si>
    <t>8,6,2025</t>
  </si>
  <si>
    <t>9,6,2025</t>
  </si>
  <si>
    <t>10,6,2025</t>
  </si>
  <si>
    <t>11,6,2025</t>
  </si>
  <si>
    <t>12,6,2025</t>
  </si>
  <si>
    <t>13,06,2025</t>
  </si>
  <si>
    <t>14,06,2025</t>
  </si>
  <si>
    <t>15,06,2025</t>
  </si>
  <si>
    <t>16,06,2025</t>
  </si>
  <si>
    <t>17,06,2025</t>
  </si>
  <si>
    <t>18,06,2025</t>
  </si>
  <si>
    <t>19,06,2025</t>
  </si>
  <si>
    <t>20,06,2025</t>
  </si>
  <si>
    <t>21,06,2025</t>
  </si>
  <si>
    <t>22,06,2025</t>
  </si>
  <si>
    <t>23,06,2025</t>
  </si>
  <si>
    <t>24,06,2025</t>
  </si>
  <si>
    <t>25,06,2025</t>
  </si>
  <si>
    <t>26,06,2025</t>
  </si>
  <si>
    <t>27,06,2025</t>
  </si>
  <si>
    <t>28,06,2025</t>
  </si>
  <si>
    <t>29,06,2025</t>
  </si>
  <si>
    <t>30,06,2025</t>
  </si>
  <si>
    <t>1,7,2025</t>
  </si>
  <si>
    <t>2,7,2025</t>
  </si>
  <si>
    <t>3,7,2025</t>
  </si>
  <si>
    <t>4,7,2025</t>
  </si>
  <si>
    <t>5,7,2025</t>
  </si>
  <si>
    <t>6,7,2025</t>
  </si>
  <si>
    <t>7,7,2025</t>
  </si>
  <si>
    <t>8,7,2025</t>
  </si>
  <si>
    <t>9,7,2025</t>
  </si>
  <si>
    <t>10,7,2025</t>
  </si>
  <si>
    <t>11,7,2025</t>
  </si>
  <si>
    <t>12,7,2025</t>
  </si>
  <si>
    <t>13,07,2025</t>
  </si>
  <si>
    <t>14,07,2025</t>
  </si>
  <si>
    <t>15,07,2025</t>
  </si>
  <si>
    <t>16,07,2025</t>
  </si>
  <si>
    <t>17,07,2025</t>
  </si>
  <si>
    <t>18,07,2025</t>
  </si>
  <si>
    <t>19,07,2025</t>
  </si>
  <si>
    <t>20,07,2025</t>
  </si>
  <si>
    <t>21,07,2025</t>
  </si>
  <si>
    <t>22,07,2025</t>
  </si>
  <si>
    <t>23,07,2025</t>
  </si>
  <si>
    <t>24,07,2025</t>
  </si>
  <si>
    <t>25,07,2025</t>
  </si>
  <si>
    <t>26,07,2025</t>
  </si>
  <si>
    <t>27,07,2025</t>
  </si>
  <si>
    <t>28,07,2025</t>
  </si>
  <si>
    <t>29,07,2025</t>
  </si>
  <si>
    <t>30,07,2025</t>
  </si>
  <si>
    <t>31,07,2025</t>
  </si>
  <si>
    <t>1,8,2025</t>
  </si>
  <si>
    <t>2,8,2025</t>
  </si>
  <si>
    <t>3,8,2025</t>
  </si>
  <si>
    <t>4,8,2025</t>
  </si>
  <si>
    <t>5,8,2025</t>
  </si>
  <si>
    <t>6,8,2025</t>
  </si>
  <si>
    <t>7,8,2025</t>
  </si>
  <si>
    <t>8,8,2025</t>
  </si>
  <si>
    <t>9,8,2025</t>
  </si>
  <si>
    <t>10,8,2025</t>
  </si>
  <si>
    <t>11,8,2025</t>
  </si>
  <si>
    <t>12,8,2025</t>
  </si>
  <si>
    <t>13,08,2025</t>
  </si>
  <si>
    <t>14,08,2025</t>
  </si>
  <si>
    <t>15,08,2025</t>
  </si>
  <si>
    <t>16,08,2025</t>
  </si>
  <si>
    <t>17,08,2025</t>
  </si>
  <si>
    <t>18,08,2025</t>
  </si>
  <si>
    <t>19,08,2025</t>
  </si>
  <si>
    <t>20,08,2025</t>
  </si>
  <si>
    <t>21,08,2025</t>
  </si>
  <si>
    <t>22,08,2025</t>
  </si>
  <si>
    <t>23,08,2025</t>
  </si>
  <si>
    <t>24,08,2025</t>
  </si>
  <si>
    <t>25,08,2025</t>
  </si>
  <si>
    <t>26,08,2025</t>
  </si>
  <si>
    <t>27,08,2025</t>
  </si>
  <si>
    <t>28,08,2025</t>
  </si>
  <si>
    <t>29,08,2025</t>
  </si>
  <si>
    <t>30,08,2025</t>
  </si>
  <si>
    <t>31,08,2025</t>
  </si>
  <si>
    <t>1,9,2025</t>
  </si>
  <si>
    <t>2,9,2025</t>
  </si>
  <si>
    <t>3,9,2025</t>
  </si>
  <si>
    <t>4,9,2025</t>
  </si>
  <si>
    <t>5,9,2025</t>
  </si>
  <si>
    <t>6,9,2025</t>
  </si>
  <si>
    <t>7,9,2025</t>
  </si>
  <si>
    <t>8,9,2025</t>
  </si>
  <si>
    <t>9,9,2025</t>
  </si>
  <si>
    <t>10,9,2025</t>
  </si>
  <si>
    <t>11,9,2025</t>
  </si>
  <si>
    <t>12,9,2025</t>
  </si>
  <si>
    <t>13,09,2025</t>
  </si>
  <si>
    <t>14,09,2025</t>
  </si>
  <si>
    <t>15,09,2025</t>
  </si>
  <si>
    <t>16,09,2025</t>
  </si>
  <si>
    <t>17,09,2025</t>
  </si>
  <si>
    <t>18,09,2025</t>
  </si>
  <si>
    <t>19,09,2025</t>
  </si>
  <si>
    <t>20,09,2025</t>
  </si>
  <si>
    <t>21,09,2025</t>
  </si>
  <si>
    <t>22,09,2025</t>
  </si>
  <si>
    <t>23,09,2025</t>
  </si>
  <si>
    <t>24,09,2025</t>
  </si>
  <si>
    <t>25,09,2025</t>
  </si>
  <si>
    <t>26,09,2025</t>
  </si>
  <si>
    <t>m</t>
  </si>
  <si>
    <t>d</t>
  </si>
  <si>
    <t>y</t>
  </si>
  <si>
    <t>date2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</si>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</sst>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19" formatCode="m/d/yyyy"/>
    </dxf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  <dxf>
      <numFmt numFmtId="19" formatCode="m/d/yyyy"/>
    </dxf>
    <dxf>
      <numFmt numFmtId="30" formatCode="@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[Ecommerce_Sales_Prediction_Dataset_Powerbi.xlsx]Sheet2!PivotTable1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6115951"/>
        <c:axId val="1796116431"/>
      </c:barChart>
      <c:catAx>
        <c:axId val="1796115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116431"/>
        <c:crosses val="autoZero"/>
        <c:auto val="1"/>
        <c:lblAlgn val="ctr"/>
        <c:lblOffset val="100"/>
        <c:noMultiLvlLbl val="0"/>
      </c:catAx>
      <c:valAx>
        <c:axId val="179611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11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9</xdr:row>
      <xdr:rowOff>100012</xdr:rowOff>
    </xdr:from>
    <xdr:to>
      <xdr:col>18</xdr:col>
      <xdr:colOff>228600</xdr:colOff>
      <xdr:row>23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574959-0460-B1A1-ECF4-ABE4CD46E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ad Workstation" refreshedDate="45654.961162500003" createdVersion="8" refreshedVersion="8" minRefreshableVersion="3" recordCount="1000" xr:uid="{C3B81E7D-8169-4797-81FA-77AAEBA2DF82}">
  <cacheSource type="worksheet">
    <worksheetSource name="Table13"/>
  </cacheSource>
  <cacheFields count="13">
    <cacheField name="Date" numFmtId="49">
      <sharedItems/>
    </cacheField>
    <cacheField name="Column3" numFmtId="0">
      <sharedItems containsSemiMixedTypes="0" containsString="0" containsNumber="1" containsInteger="1" minValue="2" maxValue="3"/>
    </cacheField>
    <cacheField name="Column2" numFmtId="0">
      <sharedItems containsSemiMixedTypes="0" containsString="0" containsNumber="1" containsInteger="1" minValue="4" maxValue="6"/>
    </cacheField>
    <cacheField name="d" numFmtId="0">
      <sharedItems/>
    </cacheField>
    <cacheField name="m" numFmtId="0">
      <sharedItems/>
    </cacheField>
    <cacheField name="y" numFmtId="14">
      <sharedItems containsNonDate="0"/>
    </cacheField>
    <cacheField name="date2" numFmtId="14">
      <sharedItems containsSemiMixedTypes="0" containsNonDate="0" containsDate="1" containsString="0" minDate="2023-01-01T00:00:00" maxDate="2025-09-27T00:00:00"/>
    </cacheField>
    <cacheField name="Product_Category" numFmtId="0">
      <sharedItems count="5">
        <s v="Sports"/>
        <s v="Toys"/>
        <s v="Home Decor"/>
        <s v="Fashion"/>
        <s v="Electronics"/>
      </sharedItems>
    </cacheField>
    <cacheField name="Price" numFmtId="0">
      <sharedItems containsSemiMixedTypes="0" containsString="0" containsNumber="1" minValue="14.59" maxValue="999.42"/>
    </cacheField>
    <cacheField name="Discount" numFmtId="0">
      <sharedItems containsSemiMixedTypes="0" containsString="0" containsNumber="1" minValue="0.01" maxValue="49.92"/>
    </cacheField>
    <cacheField name="Customer_Segment" numFmtId="0">
      <sharedItems count="3">
        <s v="Occasional"/>
        <s v="Premium"/>
        <s v="Regular"/>
      </sharedItems>
    </cacheField>
    <cacheField name="Marketing_Spend" numFmtId="0">
      <sharedItems containsSemiMixedTypes="0" containsString="0" containsNumber="1" minValue="100.3" maxValue="9995.6200000000008"/>
    </cacheField>
    <cacheField name="Units_Sold" numFmtId="0">
      <sharedItems containsSemiMixedTypes="0" containsString="0" containsNumber="1" containsInteger="1" minValue="5" maxValue="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1,1,2023"/>
    <n v="2"/>
    <n v="4"/>
    <s v="1"/>
    <s v="1"/>
    <s v="2023"/>
    <d v="2023-01-01T00:00:00"/>
    <x v="0"/>
    <n v="932.8"/>
    <n v="35.82"/>
    <x v="0"/>
    <n v="6780.38"/>
    <n v="32"/>
  </r>
  <r>
    <s v="2,1,2023"/>
    <n v="2"/>
    <n v="4"/>
    <s v="2"/>
    <s v="1"/>
    <s v="2023"/>
    <d v="2023-01-02T00:00:00"/>
    <x v="1"/>
    <n v="569.48"/>
    <n v="3.6"/>
    <x v="1"/>
    <n v="6807.56"/>
    <n v="16"/>
  </r>
  <r>
    <s v="3,1,2023"/>
    <n v="2"/>
    <n v="4"/>
    <s v="3"/>
    <s v="1"/>
    <s v="2023"/>
    <d v="2023-01-03T00:00:00"/>
    <x v="2"/>
    <n v="699.68"/>
    <n v="3.56"/>
    <x v="1"/>
    <n v="3793.91"/>
    <n v="27"/>
  </r>
  <r>
    <s v="4,1,2023"/>
    <n v="2"/>
    <n v="4"/>
    <s v="4"/>
    <s v="1"/>
    <s v="2023"/>
    <d v="2023-01-04T00:00:00"/>
    <x v="1"/>
    <n v="923.27"/>
    <n v="0.61"/>
    <x v="1"/>
    <n v="9422.75"/>
    <n v="29"/>
  </r>
  <r>
    <s v="5,1,2023"/>
    <n v="2"/>
    <n v="4"/>
    <s v="5"/>
    <s v="1"/>
    <s v="2023"/>
    <d v="2023-01-05T00:00:00"/>
    <x v="1"/>
    <n v="710.17"/>
    <n v="47.83"/>
    <x v="1"/>
    <n v="1756.83"/>
    <n v="17"/>
  </r>
  <r>
    <s v="6,1,2023"/>
    <n v="2"/>
    <n v="4"/>
    <s v="6"/>
    <s v="1"/>
    <s v="2023"/>
    <d v="2023-01-06T00:00:00"/>
    <x v="3"/>
    <n v="161.01"/>
    <n v="36.880000000000003"/>
    <x v="1"/>
    <n v="5053.5600000000004"/>
    <n v="27"/>
  </r>
  <r>
    <s v="7,1,2023"/>
    <n v="2"/>
    <n v="4"/>
    <s v="7"/>
    <s v="1"/>
    <s v="2023"/>
    <d v="2023-01-07T00:00:00"/>
    <x v="2"/>
    <n v="580.53"/>
    <n v="17.66"/>
    <x v="0"/>
    <n v="6939.75"/>
    <n v="30"/>
  </r>
  <r>
    <s v="8,1,2023"/>
    <n v="2"/>
    <n v="4"/>
    <s v="8"/>
    <s v="1"/>
    <s v="2023"/>
    <d v="2023-01-08T00:00:00"/>
    <x v="2"/>
    <n v="610.65"/>
    <n v="14.83"/>
    <x v="2"/>
    <n v="7001.64"/>
    <n v="27"/>
  </r>
  <r>
    <s v="9,1,2023"/>
    <n v="2"/>
    <n v="4"/>
    <s v="9"/>
    <s v="1"/>
    <s v="2023"/>
    <d v="2023-01-09T00:00:00"/>
    <x v="2"/>
    <n v="429.89"/>
    <n v="17.489999999999998"/>
    <x v="0"/>
    <n v="6521.53"/>
    <n v="32"/>
  </r>
  <r>
    <s v="10,1,2023"/>
    <n v="3"/>
    <n v="5"/>
    <s v="10"/>
    <s v="1"/>
    <s v="2023"/>
    <d v="2023-01-10T00:00:00"/>
    <x v="1"/>
    <n v="739.08"/>
    <n v="38.729999999999997"/>
    <x v="2"/>
    <n v="2825.35"/>
    <n v="28"/>
  </r>
  <r>
    <s v="11,1,2023"/>
    <n v="3"/>
    <n v="5"/>
    <s v="11"/>
    <s v="1"/>
    <s v="2023"/>
    <d v="2023-01-11T00:00:00"/>
    <x v="0"/>
    <n v="935.02"/>
    <n v="33.07"/>
    <x v="1"/>
    <n v="1646.45"/>
    <n v="26"/>
  </r>
  <r>
    <s v="12,1,2023"/>
    <n v="3"/>
    <n v="5"/>
    <s v="12"/>
    <s v="1"/>
    <s v="2023"/>
    <d v="2023-01-12T00:00:00"/>
    <x v="2"/>
    <n v="926.31"/>
    <n v="9.26"/>
    <x v="2"/>
    <n v="6395.81"/>
    <n v="26"/>
  </r>
  <r>
    <s v="13,01,2023"/>
    <n v="3"/>
    <n v="6"/>
    <s v="13"/>
    <s v="01"/>
    <s v="2023"/>
    <d v="2023-01-13T00:00:00"/>
    <x v="1"/>
    <n v="456.33"/>
    <n v="8.7100000000000009"/>
    <x v="0"/>
    <n v="6033.09"/>
    <n v="37"/>
  </r>
  <r>
    <s v="14,01,2023"/>
    <n v="3"/>
    <n v="6"/>
    <s v="14"/>
    <s v="01"/>
    <s v="2023"/>
    <d v="2023-01-14T00:00:00"/>
    <x v="3"/>
    <n v="122.11"/>
    <n v="4.92"/>
    <x v="0"/>
    <n v="1875.62"/>
    <n v="28"/>
  </r>
  <r>
    <s v="15,01,2023"/>
    <n v="3"/>
    <n v="6"/>
    <s v="15"/>
    <s v="01"/>
    <s v="2023"/>
    <d v="2023-01-15T00:00:00"/>
    <x v="0"/>
    <n v="984.99"/>
    <n v="33.020000000000003"/>
    <x v="2"/>
    <n v="7080.88"/>
    <n v="27"/>
  </r>
  <r>
    <s v="16,01,2023"/>
    <n v="3"/>
    <n v="6"/>
    <s v="16"/>
    <s v="01"/>
    <s v="2023"/>
    <d v="2023-01-16T00:00:00"/>
    <x v="3"/>
    <n v="840.51"/>
    <n v="38.22"/>
    <x v="1"/>
    <n v="4606.2"/>
    <n v="32"/>
  </r>
  <r>
    <s v="17,01,2023"/>
    <n v="3"/>
    <n v="6"/>
    <s v="17"/>
    <s v="01"/>
    <s v="2023"/>
    <d v="2023-01-17T00:00:00"/>
    <x v="0"/>
    <n v="133.41999999999999"/>
    <n v="13.25"/>
    <x v="1"/>
    <n v="6710.83"/>
    <n v="20"/>
  </r>
  <r>
    <s v="18,01,2023"/>
    <n v="3"/>
    <n v="6"/>
    <s v="18"/>
    <s v="01"/>
    <s v="2023"/>
    <d v="2023-01-18T00:00:00"/>
    <x v="1"/>
    <n v="921.63"/>
    <n v="1.05"/>
    <x v="0"/>
    <n v="8389.93"/>
    <n v="35"/>
  </r>
  <r>
    <s v="19,01,2023"/>
    <n v="3"/>
    <n v="6"/>
    <s v="19"/>
    <s v="01"/>
    <s v="2023"/>
    <d v="2023-01-19T00:00:00"/>
    <x v="4"/>
    <n v="871.2"/>
    <n v="4.1100000000000003"/>
    <x v="2"/>
    <n v="1780.31"/>
    <n v="23"/>
  </r>
  <r>
    <s v="20,01,2023"/>
    <n v="3"/>
    <n v="6"/>
    <s v="20"/>
    <s v="01"/>
    <s v="2023"/>
    <d v="2023-01-20T00:00:00"/>
    <x v="0"/>
    <n v="523.65"/>
    <n v="48.39"/>
    <x v="1"/>
    <n v="289.52999999999997"/>
    <n v="17"/>
  </r>
  <r>
    <s v="21,01,2023"/>
    <n v="3"/>
    <n v="6"/>
    <s v="21"/>
    <s v="01"/>
    <s v="2023"/>
    <d v="2023-01-21T00:00:00"/>
    <x v="3"/>
    <n v="595.36"/>
    <n v="14.77"/>
    <x v="1"/>
    <n v="7813.12"/>
    <n v="23"/>
  </r>
  <r>
    <s v="22,01,2023"/>
    <n v="3"/>
    <n v="6"/>
    <s v="22"/>
    <s v="01"/>
    <s v="2023"/>
    <d v="2023-01-22T00:00:00"/>
    <x v="1"/>
    <n v="405.01"/>
    <n v="38.46"/>
    <x v="0"/>
    <n v="6136"/>
    <n v="24"/>
  </r>
  <r>
    <s v="23,01,2023"/>
    <n v="3"/>
    <n v="6"/>
    <s v="23"/>
    <s v="01"/>
    <s v="2023"/>
    <d v="2023-01-23T00:00:00"/>
    <x v="0"/>
    <n v="64.209999999999994"/>
    <n v="31.23"/>
    <x v="1"/>
    <n v="7026.43"/>
    <n v="35"/>
  </r>
  <r>
    <s v="24,01,2023"/>
    <n v="3"/>
    <n v="6"/>
    <s v="24"/>
    <s v="01"/>
    <s v="2023"/>
    <d v="2023-01-24T00:00:00"/>
    <x v="4"/>
    <n v="341.85"/>
    <n v="19.100000000000001"/>
    <x v="2"/>
    <n v="8397.73"/>
    <n v="32"/>
  </r>
  <r>
    <s v="25,01,2023"/>
    <n v="3"/>
    <n v="6"/>
    <s v="25"/>
    <s v="01"/>
    <s v="2023"/>
    <d v="2023-01-25T00:00:00"/>
    <x v="4"/>
    <n v="804.82"/>
    <n v="10.28"/>
    <x v="0"/>
    <n v="8047.83"/>
    <n v="34"/>
  </r>
  <r>
    <s v="26,01,2023"/>
    <n v="3"/>
    <n v="6"/>
    <s v="26"/>
    <s v="01"/>
    <s v="2023"/>
    <d v="2023-01-26T00:00:00"/>
    <x v="2"/>
    <n v="14.59"/>
    <n v="6.07"/>
    <x v="0"/>
    <n v="9613.11"/>
    <n v="29"/>
  </r>
  <r>
    <s v="27,01,2023"/>
    <n v="3"/>
    <n v="6"/>
    <s v="27"/>
    <s v="01"/>
    <s v="2023"/>
    <d v="2023-01-27T00:00:00"/>
    <x v="2"/>
    <n v="340.16"/>
    <n v="30.75"/>
    <x v="2"/>
    <n v="5405.76"/>
    <n v="25"/>
  </r>
  <r>
    <s v="28,01,2023"/>
    <n v="3"/>
    <n v="6"/>
    <s v="28"/>
    <s v="01"/>
    <s v="2023"/>
    <d v="2023-01-28T00:00:00"/>
    <x v="3"/>
    <n v="404.19"/>
    <n v="38.729999999999997"/>
    <x v="0"/>
    <n v="4936.1099999999997"/>
    <n v="29"/>
  </r>
  <r>
    <s v="29,01,2023"/>
    <n v="3"/>
    <n v="6"/>
    <s v="29"/>
    <s v="01"/>
    <s v="2023"/>
    <d v="2023-01-29T00:00:00"/>
    <x v="0"/>
    <n v="542.02"/>
    <n v="32.200000000000003"/>
    <x v="1"/>
    <n v="4078.68"/>
    <n v="29"/>
  </r>
  <r>
    <s v="30,01,2023"/>
    <n v="3"/>
    <n v="6"/>
    <s v="30"/>
    <s v="01"/>
    <s v="2023"/>
    <d v="2023-01-30T00:00:00"/>
    <x v="0"/>
    <n v="920.66"/>
    <n v="26.52"/>
    <x v="1"/>
    <n v="1621.54"/>
    <n v="25"/>
  </r>
  <r>
    <s v="31,01,2023"/>
    <n v="3"/>
    <n v="6"/>
    <s v="31"/>
    <s v="01"/>
    <s v="2023"/>
    <d v="2023-01-31T00:00:00"/>
    <x v="2"/>
    <n v="352.88"/>
    <n v="2.1"/>
    <x v="2"/>
    <n v="5768.81"/>
    <n v="37"/>
  </r>
  <r>
    <s v="1,2,2023"/>
    <n v="2"/>
    <n v="4"/>
    <s v="1"/>
    <s v="2"/>
    <s v="2023"/>
    <d v="2023-02-01T00:00:00"/>
    <x v="0"/>
    <n v="353.48"/>
    <n v="48.42"/>
    <x v="1"/>
    <n v="2842.42"/>
    <n v="19"/>
  </r>
  <r>
    <s v="2,2,2023"/>
    <n v="2"/>
    <n v="4"/>
    <s v="2"/>
    <s v="2"/>
    <s v="2023"/>
    <d v="2023-02-02T00:00:00"/>
    <x v="0"/>
    <n v="740.13"/>
    <n v="39.94"/>
    <x v="2"/>
    <n v="9220.94"/>
    <n v="26"/>
  </r>
  <r>
    <s v="3,2,2023"/>
    <n v="2"/>
    <n v="4"/>
    <s v="3"/>
    <s v="2"/>
    <s v="2023"/>
    <d v="2023-02-03T00:00:00"/>
    <x v="4"/>
    <n v="457.7"/>
    <n v="14.64"/>
    <x v="2"/>
    <n v="5873.59"/>
    <n v="30"/>
  </r>
  <r>
    <s v="4,2,2023"/>
    <n v="2"/>
    <n v="4"/>
    <s v="4"/>
    <s v="2"/>
    <s v="2023"/>
    <d v="2023-02-04T00:00:00"/>
    <x v="2"/>
    <n v="232.36"/>
    <n v="49"/>
    <x v="1"/>
    <n v="5969.12"/>
    <n v="34"/>
  </r>
  <r>
    <s v="5,2,2023"/>
    <n v="2"/>
    <n v="4"/>
    <s v="5"/>
    <s v="2"/>
    <s v="2023"/>
    <d v="2023-02-05T00:00:00"/>
    <x v="1"/>
    <n v="457.92"/>
    <n v="30.09"/>
    <x v="2"/>
    <n v="3613.75"/>
    <n v="32"/>
  </r>
  <r>
    <s v="6,2,2023"/>
    <n v="2"/>
    <n v="4"/>
    <s v="6"/>
    <s v="2"/>
    <s v="2023"/>
    <d v="2023-02-06T00:00:00"/>
    <x v="2"/>
    <n v="149.44999999999999"/>
    <n v="29.12"/>
    <x v="1"/>
    <n v="614.69000000000005"/>
    <n v="30"/>
  </r>
  <r>
    <s v="7,2,2023"/>
    <n v="2"/>
    <n v="4"/>
    <s v="7"/>
    <s v="2"/>
    <s v="2023"/>
    <d v="2023-02-07T00:00:00"/>
    <x v="1"/>
    <n v="184.62"/>
    <n v="37.4"/>
    <x v="0"/>
    <n v="414.26"/>
    <n v="35"/>
  </r>
  <r>
    <s v="8,2,2023"/>
    <n v="2"/>
    <n v="4"/>
    <s v="8"/>
    <s v="2"/>
    <s v="2023"/>
    <d v="2023-02-08T00:00:00"/>
    <x v="4"/>
    <n v="503.38"/>
    <n v="40.590000000000003"/>
    <x v="0"/>
    <n v="4291.0200000000004"/>
    <n v="26"/>
  </r>
  <r>
    <s v="9,2,2023"/>
    <n v="2"/>
    <n v="4"/>
    <s v="9"/>
    <s v="2"/>
    <s v="2023"/>
    <d v="2023-02-09T00:00:00"/>
    <x v="3"/>
    <n v="424.74"/>
    <n v="32.82"/>
    <x v="2"/>
    <n v="937.2"/>
    <n v="34"/>
  </r>
  <r>
    <s v="10,2,2023"/>
    <n v="3"/>
    <n v="5"/>
    <s v="10"/>
    <s v="2"/>
    <s v="2023"/>
    <d v="2023-02-10T00:00:00"/>
    <x v="0"/>
    <n v="915.7"/>
    <n v="6.4"/>
    <x v="1"/>
    <n v="6107.78"/>
    <n v="38"/>
  </r>
  <r>
    <s v="11,2,2023"/>
    <n v="3"/>
    <n v="5"/>
    <s v="11"/>
    <s v="2"/>
    <s v="2023"/>
    <d v="2023-02-11T00:00:00"/>
    <x v="4"/>
    <n v="368.77"/>
    <n v="16.91"/>
    <x v="1"/>
    <n v="8821.6299999999992"/>
    <n v="43"/>
  </r>
  <r>
    <s v="12,2,2023"/>
    <n v="3"/>
    <n v="5"/>
    <s v="12"/>
    <s v="2"/>
    <s v="2023"/>
    <d v="2023-02-12T00:00:00"/>
    <x v="0"/>
    <n v="584.78"/>
    <n v="46.4"/>
    <x v="0"/>
    <n v="8840.86"/>
    <n v="24"/>
  </r>
  <r>
    <s v="13,02,2023"/>
    <n v="3"/>
    <n v="6"/>
    <s v="13"/>
    <s v="02"/>
    <s v="2023"/>
    <d v="2023-02-13T00:00:00"/>
    <x v="3"/>
    <n v="635.94000000000005"/>
    <n v="11.23"/>
    <x v="0"/>
    <n v="6624.55"/>
    <n v="31"/>
  </r>
  <r>
    <s v="14,02,2023"/>
    <n v="3"/>
    <n v="6"/>
    <s v="14"/>
    <s v="02"/>
    <s v="2023"/>
    <d v="2023-02-14T00:00:00"/>
    <x v="3"/>
    <n v="22.96"/>
    <n v="18.61"/>
    <x v="1"/>
    <n v="2191.1999999999998"/>
    <n v="18"/>
  </r>
  <r>
    <s v="15,02,2023"/>
    <n v="3"/>
    <n v="6"/>
    <s v="15"/>
    <s v="02"/>
    <s v="2023"/>
    <d v="2023-02-15T00:00:00"/>
    <x v="4"/>
    <n v="666.9"/>
    <n v="21.6"/>
    <x v="2"/>
    <n v="8643.67"/>
    <n v="34"/>
  </r>
  <r>
    <s v="16,02,2023"/>
    <n v="3"/>
    <n v="6"/>
    <s v="16"/>
    <s v="02"/>
    <s v="2023"/>
    <d v="2023-02-16T00:00:00"/>
    <x v="3"/>
    <n v="186.26"/>
    <n v="21.97"/>
    <x v="0"/>
    <n v="8872.33"/>
    <n v="16"/>
  </r>
  <r>
    <s v="17,02,2023"/>
    <n v="3"/>
    <n v="6"/>
    <s v="17"/>
    <s v="02"/>
    <s v="2023"/>
    <d v="2023-02-17T00:00:00"/>
    <x v="1"/>
    <n v="961.46"/>
    <n v="30.65"/>
    <x v="2"/>
    <n v="2046.87"/>
    <n v="36"/>
  </r>
  <r>
    <s v="18,02,2023"/>
    <n v="3"/>
    <n v="6"/>
    <s v="18"/>
    <s v="02"/>
    <s v="2023"/>
    <d v="2023-02-18T00:00:00"/>
    <x v="3"/>
    <n v="157.18"/>
    <n v="47.15"/>
    <x v="2"/>
    <n v="7400.52"/>
    <n v="33"/>
  </r>
  <r>
    <s v="19,02,2023"/>
    <n v="3"/>
    <n v="6"/>
    <s v="19"/>
    <s v="02"/>
    <s v="2023"/>
    <d v="2023-02-19T00:00:00"/>
    <x v="0"/>
    <n v="420.48"/>
    <n v="12.03"/>
    <x v="0"/>
    <n v="2936.54"/>
    <n v="41"/>
  </r>
  <r>
    <s v="20,02,2023"/>
    <n v="3"/>
    <n v="6"/>
    <s v="20"/>
    <s v="02"/>
    <s v="2023"/>
    <d v="2023-02-20T00:00:00"/>
    <x v="0"/>
    <n v="94.5"/>
    <n v="6.08"/>
    <x v="2"/>
    <n v="8046.14"/>
    <n v="31"/>
  </r>
  <r>
    <s v="21,02,2023"/>
    <n v="3"/>
    <n v="6"/>
    <s v="21"/>
    <s v="02"/>
    <s v="2023"/>
    <d v="2023-02-21T00:00:00"/>
    <x v="0"/>
    <n v="996.91"/>
    <n v="9.8699999999999992"/>
    <x v="2"/>
    <n v="9972.66"/>
    <n v="25"/>
  </r>
  <r>
    <s v="22,02,2023"/>
    <n v="3"/>
    <n v="6"/>
    <s v="22"/>
    <s v="02"/>
    <s v="2023"/>
    <d v="2023-02-22T00:00:00"/>
    <x v="0"/>
    <n v="507.17"/>
    <n v="44.35"/>
    <x v="1"/>
    <n v="397.26"/>
    <n v="36"/>
  </r>
  <r>
    <s v="23,02,2023"/>
    <n v="3"/>
    <n v="6"/>
    <s v="23"/>
    <s v="02"/>
    <s v="2023"/>
    <d v="2023-02-23T00:00:00"/>
    <x v="1"/>
    <n v="599.42999999999995"/>
    <n v="32.29"/>
    <x v="2"/>
    <n v="8983.92"/>
    <n v="49"/>
  </r>
  <r>
    <s v="24,02,2023"/>
    <n v="3"/>
    <n v="6"/>
    <s v="24"/>
    <s v="02"/>
    <s v="2023"/>
    <d v="2023-02-24T00:00:00"/>
    <x v="2"/>
    <n v="76.41"/>
    <n v="14.3"/>
    <x v="1"/>
    <n v="6264.04"/>
    <n v="23"/>
  </r>
  <r>
    <s v="25,02,2023"/>
    <n v="3"/>
    <n v="6"/>
    <s v="25"/>
    <s v="02"/>
    <s v="2023"/>
    <d v="2023-02-25T00:00:00"/>
    <x v="4"/>
    <n v="752.46"/>
    <n v="40.799999999999997"/>
    <x v="0"/>
    <n v="9736.49"/>
    <n v="32"/>
  </r>
  <r>
    <s v="26,02,2023"/>
    <n v="3"/>
    <n v="6"/>
    <s v="26"/>
    <s v="02"/>
    <s v="2023"/>
    <d v="2023-02-26T00:00:00"/>
    <x v="0"/>
    <n v="217.81"/>
    <n v="43.07"/>
    <x v="0"/>
    <n v="4703.59"/>
    <n v="23"/>
  </r>
  <r>
    <s v="27,02,2023"/>
    <n v="3"/>
    <n v="6"/>
    <s v="27"/>
    <s v="02"/>
    <s v="2023"/>
    <d v="2023-02-27T00:00:00"/>
    <x v="3"/>
    <n v="899.07"/>
    <n v="42.33"/>
    <x v="1"/>
    <n v="8489.14"/>
    <n v="28"/>
  </r>
  <r>
    <s v="28,02,2023"/>
    <n v="3"/>
    <n v="6"/>
    <s v="28"/>
    <s v="02"/>
    <s v="2023"/>
    <d v="2023-02-28T00:00:00"/>
    <x v="0"/>
    <n v="213.09"/>
    <n v="45.95"/>
    <x v="0"/>
    <n v="717.7"/>
    <n v="34"/>
  </r>
  <r>
    <s v="1,3,2023"/>
    <n v="2"/>
    <n v="4"/>
    <s v="1"/>
    <s v="3"/>
    <s v="2023"/>
    <d v="2023-03-01T00:00:00"/>
    <x v="3"/>
    <n v="198.78"/>
    <n v="12.61"/>
    <x v="2"/>
    <n v="3419.26"/>
    <n v="24"/>
  </r>
  <r>
    <s v="2,3,2023"/>
    <n v="2"/>
    <n v="4"/>
    <s v="2"/>
    <s v="3"/>
    <s v="2023"/>
    <d v="2023-03-02T00:00:00"/>
    <x v="3"/>
    <n v="46.18"/>
    <n v="37.75"/>
    <x v="2"/>
    <n v="763.46"/>
    <n v="13"/>
  </r>
  <r>
    <s v="3,3,2023"/>
    <n v="2"/>
    <n v="4"/>
    <s v="3"/>
    <s v="3"/>
    <s v="2023"/>
    <d v="2023-03-03T00:00:00"/>
    <x v="0"/>
    <n v="477.35"/>
    <n v="23.03"/>
    <x v="2"/>
    <n v="9755.9"/>
    <n v="22"/>
  </r>
  <r>
    <s v="4,3,2023"/>
    <n v="2"/>
    <n v="4"/>
    <s v="4"/>
    <s v="3"/>
    <s v="2023"/>
    <d v="2023-03-04T00:00:00"/>
    <x v="1"/>
    <n v="569.19000000000005"/>
    <n v="42.1"/>
    <x v="0"/>
    <n v="8188.04"/>
    <n v="41"/>
  </r>
  <r>
    <s v="5,3,2023"/>
    <n v="2"/>
    <n v="4"/>
    <s v="5"/>
    <s v="3"/>
    <s v="2023"/>
    <d v="2023-03-05T00:00:00"/>
    <x v="3"/>
    <n v="75.05"/>
    <n v="36.42"/>
    <x v="2"/>
    <n v="8540.2199999999993"/>
    <n v="18"/>
  </r>
  <r>
    <s v="6,3,2023"/>
    <n v="2"/>
    <n v="4"/>
    <s v="6"/>
    <s v="3"/>
    <s v="2023"/>
    <d v="2023-03-06T00:00:00"/>
    <x v="3"/>
    <n v="777.77"/>
    <n v="38.82"/>
    <x v="0"/>
    <n v="9385.86"/>
    <n v="24"/>
  </r>
  <r>
    <s v="7,3,2023"/>
    <n v="2"/>
    <n v="4"/>
    <s v="7"/>
    <s v="3"/>
    <s v="2023"/>
    <d v="2023-03-07T00:00:00"/>
    <x v="0"/>
    <n v="458.76"/>
    <n v="32.81"/>
    <x v="2"/>
    <n v="942.52"/>
    <n v="27"/>
  </r>
  <r>
    <s v="8,3,2023"/>
    <n v="2"/>
    <n v="4"/>
    <s v="8"/>
    <s v="3"/>
    <s v="2023"/>
    <d v="2023-03-08T00:00:00"/>
    <x v="3"/>
    <n v="529.15"/>
    <n v="8.8699999999999992"/>
    <x v="1"/>
    <n v="3917.42"/>
    <n v="27"/>
  </r>
  <r>
    <s v="9,3,2023"/>
    <n v="2"/>
    <n v="4"/>
    <s v="9"/>
    <s v="3"/>
    <s v="2023"/>
    <d v="2023-03-09T00:00:00"/>
    <x v="3"/>
    <n v="446.36"/>
    <n v="27.25"/>
    <x v="0"/>
    <n v="803.25"/>
    <n v="39"/>
  </r>
  <r>
    <s v="10,3,2023"/>
    <n v="3"/>
    <n v="5"/>
    <s v="10"/>
    <s v="3"/>
    <s v="2023"/>
    <d v="2023-03-10T00:00:00"/>
    <x v="0"/>
    <n v="406.76"/>
    <n v="49.23"/>
    <x v="0"/>
    <n v="2186.85"/>
    <n v="37"/>
  </r>
  <r>
    <s v="11,3,2023"/>
    <n v="3"/>
    <n v="5"/>
    <s v="11"/>
    <s v="3"/>
    <s v="2023"/>
    <d v="2023-03-11T00:00:00"/>
    <x v="0"/>
    <n v="564.04"/>
    <n v="46.87"/>
    <x v="2"/>
    <n v="2370.7199999999998"/>
    <n v="33"/>
  </r>
  <r>
    <s v="12,3,2023"/>
    <n v="3"/>
    <n v="5"/>
    <s v="12"/>
    <s v="3"/>
    <s v="2023"/>
    <d v="2023-03-12T00:00:00"/>
    <x v="4"/>
    <n v="163.69"/>
    <n v="2.16"/>
    <x v="0"/>
    <n v="4744.16"/>
    <n v="24"/>
  </r>
  <r>
    <s v="13,03,2023"/>
    <n v="3"/>
    <n v="6"/>
    <s v="13"/>
    <s v="03"/>
    <s v="2023"/>
    <d v="2023-03-13T00:00:00"/>
    <x v="1"/>
    <n v="190.11"/>
    <n v="8.24"/>
    <x v="0"/>
    <n v="2758.77"/>
    <n v="34"/>
  </r>
  <r>
    <s v="14,03,2023"/>
    <n v="3"/>
    <n v="6"/>
    <s v="14"/>
    <s v="03"/>
    <s v="2023"/>
    <d v="2023-03-14T00:00:00"/>
    <x v="1"/>
    <n v="863.17"/>
    <n v="6.59"/>
    <x v="1"/>
    <n v="1099.68"/>
    <n v="34"/>
  </r>
  <r>
    <s v="15,03,2023"/>
    <n v="3"/>
    <n v="6"/>
    <s v="15"/>
    <s v="03"/>
    <s v="2023"/>
    <d v="2023-03-15T00:00:00"/>
    <x v="3"/>
    <n v="946.65"/>
    <n v="36.299999999999997"/>
    <x v="1"/>
    <n v="1758.16"/>
    <n v="31"/>
  </r>
  <r>
    <s v="16,03,2023"/>
    <n v="3"/>
    <n v="6"/>
    <s v="16"/>
    <s v="03"/>
    <s v="2023"/>
    <d v="2023-03-16T00:00:00"/>
    <x v="1"/>
    <n v="379.58"/>
    <n v="40.89"/>
    <x v="2"/>
    <n v="1558.03"/>
    <n v="35"/>
  </r>
  <r>
    <s v="17,03,2023"/>
    <n v="3"/>
    <n v="6"/>
    <s v="17"/>
    <s v="03"/>
    <s v="2023"/>
    <d v="2023-03-17T00:00:00"/>
    <x v="3"/>
    <n v="278.04000000000002"/>
    <n v="10.68"/>
    <x v="1"/>
    <n v="9733.4599999999991"/>
    <n v="33"/>
  </r>
  <r>
    <s v="18,03,2023"/>
    <n v="3"/>
    <n v="6"/>
    <s v="18"/>
    <s v="03"/>
    <s v="2023"/>
    <d v="2023-03-18T00:00:00"/>
    <x v="4"/>
    <n v="647.55999999999995"/>
    <n v="25.29"/>
    <x v="2"/>
    <n v="7617"/>
    <n v="24"/>
  </r>
  <r>
    <s v="19,03,2023"/>
    <n v="3"/>
    <n v="6"/>
    <s v="19"/>
    <s v="03"/>
    <s v="2023"/>
    <d v="2023-03-19T00:00:00"/>
    <x v="0"/>
    <n v="414.65"/>
    <n v="42.04"/>
    <x v="2"/>
    <n v="9680.84"/>
    <n v="23"/>
  </r>
  <r>
    <s v="20,03,2023"/>
    <n v="3"/>
    <n v="6"/>
    <s v="20"/>
    <s v="03"/>
    <s v="2023"/>
    <d v="2023-03-20T00:00:00"/>
    <x v="0"/>
    <n v="35.130000000000003"/>
    <n v="36.64"/>
    <x v="2"/>
    <n v="4453.43"/>
    <n v="40"/>
  </r>
  <r>
    <s v="21,03,2023"/>
    <n v="3"/>
    <n v="6"/>
    <s v="21"/>
    <s v="03"/>
    <s v="2023"/>
    <d v="2023-03-21T00:00:00"/>
    <x v="0"/>
    <n v="164.59"/>
    <n v="27.11"/>
    <x v="0"/>
    <n v="2855.85"/>
    <n v="15"/>
  </r>
  <r>
    <s v="22,03,2023"/>
    <n v="3"/>
    <n v="6"/>
    <s v="22"/>
    <s v="03"/>
    <s v="2023"/>
    <d v="2023-03-22T00:00:00"/>
    <x v="1"/>
    <n v="718.81"/>
    <n v="29.52"/>
    <x v="1"/>
    <n v="8003.1"/>
    <n v="31"/>
  </r>
  <r>
    <s v="23,03,2023"/>
    <n v="3"/>
    <n v="6"/>
    <s v="23"/>
    <s v="03"/>
    <s v="2023"/>
    <d v="2023-03-23T00:00:00"/>
    <x v="4"/>
    <n v="662.33"/>
    <n v="25.42"/>
    <x v="2"/>
    <n v="3329.91"/>
    <n v="32"/>
  </r>
  <r>
    <s v="24,03,2023"/>
    <n v="3"/>
    <n v="6"/>
    <s v="24"/>
    <s v="03"/>
    <s v="2023"/>
    <d v="2023-03-24T00:00:00"/>
    <x v="1"/>
    <n v="36.83"/>
    <n v="14.88"/>
    <x v="1"/>
    <n v="3063.9"/>
    <n v="39"/>
  </r>
  <r>
    <s v="25,03,2023"/>
    <n v="3"/>
    <n v="6"/>
    <s v="25"/>
    <s v="03"/>
    <s v="2023"/>
    <d v="2023-03-25T00:00:00"/>
    <x v="1"/>
    <n v="229.75"/>
    <n v="28.25"/>
    <x v="2"/>
    <n v="2401.81"/>
    <n v="27"/>
  </r>
  <r>
    <s v="26,03,2023"/>
    <n v="3"/>
    <n v="6"/>
    <s v="26"/>
    <s v="03"/>
    <s v="2023"/>
    <d v="2023-03-26T00:00:00"/>
    <x v="4"/>
    <n v="238.76"/>
    <n v="34.44"/>
    <x v="1"/>
    <n v="1383.82"/>
    <n v="34"/>
  </r>
  <r>
    <s v="27,03,2023"/>
    <n v="3"/>
    <n v="6"/>
    <s v="27"/>
    <s v="03"/>
    <s v="2023"/>
    <d v="2023-03-27T00:00:00"/>
    <x v="4"/>
    <n v="675.17"/>
    <n v="43.67"/>
    <x v="1"/>
    <n v="2638.98"/>
    <n v="34"/>
  </r>
  <r>
    <s v="28,03,2023"/>
    <n v="3"/>
    <n v="6"/>
    <s v="28"/>
    <s v="03"/>
    <s v="2023"/>
    <d v="2023-03-28T00:00:00"/>
    <x v="4"/>
    <n v="29.51"/>
    <n v="31.81"/>
    <x v="2"/>
    <n v="3617.67"/>
    <n v="33"/>
  </r>
  <r>
    <s v="29,03,2023"/>
    <n v="3"/>
    <n v="6"/>
    <s v="29"/>
    <s v="03"/>
    <s v="2023"/>
    <d v="2023-03-29T00:00:00"/>
    <x v="4"/>
    <n v="113.07"/>
    <n v="38.06"/>
    <x v="0"/>
    <n v="6772.54"/>
    <n v="34"/>
  </r>
  <r>
    <s v="30,03,2023"/>
    <n v="3"/>
    <n v="6"/>
    <s v="30"/>
    <s v="03"/>
    <s v="2023"/>
    <d v="2023-03-30T00:00:00"/>
    <x v="0"/>
    <n v="801.92"/>
    <n v="8"/>
    <x v="1"/>
    <n v="719.39"/>
    <n v="33"/>
  </r>
  <r>
    <s v="31,03,2023"/>
    <n v="3"/>
    <n v="6"/>
    <s v="31"/>
    <s v="03"/>
    <s v="2023"/>
    <d v="2023-03-31T00:00:00"/>
    <x v="2"/>
    <n v="186.76"/>
    <n v="23.08"/>
    <x v="0"/>
    <n v="2184.02"/>
    <n v="25"/>
  </r>
  <r>
    <s v="1,4,2023"/>
    <n v="2"/>
    <n v="4"/>
    <s v="1"/>
    <s v="4"/>
    <s v="2023"/>
    <d v="2023-04-01T00:00:00"/>
    <x v="2"/>
    <n v="656.22"/>
    <n v="0.47"/>
    <x v="0"/>
    <n v="8109.33"/>
    <n v="31"/>
  </r>
  <r>
    <s v="2,4,2023"/>
    <n v="2"/>
    <n v="4"/>
    <s v="2"/>
    <s v="4"/>
    <s v="2023"/>
    <d v="2023-04-02T00:00:00"/>
    <x v="4"/>
    <n v="245.8"/>
    <n v="12.33"/>
    <x v="2"/>
    <n v="1554.53"/>
    <n v="22"/>
  </r>
  <r>
    <s v="3,4,2023"/>
    <n v="2"/>
    <n v="4"/>
    <s v="3"/>
    <s v="4"/>
    <s v="2023"/>
    <d v="2023-04-03T00:00:00"/>
    <x v="2"/>
    <n v="108.45"/>
    <n v="36.32"/>
    <x v="2"/>
    <n v="3492.19"/>
    <n v="35"/>
  </r>
  <r>
    <s v="4,4,2023"/>
    <n v="2"/>
    <n v="4"/>
    <s v="4"/>
    <s v="4"/>
    <s v="2023"/>
    <d v="2023-04-04T00:00:00"/>
    <x v="2"/>
    <n v="250.74"/>
    <n v="49.59"/>
    <x v="2"/>
    <n v="8660.1200000000008"/>
    <n v="29"/>
  </r>
  <r>
    <s v="5,4,2023"/>
    <n v="2"/>
    <n v="4"/>
    <s v="5"/>
    <s v="4"/>
    <s v="2023"/>
    <d v="2023-04-05T00:00:00"/>
    <x v="4"/>
    <n v="725.04"/>
    <n v="4.96"/>
    <x v="1"/>
    <n v="1633.76"/>
    <n v="34"/>
  </r>
  <r>
    <s v="6,4,2023"/>
    <n v="2"/>
    <n v="4"/>
    <s v="6"/>
    <s v="4"/>
    <s v="2023"/>
    <d v="2023-04-06T00:00:00"/>
    <x v="2"/>
    <n v="857.14"/>
    <n v="20.07"/>
    <x v="2"/>
    <n v="919.09"/>
    <n v="31"/>
  </r>
  <r>
    <s v="7,4,2023"/>
    <n v="2"/>
    <n v="4"/>
    <s v="7"/>
    <s v="4"/>
    <s v="2023"/>
    <d v="2023-04-07T00:00:00"/>
    <x v="1"/>
    <n v="831.92"/>
    <n v="40"/>
    <x v="2"/>
    <n v="4896.93"/>
    <n v="27"/>
  </r>
  <r>
    <s v="8,4,2023"/>
    <n v="2"/>
    <n v="4"/>
    <s v="8"/>
    <s v="4"/>
    <s v="2023"/>
    <d v="2023-04-08T00:00:00"/>
    <x v="3"/>
    <n v="403.21"/>
    <n v="10.199999999999999"/>
    <x v="1"/>
    <n v="3093.95"/>
    <n v="31"/>
  </r>
  <r>
    <s v="9,4,2023"/>
    <n v="2"/>
    <n v="4"/>
    <s v="9"/>
    <s v="4"/>
    <s v="2023"/>
    <d v="2023-04-09T00:00:00"/>
    <x v="3"/>
    <n v="671.4"/>
    <n v="27.75"/>
    <x v="1"/>
    <n v="5677.74"/>
    <n v="28"/>
  </r>
  <r>
    <s v="10,4,2023"/>
    <n v="3"/>
    <n v="5"/>
    <s v="10"/>
    <s v="4"/>
    <s v="2023"/>
    <d v="2023-04-10T00:00:00"/>
    <x v="4"/>
    <n v="212.93"/>
    <n v="36.65"/>
    <x v="2"/>
    <n v="8057.67"/>
    <n v="37"/>
  </r>
  <r>
    <s v="11,4,2023"/>
    <n v="3"/>
    <n v="5"/>
    <s v="11"/>
    <s v="4"/>
    <s v="2023"/>
    <d v="2023-04-11T00:00:00"/>
    <x v="0"/>
    <n v="300.22000000000003"/>
    <n v="30.8"/>
    <x v="2"/>
    <n v="1457.77"/>
    <n v="32"/>
  </r>
  <r>
    <s v="12,4,2023"/>
    <n v="3"/>
    <n v="5"/>
    <s v="12"/>
    <s v="4"/>
    <s v="2023"/>
    <d v="2023-04-12T00:00:00"/>
    <x v="4"/>
    <n v="897.37"/>
    <n v="9.4"/>
    <x v="2"/>
    <n v="5848.92"/>
    <n v="18"/>
  </r>
  <r>
    <s v="13,04,2023"/>
    <n v="3"/>
    <n v="6"/>
    <s v="13"/>
    <s v="04"/>
    <s v="2023"/>
    <d v="2023-04-13T00:00:00"/>
    <x v="0"/>
    <n v="22.87"/>
    <n v="17.77"/>
    <x v="2"/>
    <n v="5104.54"/>
    <n v="28"/>
  </r>
  <r>
    <s v="14,04,2023"/>
    <n v="3"/>
    <n v="6"/>
    <s v="14"/>
    <s v="04"/>
    <s v="2023"/>
    <d v="2023-04-14T00:00:00"/>
    <x v="3"/>
    <n v="94.65"/>
    <n v="39.19"/>
    <x v="0"/>
    <n v="1526.38"/>
    <n v="35"/>
  </r>
  <r>
    <s v="15,04,2023"/>
    <n v="3"/>
    <n v="6"/>
    <s v="15"/>
    <s v="04"/>
    <s v="2023"/>
    <d v="2023-04-15T00:00:00"/>
    <x v="4"/>
    <n v="215.81"/>
    <n v="27.71"/>
    <x v="0"/>
    <n v="6277.59"/>
    <n v="35"/>
  </r>
  <r>
    <s v="16,04,2023"/>
    <n v="3"/>
    <n v="6"/>
    <s v="16"/>
    <s v="04"/>
    <s v="2023"/>
    <d v="2023-04-16T00:00:00"/>
    <x v="1"/>
    <n v="36.270000000000003"/>
    <n v="0.26"/>
    <x v="2"/>
    <n v="2809.04"/>
    <n v="18"/>
  </r>
  <r>
    <s v="17,04,2023"/>
    <n v="3"/>
    <n v="6"/>
    <s v="17"/>
    <s v="04"/>
    <s v="2023"/>
    <d v="2023-04-17T00:00:00"/>
    <x v="2"/>
    <n v="189.62"/>
    <n v="38.049999999999997"/>
    <x v="0"/>
    <n v="4929.5600000000004"/>
    <n v="31"/>
  </r>
  <r>
    <s v="18,04,2023"/>
    <n v="3"/>
    <n v="6"/>
    <s v="18"/>
    <s v="04"/>
    <s v="2023"/>
    <d v="2023-04-18T00:00:00"/>
    <x v="0"/>
    <n v="587.21"/>
    <n v="1.77"/>
    <x v="1"/>
    <n v="914.5"/>
    <n v="24"/>
  </r>
  <r>
    <s v="19,04,2023"/>
    <n v="3"/>
    <n v="6"/>
    <s v="19"/>
    <s v="04"/>
    <s v="2023"/>
    <d v="2023-04-19T00:00:00"/>
    <x v="2"/>
    <n v="427.21"/>
    <n v="37.29"/>
    <x v="0"/>
    <n v="4649.88"/>
    <n v="36"/>
  </r>
  <r>
    <s v="20,04,2023"/>
    <n v="3"/>
    <n v="6"/>
    <s v="20"/>
    <s v="04"/>
    <s v="2023"/>
    <d v="2023-04-20T00:00:00"/>
    <x v="2"/>
    <n v="893.74"/>
    <n v="10.119999999999999"/>
    <x v="0"/>
    <n v="3133.99"/>
    <n v="22"/>
  </r>
  <r>
    <s v="21,04,2023"/>
    <n v="3"/>
    <n v="6"/>
    <s v="21"/>
    <s v="04"/>
    <s v="2023"/>
    <d v="2023-04-21T00:00:00"/>
    <x v="4"/>
    <n v="819.27"/>
    <n v="47.9"/>
    <x v="2"/>
    <n v="8241.57"/>
    <n v="29"/>
  </r>
  <r>
    <s v="22,04,2023"/>
    <n v="3"/>
    <n v="6"/>
    <s v="22"/>
    <s v="04"/>
    <s v="2023"/>
    <d v="2023-04-22T00:00:00"/>
    <x v="2"/>
    <n v="348.4"/>
    <n v="18.399999999999999"/>
    <x v="0"/>
    <n v="664.09"/>
    <n v="30"/>
  </r>
  <r>
    <s v="23,04,2023"/>
    <n v="3"/>
    <n v="6"/>
    <s v="23"/>
    <s v="04"/>
    <s v="2023"/>
    <d v="2023-04-23T00:00:00"/>
    <x v="1"/>
    <n v="266.83"/>
    <n v="16.350000000000001"/>
    <x v="0"/>
    <n v="4244.21"/>
    <n v="23"/>
  </r>
  <r>
    <s v="24,04,2023"/>
    <n v="3"/>
    <n v="6"/>
    <s v="24"/>
    <s v="04"/>
    <s v="2023"/>
    <d v="2023-04-24T00:00:00"/>
    <x v="2"/>
    <n v="385.9"/>
    <n v="7.44"/>
    <x v="0"/>
    <n v="4638.47"/>
    <n v="22"/>
  </r>
  <r>
    <s v="25,04,2023"/>
    <n v="3"/>
    <n v="6"/>
    <s v="25"/>
    <s v="04"/>
    <s v="2023"/>
    <d v="2023-04-25T00:00:00"/>
    <x v="4"/>
    <n v="594.39"/>
    <n v="15.28"/>
    <x v="0"/>
    <n v="7277.56"/>
    <n v="39"/>
  </r>
  <r>
    <s v="26,04,2023"/>
    <n v="3"/>
    <n v="6"/>
    <s v="26"/>
    <s v="04"/>
    <s v="2023"/>
    <d v="2023-04-26T00:00:00"/>
    <x v="1"/>
    <n v="275.38"/>
    <n v="43.83"/>
    <x v="1"/>
    <n v="5785.45"/>
    <n v="19"/>
  </r>
  <r>
    <s v="27,04,2023"/>
    <n v="3"/>
    <n v="6"/>
    <s v="27"/>
    <s v="04"/>
    <s v="2023"/>
    <d v="2023-04-27T00:00:00"/>
    <x v="3"/>
    <n v="627.91"/>
    <n v="49.82"/>
    <x v="2"/>
    <n v="6705.4"/>
    <n v="28"/>
  </r>
  <r>
    <s v="28,04,2023"/>
    <n v="3"/>
    <n v="6"/>
    <s v="28"/>
    <s v="04"/>
    <s v="2023"/>
    <d v="2023-04-28T00:00:00"/>
    <x v="2"/>
    <n v="415.32"/>
    <n v="18.420000000000002"/>
    <x v="2"/>
    <n v="7792.79"/>
    <n v="40"/>
  </r>
  <r>
    <s v="29,04,2023"/>
    <n v="3"/>
    <n v="6"/>
    <s v="29"/>
    <s v="04"/>
    <s v="2023"/>
    <d v="2023-04-29T00:00:00"/>
    <x v="4"/>
    <n v="556.53"/>
    <n v="22.43"/>
    <x v="1"/>
    <n v="8635.81"/>
    <n v="24"/>
  </r>
  <r>
    <s v="30,04,2023"/>
    <n v="3"/>
    <n v="6"/>
    <s v="30"/>
    <s v="04"/>
    <s v="2023"/>
    <d v="2023-04-30T00:00:00"/>
    <x v="3"/>
    <n v="441.77"/>
    <n v="36.1"/>
    <x v="0"/>
    <n v="3207.37"/>
    <n v="24"/>
  </r>
  <r>
    <s v="1,5,2023"/>
    <n v="2"/>
    <n v="4"/>
    <s v="1"/>
    <s v="5"/>
    <s v="2023"/>
    <d v="2023-05-01T00:00:00"/>
    <x v="3"/>
    <n v="301.52"/>
    <n v="44.31"/>
    <x v="1"/>
    <n v="5426.42"/>
    <n v="33"/>
  </r>
  <r>
    <s v="2,5,2023"/>
    <n v="2"/>
    <n v="4"/>
    <s v="2"/>
    <s v="5"/>
    <s v="2023"/>
    <d v="2023-05-02T00:00:00"/>
    <x v="0"/>
    <n v="948.97"/>
    <n v="29.65"/>
    <x v="0"/>
    <n v="8417.07"/>
    <n v="29"/>
  </r>
  <r>
    <s v="3,5,2023"/>
    <n v="2"/>
    <n v="4"/>
    <s v="3"/>
    <s v="5"/>
    <s v="2023"/>
    <d v="2023-05-03T00:00:00"/>
    <x v="1"/>
    <n v="765.97"/>
    <n v="19.579999999999998"/>
    <x v="1"/>
    <n v="9895.57"/>
    <n v="30"/>
  </r>
  <r>
    <s v="4,5,2023"/>
    <n v="2"/>
    <n v="4"/>
    <s v="4"/>
    <s v="5"/>
    <s v="2023"/>
    <d v="2023-05-04T00:00:00"/>
    <x v="2"/>
    <n v="148.71"/>
    <n v="20.63"/>
    <x v="2"/>
    <n v="8906.24"/>
    <n v="37"/>
  </r>
  <r>
    <s v="5,5,2023"/>
    <n v="2"/>
    <n v="4"/>
    <s v="5"/>
    <s v="5"/>
    <s v="2023"/>
    <d v="2023-05-05T00:00:00"/>
    <x v="4"/>
    <n v="869.78"/>
    <n v="34.78"/>
    <x v="2"/>
    <n v="3777.53"/>
    <n v="37"/>
  </r>
  <r>
    <s v="6,5,2023"/>
    <n v="2"/>
    <n v="4"/>
    <s v="6"/>
    <s v="5"/>
    <s v="2023"/>
    <d v="2023-05-06T00:00:00"/>
    <x v="0"/>
    <n v="492.56"/>
    <n v="0.16"/>
    <x v="2"/>
    <n v="2032.15"/>
    <n v="22"/>
  </r>
  <r>
    <s v="7,5,2023"/>
    <n v="2"/>
    <n v="4"/>
    <s v="7"/>
    <s v="5"/>
    <s v="2023"/>
    <d v="2023-05-07T00:00:00"/>
    <x v="1"/>
    <n v="895.61"/>
    <n v="30.98"/>
    <x v="0"/>
    <n v="4944.99"/>
    <n v="24"/>
  </r>
  <r>
    <s v="8,5,2023"/>
    <n v="2"/>
    <n v="4"/>
    <s v="8"/>
    <s v="5"/>
    <s v="2023"/>
    <d v="2023-05-08T00:00:00"/>
    <x v="0"/>
    <n v="801.86"/>
    <n v="17.77"/>
    <x v="0"/>
    <n v="7442.25"/>
    <n v="19"/>
  </r>
  <r>
    <s v="9,5,2023"/>
    <n v="2"/>
    <n v="4"/>
    <s v="9"/>
    <s v="5"/>
    <s v="2023"/>
    <d v="2023-05-09T00:00:00"/>
    <x v="1"/>
    <n v="430.96"/>
    <n v="39.71"/>
    <x v="1"/>
    <n v="4976.43"/>
    <n v="22"/>
  </r>
  <r>
    <s v="10,5,2023"/>
    <n v="3"/>
    <n v="5"/>
    <s v="10"/>
    <s v="5"/>
    <s v="2023"/>
    <d v="2023-05-10T00:00:00"/>
    <x v="1"/>
    <n v="32.24"/>
    <n v="4.6500000000000004"/>
    <x v="1"/>
    <n v="4883.49"/>
    <n v="46"/>
  </r>
  <r>
    <s v="11,5,2023"/>
    <n v="3"/>
    <n v="5"/>
    <s v="11"/>
    <s v="5"/>
    <s v="2023"/>
    <d v="2023-05-11T00:00:00"/>
    <x v="2"/>
    <n v="275.99"/>
    <n v="29.41"/>
    <x v="2"/>
    <n v="8398.48"/>
    <n v="34"/>
  </r>
  <r>
    <s v="12,5,2023"/>
    <n v="3"/>
    <n v="5"/>
    <s v="12"/>
    <s v="5"/>
    <s v="2023"/>
    <d v="2023-05-12T00:00:00"/>
    <x v="1"/>
    <n v="546.22"/>
    <n v="24.05"/>
    <x v="0"/>
    <n v="3677.9"/>
    <n v="30"/>
  </r>
  <r>
    <s v="13,05,2023"/>
    <n v="3"/>
    <n v="6"/>
    <s v="13"/>
    <s v="05"/>
    <s v="2023"/>
    <d v="2023-05-13T00:00:00"/>
    <x v="0"/>
    <n v="637.14"/>
    <n v="32.119999999999997"/>
    <x v="1"/>
    <n v="8611.9699999999993"/>
    <n v="33"/>
  </r>
  <r>
    <s v="14,05,2023"/>
    <n v="3"/>
    <n v="6"/>
    <s v="14"/>
    <s v="05"/>
    <s v="2023"/>
    <d v="2023-05-14T00:00:00"/>
    <x v="1"/>
    <n v="265.31"/>
    <n v="3.24"/>
    <x v="0"/>
    <n v="4127.37"/>
    <n v="13"/>
  </r>
  <r>
    <s v="15,05,2023"/>
    <n v="3"/>
    <n v="6"/>
    <s v="15"/>
    <s v="05"/>
    <s v="2023"/>
    <d v="2023-05-15T00:00:00"/>
    <x v="2"/>
    <n v="147.96"/>
    <n v="29"/>
    <x v="0"/>
    <n v="3349.51"/>
    <n v="31"/>
  </r>
  <r>
    <s v="16,05,2023"/>
    <n v="3"/>
    <n v="6"/>
    <s v="16"/>
    <s v="05"/>
    <s v="2023"/>
    <d v="2023-05-16T00:00:00"/>
    <x v="2"/>
    <n v="836.58"/>
    <n v="28.07"/>
    <x v="2"/>
    <n v="4594.5"/>
    <n v="31"/>
  </r>
  <r>
    <s v="17,05,2023"/>
    <n v="3"/>
    <n v="6"/>
    <s v="17"/>
    <s v="05"/>
    <s v="2023"/>
    <d v="2023-05-17T00:00:00"/>
    <x v="0"/>
    <n v="984.56"/>
    <n v="28.03"/>
    <x v="2"/>
    <n v="7648.22"/>
    <n v="47"/>
  </r>
  <r>
    <s v="18,05,2023"/>
    <n v="3"/>
    <n v="6"/>
    <s v="18"/>
    <s v="05"/>
    <s v="2023"/>
    <d v="2023-05-18T00:00:00"/>
    <x v="3"/>
    <n v="530.42999999999995"/>
    <n v="30.17"/>
    <x v="0"/>
    <n v="1347.42"/>
    <n v="22"/>
  </r>
  <r>
    <s v="19,05,2023"/>
    <n v="3"/>
    <n v="6"/>
    <s v="19"/>
    <s v="05"/>
    <s v="2023"/>
    <d v="2023-05-19T00:00:00"/>
    <x v="3"/>
    <n v="179.96"/>
    <n v="33.82"/>
    <x v="0"/>
    <n v="2044.55"/>
    <n v="50"/>
  </r>
  <r>
    <s v="20,05,2023"/>
    <n v="3"/>
    <n v="6"/>
    <s v="20"/>
    <s v="05"/>
    <s v="2023"/>
    <d v="2023-05-20T00:00:00"/>
    <x v="1"/>
    <n v="279.58"/>
    <n v="40.25"/>
    <x v="0"/>
    <n v="9519.2999999999993"/>
    <n v="24"/>
  </r>
  <r>
    <s v="21,05,2023"/>
    <n v="3"/>
    <n v="6"/>
    <s v="21"/>
    <s v="05"/>
    <s v="2023"/>
    <d v="2023-05-21T00:00:00"/>
    <x v="4"/>
    <n v="28.21"/>
    <n v="13.49"/>
    <x v="0"/>
    <n v="1837.37"/>
    <n v="32"/>
  </r>
  <r>
    <s v="22,05,2023"/>
    <n v="3"/>
    <n v="6"/>
    <s v="22"/>
    <s v="05"/>
    <s v="2023"/>
    <d v="2023-05-22T00:00:00"/>
    <x v="1"/>
    <n v="915.16"/>
    <n v="41.25"/>
    <x v="2"/>
    <n v="5720.5"/>
    <n v="35"/>
  </r>
  <r>
    <s v="23,05,2023"/>
    <n v="3"/>
    <n v="6"/>
    <s v="23"/>
    <s v="05"/>
    <s v="2023"/>
    <d v="2023-05-23T00:00:00"/>
    <x v="0"/>
    <n v="126.57"/>
    <n v="24.91"/>
    <x v="1"/>
    <n v="5835.21"/>
    <n v="35"/>
  </r>
  <r>
    <s v="24,05,2023"/>
    <n v="3"/>
    <n v="6"/>
    <s v="24"/>
    <s v="05"/>
    <s v="2023"/>
    <d v="2023-05-24T00:00:00"/>
    <x v="0"/>
    <n v="580.75"/>
    <n v="3.85"/>
    <x v="2"/>
    <n v="4947.28"/>
    <n v="31"/>
  </r>
  <r>
    <s v="25,05,2023"/>
    <n v="3"/>
    <n v="6"/>
    <s v="25"/>
    <s v="05"/>
    <s v="2023"/>
    <d v="2023-05-25T00:00:00"/>
    <x v="0"/>
    <n v="281.31"/>
    <n v="2.93"/>
    <x v="1"/>
    <n v="6482.98"/>
    <n v="34"/>
  </r>
  <r>
    <s v="26,05,2023"/>
    <n v="3"/>
    <n v="6"/>
    <s v="26"/>
    <s v="05"/>
    <s v="2023"/>
    <d v="2023-05-26T00:00:00"/>
    <x v="0"/>
    <n v="558.64"/>
    <n v="16.71"/>
    <x v="0"/>
    <n v="2375.2800000000002"/>
    <n v="22"/>
  </r>
  <r>
    <s v="27,05,2023"/>
    <n v="3"/>
    <n v="6"/>
    <s v="27"/>
    <s v="05"/>
    <s v="2023"/>
    <d v="2023-05-27T00:00:00"/>
    <x v="0"/>
    <n v="654.91"/>
    <n v="39.24"/>
    <x v="1"/>
    <n v="5571.36"/>
    <n v="38"/>
  </r>
  <r>
    <s v="28,05,2023"/>
    <n v="3"/>
    <n v="6"/>
    <s v="28"/>
    <s v="05"/>
    <s v="2023"/>
    <d v="2023-05-28T00:00:00"/>
    <x v="2"/>
    <n v="831.44"/>
    <n v="35.380000000000003"/>
    <x v="2"/>
    <n v="3784.52"/>
    <n v="29"/>
  </r>
  <r>
    <s v="29,05,2023"/>
    <n v="3"/>
    <n v="6"/>
    <s v="29"/>
    <s v="05"/>
    <s v="2023"/>
    <d v="2023-05-29T00:00:00"/>
    <x v="3"/>
    <n v="214.36"/>
    <n v="39.43"/>
    <x v="2"/>
    <n v="6650.51"/>
    <n v="41"/>
  </r>
  <r>
    <s v="30,05,2023"/>
    <n v="3"/>
    <n v="6"/>
    <s v="30"/>
    <s v="05"/>
    <s v="2023"/>
    <d v="2023-05-30T00:00:00"/>
    <x v="0"/>
    <n v="20.89"/>
    <n v="25.86"/>
    <x v="0"/>
    <n v="1498.11"/>
    <n v="24"/>
  </r>
  <r>
    <s v="31,05,2023"/>
    <n v="3"/>
    <n v="6"/>
    <s v="31"/>
    <s v="05"/>
    <s v="2023"/>
    <d v="2023-05-31T00:00:00"/>
    <x v="4"/>
    <n v="145.52000000000001"/>
    <n v="22.01"/>
    <x v="2"/>
    <n v="5751.69"/>
    <n v="36"/>
  </r>
  <r>
    <s v="1,6,2023"/>
    <n v="2"/>
    <n v="4"/>
    <s v="1"/>
    <s v="6"/>
    <s v="2023"/>
    <d v="2023-06-01T00:00:00"/>
    <x v="4"/>
    <n v="901.02"/>
    <n v="7.37"/>
    <x v="0"/>
    <n v="1934.18"/>
    <n v="29"/>
  </r>
  <r>
    <s v="2,6,2023"/>
    <n v="2"/>
    <n v="4"/>
    <s v="2"/>
    <s v="6"/>
    <s v="2023"/>
    <d v="2023-06-02T00:00:00"/>
    <x v="4"/>
    <n v="875.15"/>
    <n v="16.41"/>
    <x v="2"/>
    <n v="2858.57"/>
    <n v="22"/>
  </r>
  <r>
    <s v="3,6,2023"/>
    <n v="2"/>
    <n v="4"/>
    <s v="3"/>
    <s v="6"/>
    <s v="2023"/>
    <d v="2023-06-03T00:00:00"/>
    <x v="4"/>
    <n v="601.44000000000005"/>
    <n v="21.7"/>
    <x v="2"/>
    <n v="2265.23"/>
    <n v="25"/>
  </r>
  <r>
    <s v="4,6,2023"/>
    <n v="2"/>
    <n v="4"/>
    <s v="4"/>
    <s v="6"/>
    <s v="2023"/>
    <d v="2023-06-04T00:00:00"/>
    <x v="2"/>
    <n v="604.51"/>
    <n v="4.43"/>
    <x v="0"/>
    <n v="1910.09"/>
    <n v="28"/>
  </r>
  <r>
    <s v="5,6,2023"/>
    <n v="2"/>
    <n v="4"/>
    <s v="5"/>
    <s v="6"/>
    <s v="2023"/>
    <d v="2023-06-05T00:00:00"/>
    <x v="4"/>
    <n v="668.39"/>
    <n v="11.03"/>
    <x v="1"/>
    <n v="8274.5400000000009"/>
    <n v="34"/>
  </r>
  <r>
    <s v="6,6,2023"/>
    <n v="2"/>
    <n v="4"/>
    <s v="6"/>
    <s v="6"/>
    <s v="2023"/>
    <d v="2023-06-06T00:00:00"/>
    <x v="0"/>
    <n v="183.62"/>
    <n v="29.91"/>
    <x v="2"/>
    <n v="2928.5"/>
    <n v="17"/>
  </r>
  <r>
    <s v="7,6,2023"/>
    <n v="2"/>
    <n v="4"/>
    <s v="7"/>
    <s v="6"/>
    <s v="2023"/>
    <d v="2023-06-07T00:00:00"/>
    <x v="1"/>
    <n v="915.27"/>
    <n v="36.78"/>
    <x v="1"/>
    <n v="9278.5300000000007"/>
    <n v="21"/>
  </r>
  <r>
    <s v="8,6,2023"/>
    <n v="2"/>
    <n v="4"/>
    <s v="8"/>
    <s v="6"/>
    <s v="2023"/>
    <d v="2023-06-08T00:00:00"/>
    <x v="4"/>
    <n v="424.58"/>
    <n v="49.92"/>
    <x v="2"/>
    <n v="9702.27"/>
    <n v="27"/>
  </r>
  <r>
    <s v="9,6,2023"/>
    <n v="2"/>
    <n v="4"/>
    <s v="9"/>
    <s v="6"/>
    <s v="2023"/>
    <d v="2023-06-09T00:00:00"/>
    <x v="2"/>
    <n v="389.31"/>
    <n v="46.66"/>
    <x v="2"/>
    <n v="5755.48"/>
    <n v="38"/>
  </r>
  <r>
    <s v="10,6,2023"/>
    <n v="3"/>
    <n v="5"/>
    <s v="10"/>
    <s v="6"/>
    <s v="2023"/>
    <d v="2023-06-10T00:00:00"/>
    <x v="2"/>
    <n v="523.73"/>
    <n v="32.130000000000003"/>
    <x v="2"/>
    <n v="1515.71"/>
    <n v="26"/>
  </r>
  <r>
    <s v="11,6,2023"/>
    <n v="3"/>
    <n v="5"/>
    <s v="11"/>
    <s v="6"/>
    <s v="2023"/>
    <d v="2023-06-11T00:00:00"/>
    <x v="4"/>
    <n v="56.5"/>
    <n v="21.06"/>
    <x v="2"/>
    <n v="3808.03"/>
    <n v="23"/>
  </r>
  <r>
    <s v="12,6,2023"/>
    <n v="3"/>
    <n v="5"/>
    <s v="12"/>
    <s v="6"/>
    <s v="2023"/>
    <d v="2023-06-12T00:00:00"/>
    <x v="1"/>
    <n v="174.62"/>
    <n v="31.81"/>
    <x v="1"/>
    <n v="7997.55"/>
    <n v="23"/>
  </r>
  <r>
    <s v="13,06,2023"/>
    <n v="3"/>
    <n v="6"/>
    <s v="13"/>
    <s v="06"/>
    <s v="2023"/>
    <d v="2023-06-13T00:00:00"/>
    <x v="4"/>
    <n v="740.65"/>
    <n v="39.28"/>
    <x v="1"/>
    <n v="3737.17"/>
    <n v="24"/>
  </r>
  <r>
    <s v="14,06,2023"/>
    <n v="3"/>
    <n v="6"/>
    <s v="14"/>
    <s v="06"/>
    <s v="2023"/>
    <d v="2023-06-14T00:00:00"/>
    <x v="2"/>
    <n v="91.97"/>
    <n v="5.92"/>
    <x v="2"/>
    <n v="961.47"/>
    <n v="28"/>
  </r>
  <r>
    <s v="15,06,2023"/>
    <n v="3"/>
    <n v="6"/>
    <s v="15"/>
    <s v="06"/>
    <s v="2023"/>
    <d v="2023-06-15T00:00:00"/>
    <x v="3"/>
    <n v="607.12"/>
    <n v="20.5"/>
    <x v="2"/>
    <n v="5612.17"/>
    <n v="18"/>
  </r>
  <r>
    <s v="16,06,2023"/>
    <n v="3"/>
    <n v="6"/>
    <s v="16"/>
    <s v="06"/>
    <s v="2023"/>
    <d v="2023-06-16T00:00:00"/>
    <x v="0"/>
    <n v="252.9"/>
    <n v="41.99"/>
    <x v="1"/>
    <n v="8466.7000000000007"/>
    <n v="42"/>
  </r>
  <r>
    <s v="17,06,2023"/>
    <n v="3"/>
    <n v="6"/>
    <s v="17"/>
    <s v="06"/>
    <s v="2023"/>
    <d v="2023-06-17T00:00:00"/>
    <x v="2"/>
    <n v="395.4"/>
    <n v="19.190000000000001"/>
    <x v="0"/>
    <n v="7979.67"/>
    <n v="45"/>
  </r>
  <r>
    <s v="18,06,2023"/>
    <n v="3"/>
    <n v="6"/>
    <s v="18"/>
    <s v="06"/>
    <s v="2023"/>
    <d v="2023-06-18T00:00:00"/>
    <x v="4"/>
    <n v="295.81"/>
    <n v="28.59"/>
    <x v="0"/>
    <n v="1833.72"/>
    <n v="23"/>
  </r>
  <r>
    <s v="19,06,2023"/>
    <n v="3"/>
    <n v="6"/>
    <s v="19"/>
    <s v="06"/>
    <s v="2023"/>
    <d v="2023-06-19T00:00:00"/>
    <x v="0"/>
    <n v="362.12"/>
    <n v="29.39"/>
    <x v="1"/>
    <n v="6760.37"/>
    <n v="38"/>
  </r>
  <r>
    <s v="20,06,2023"/>
    <n v="3"/>
    <n v="6"/>
    <s v="20"/>
    <s v="06"/>
    <s v="2023"/>
    <d v="2023-06-20T00:00:00"/>
    <x v="4"/>
    <n v="721.86"/>
    <n v="9.2200000000000006"/>
    <x v="2"/>
    <n v="2282.9899999999998"/>
    <n v="22"/>
  </r>
  <r>
    <s v="21,06,2023"/>
    <n v="3"/>
    <n v="6"/>
    <s v="21"/>
    <s v="06"/>
    <s v="2023"/>
    <d v="2023-06-21T00:00:00"/>
    <x v="4"/>
    <n v="304.14999999999998"/>
    <n v="18.11"/>
    <x v="2"/>
    <n v="2260.25"/>
    <n v="43"/>
  </r>
  <r>
    <s v="22,06,2023"/>
    <n v="3"/>
    <n v="6"/>
    <s v="22"/>
    <s v="06"/>
    <s v="2023"/>
    <d v="2023-06-22T00:00:00"/>
    <x v="3"/>
    <n v="570.74"/>
    <n v="16.73"/>
    <x v="0"/>
    <n v="8753.31"/>
    <n v="33"/>
  </r>
  <r>
    <s v="23,06,2023"/>
    <n v="3"/>
    <n v="6"/>
    <s v="23"/>
    <s v="06"/>
    <s v="2023"/>
    <d v="2023-06-23T00:00:00"/>
    <x v="0"/>
    <n v="481.29"/>
    <n v="1.31"/>
    <x v="0"/>
    <n v="2571.7199999999998"/>
    <n v="24"/>
  </r>
  <r>
    <s v="24,06,2023"/>
    <n v="3"/>
    <n v="6"/>
    <s v="24"/>
    <s v="06"/>
    <s v="2023"/>
    <d v="2023-06-24T00:00:00"/>
    <x v="0"/>
    <n v="667.03"/>
    <n v="1.21"/>
    <x v="1"/>
    <n v="2706.15"/>
    <n v="25"/>
  </r>
  <r>
    <s v="25,06,2023"/>
    <n v="3"/>
    <n v="6"/>
    <s v="25"/>
    <s v="06"/>
    <s v="2023"/>
    <d v="2023-06-25T00:00:00"/>
    <x v="3"/>
    <n v="937.46"/>
    <n v="41.58"/>
    <x v="0"/>
    <n v="106.47"/>
    <n v="37"/>
  </r>
  <r>
    <s v="26,06,2023"/>
    <n v="3"/>
    <n v="6"/>
    <s v="26"/>
    <s v="06"/>
    <s v="2023"/>
    <d v="2023-06-26T00:00:00"/>
    <x v="2"/>
    <n v="735.25"/>
    <n v="13.65"/>
    <x v="1"/>
    <n v="8719.6200000000008"/>
    <n v="37"/>
  </r>
  <r>
    <s v="27,06,2023"/>
    <n v="3"/>
    <n v="6"/>
    <s v="27"/>
    <s v="06"/>
    <s v="2023"/>
    <d v="2023-06-27T00:00:00"/>
    <x v="4"/>
    <n v="222.79"/>
    <n v="25.9"/>
    <x v="0"/>
    <n v="7946.69"/>
    <n v="31"/>
  </r>
  <r>
    <s v="28,06,2023"/>
    <n v="3"/>
    <n v="6"/>
    <s v="28"/>
    <s v="06"/>
    <s v="2023"/>
    <d v="2023-06-28T00:00:00"/>
    <x v="1"/>
    <n v="40.869999999999997"/>
    <n v="14.94"/>
    <x v="0"/>
    <n v="6310.56"/>
    <n v="23"/>
  </r>
  <r>
    <s v="29,06,2023"/>
    <n v="3"/>
    <n v="6"/>
    <s v="29"/>
    <s v="06"/>
    <s v="2023"/>
    <d v="2023-06-29T00:00:00"/>
    <x v="4"/>
    <n v="269.64"/>
    <n v="47.03"/>
    <x v="0"/>
    <n v="7527.63"/>
    <n v="34"/>
  </r>
  <r>
    <s v="30,06,2023"/>
    <n v="3"/>
    <n v="6"/>
    <s v="30"/>
    <s v="06"/>
    <s v="2023"/>
    <d v="2023-06-30T00:00:00"/>
    <x v="4"/>
    <n v="599.13"/>
    <n v="12.96"/>
    <x v="2"/>
    <n v="1605.28"/>
    <n v="38"/>
  </r>
  <r>
    <s v="1,7,2023"/>
    <n v="2"/>
    <n v="4"/>
    <s v="1"/>
    <s v="7"/>
    <s v="2023"/>
    <d v="2023-07-01T00:00:00"/>
    <x v="2"/>
    <n v="60.91"/>
    <n v="21.48"/>
    <x v="2"/>
    <n v="4637.3999999999996"/>
    <n v="34"/>
  </r>
  <r>
    <s v="2,7,2023"/>
    <n v="2"/>
    <n v="4"/>
    <s v="2"/>
    <s v="7"/>
    <s v="2023"/>
    <d v="2023-07-02T00:00:00"/>
    <x v="4"/>
    <n v="501.4"/>
    <n v="43.64"/>
    <x v="2"/>
    <n v="3577.07"/>
    <n v="18"/>
  </r>
  <r>
    <s v="3,7,2023"/>
    <n v="2"/>
    <n v="4"/>
    <s v="3"/>
    <s v="7"/>
    <s v="2023"/>
    <d v="2023-07-03T00:00:00"/>
    <x v="3"/>
    <n v="600.87"/>
    <n v="42.1"/>
    <x v="0"/>
    <n v="1028.3900000000001"/>
    <n v="24"/>
  </r>
  <r>
    <s v="4,7,2023"/>
    <n v="2"/>
    <n v="4"/>
    <s v="4"/>
    <s v="7"/>
    <s v="2023"/>
    <d v="2023-07-04T00:00:00"/>
    <x v="3"/>
    <n v="340.9"/>
    <n v="9.31"/>
    <x v="1"/>
    <n v="4912.6899999999996"/>
    <n v="29"/>
  </r>
  <r>
    <s v="5,7,2023"/>
    <n v="2"/>
    <n v="4"/>
    <s v="5"/>
    <s v="7"/>
    <s v="2023"/>
    <d v="2023-07-05T00:00:00"/>
    <x v="0"/>
    <n v="773.2"/>
    <n v="40.130000000000003"/>
    <x v="1"/>
    <n v="9215.32"/>
    <n v="38"/>
  </r>
  <r>
    <s v="6,7,2023"/>
    <n v="2"/>
    <n v="4"/>
    <s v="6"/>
    <s v="7"/>
    <s v="2023"/>
    <d v="2023-07-06T00:00:00"/>
    <x v="1"/>
    <n v="115.53"/>
    <n v="22.91"/>
    <x v="1"/>
    <n v="496.59"/>
    <n v="38"/>
  </r>
  <r>
    <s v="7,7,2023"/>
    <n v="2"/>
    <n v="4"/>
    <s v="7"/>
    <s v="7"/>
    <s v="2023"/>
    <d v="2023-07-07T00:00:00"/>
    <x v="4"/>
    <n v="84.39"/>
    <n v="24.15"/>
    <x v="1"/>
    <n v="2985.46"/>
    <n v="24"/>
  </r>
  <r>
    <s v="8,7,2023"/>
    <n v="2"/>
    <n v="4"/>
    <s v="8"/>
    <s v="7"/>
    <s v="2023"/>
    <d v="2023-07-08T00:00:00"/>
    <x v="4"/>
    <n v="730.91"/>
    <n v="6.67"/>
    <x v="2"/>
    <n v="2154.66"/>
    <n v="25"/>
  </r>
  <r>
    <s v="9,7,2023"/>
    <n v="2"/>
    <n v="4"/>
    <s v="9"/>
    <s v="7"/>
    <s v="2023"/>
    <d v="2023-07-09T00:00:00"/>
    <x v="2"/>
    <n v="500.54"/>
    <n v="4.03"/>
    <x v="2"/>
    <n v="2457.65"/>
    <n v="34"/>
  </r>
  <r>
    <s v="10,7,2023"/>
    <n v="3"/>
    <n v="5"/>
    <s v="10"/>
    <s v="7"/>
    <s v="2023"/>
    <d v="2023-07-10T00:00:00"/>
    <x v="3"/>
    <n v="691.52"/>
    <n v="36.4"/>
    <x v="0"/>
    <n v="9093.5"/>
    <n v="31"/>
  </r>
  <r>
    <s v="11,7,2023"/>
    <n v="3"/>
    <n v="5"/>
    <s v="11"/>
    <s v="7"/>
    <s v="2023"/>
    <d v="2023-07-11T00:00:00"/>
    <x v="1"/>
    <n v="440.48"/>
    <n v="24.82"/>
    <x v="0"/>
    <n v="4733.88"/>
    <n v="18"/>
  </r>
  <r>
    <s v="12,7,2023"/>
    <n v="3"/>
    <n v="5"/>
    <s v="12"/>
    <s v="7"/>
    <s v="2023"/>
    <d v="2023-07-12T00:00:00"/>
    <x v="0"/>
    <n v="253.94"/>
    <n v="21.84"/>
    <x v="1"/>
    <n v="4716.3599999999997"/>
    <n v="39"/>
  </r>
  <r>
    <s v="13,07,2023"/>
    <n v="3"/>
    <n v="6"/>
    <s v="13"/>
    <s v="07"/>
    <s v="2023"/>
    <d v="2023-07-13T00:00:00"/>
    <x v="3"/>
    <n v="820.91"/>
    <n v="36.479999999999997"/>
    <x v="2"/>
    <n v="7629.7"/>
    <n v="26"/>
  </r>
  <r>
    <s v="14,07,2023"/>
    <n v="3"/>
    <n v="6"/>
    <s v="14"/>
    <s v="07"/>
    <s v="2023"/>
    <d v="2023-07-14T00:00:00"/>
    <x v="0"/>
    <n v="801.42"/>
    <n v="38.28"/>
    <x v="1"/>
    <n v="1629.47"/>
    <n v="38"/>
  </r>
  <r>
    <s v="15,07,2023"/>
    <n v="3"/>
    <n v="6"/>
    <s v="15"/>
    <s v="07"/>
    <s v="2023"/>
    <d v="2023-07-15T00:00:00"/>
    <x v="2"/>
    <n v="697.75"/>
    <n v="7.95"/>
    <x v="0"/>
    <n v="4923.93"/>
    <n v="38"/>
  </r>
  <r>
    <s v="16,07,2023"/>
    <n v="3"/>
    <n v="6"/>
    <s v="16"/>
    <s v="07"/>
    <s v="2023"/>
    <d v="2023-07-16T00:00:00"/>
    <x v="2"/>
    <n v="279.42"/>
    <n v="30.51"/>
    <x v="0"/>
    <n v="4356.8500000000004"/>
    <n v="26"/>
  </r>
  <r>
    <s v="17,07,2023"/>
    <n v="3"/>
    <n v="6"/>
    <s v="17"/>
    <s v="07"/>
    <s v="2023"/>
    <d v="2023-07-17T00:00:00"/>
    <x v="4"/>
    <n v="594.33000000000004"/>
    <n v="6.77"/>
    <x v="1"/>
    <n v="6009.42"/>
    <n v="20"/>
  </r>
  <r>
    <s v="18,07,2023"/>
    <n v="3"/>
    <n v="6"/>
    <s v="18"/>
    <s v="07"/>
    <s v="2023"/>
    <d v="2023-07-18T00:00:00"/>
    <x v="1"/>
    <n v="367.36"/>
    <n v="37.57"/>
    <x v="0"/>
    <n v="9995.6200000000008"/>
    <n v="38"/>
  </r>
  <r>
    <s v="19,07,2023"/>
    <n v="3"/>
    <n v="6"/>
    <s v="19"/>
    <s v="07"/>
    <s v="2023"/>
    <d v="2023-07-19T00:00:00"/>
    <x v="0"/>
    <n v="100.67"/>
    <n v="32.85"/>
    <x v="1"/>
    <n v="7717.54"/>
    <n v="33"/>
  </r>
  <r>
    <s v="20,07,2023"/>
    <n v="3"/>
    <n v="6"/>
    <s v="20"/>
    <s v="07"/>
    <s v="2023"/>
    <d v="2023-07-20T00:00:00"/>
    <x v="3"/>
    <n v="918.14"/>
    <n v="47.83"/>
    <x v="2"/>
    <n v="4038.87"/>
    <n v="24"/>
  </r>
  <r>
    <s v="21,07,2023"/>
    <n v="3"/>
    <n v="6"/>
    <s v="21"/>
    <s v="07"/>
    <s v="2023"/>
    <d v="2023-07-21T00:00:00"/>
    <x v="2"/>
    <n v="145.44999999999999"/>
    <n v="3.45"/>
    <x v="1"/>
    <n v="8292.7800000000007"/>
    <n v="31"/>
  </r>
  <r>
    <s v="22,07,2023"/>
    <n v="3"/>
    <n v="6"/>
    <s v="22"/>
    <s v="07"/>
    <s v="2023"/>
    <d v="2023-07-22T00:00:00"/>
    <x v="4"/>
    <n v="950.73"/>
    <n v="2.85"/>
    <x v="2"/>
    <n v="1790.01"/>
    <n v="32"/>
  </r>
  <r>
    <s v="23,07,2023"/>
    <n v="3"/>
    <n v="6"/>
    <s v="23"/>
    <s v="07"/>
    <s v="2023"/>
    <d v="2023-07-23T00:00:00"/>
    <x v="4"/>
    <n v="451.55"/>
    <n v="14.11"/>
    <x v="2"/>
    <n v="401.59"/>
    <n v="24"/>
  </r>
  <r>
    <s v="24,07,2023"/>
    <n v="3"/>
    <n v="6"/>
    <s v="24"/>
    <s v="07"/>
    <s v="2023"/>
    <d v="2023-07-24T00:00:00"/>
    <x v="0"/>
    <n v="193.28"/>
    <n v="13.09"/>
    <x v="0"/>
    <n v="2124.04"/>
    <n v="28"/>
  </r>
  <r>
    <s v="25,07,2023"/>
    <n v="3"/>
    <n v="6"/>
    <s v="25"/>
    <s v="07"/>
    <s v="2023"/>
    <d v="2023-07-25T00:00:00"/>
    <x v="2"/>
    <n v="546.48"/>
    <n v="12.35"/>
    <x v="0"/>
    <n v="3470.07"/>
    <n v="41"/>
  </r>
  <r>
    <s v="26,07,2023"/>
    <n v="3"/>
    <n v="6"/>
    <s v="26"/>
    <s v="07"/>
    <s v="2023"/>
    <d v="2023-07-26T00:00:00"/>
    <x v="1"/>
    <n v="874.22"/>
    <n v="45.31"/>
    <x v="0"/>
    <n v="5154.75"/>
    <n v="43"/>
  </r>
  <r>
    <s v="27,07,2023"/>
    <n v="3"/>
    <n v="6"/>
    <s v="27"/>
    <s v="07"/>
    <s v="2023"/>
    <d v="2023-07-27T00:00:00"/>
    <x v="2"/>
    <n v="734.9"/>
    <n v="12.48"/>
    <x v="1"/>
    <n v="6189.78"/>
    <n v="34"/>
  </r>
  <r>
    <s v="28,07,2023"/>
    <n v="3"/>
    <n v="6"/>
    <s v="28"/>
    <s v="07"/>
    <s v="2023"/>
    <d v="2023-07-28T00:00:00"/>
    <x v="0"/>
    <n v="808.5"/>
    <n v="13.6"/>
    <x v="1"/>
    <n v="9115"/>
    <n v="18"/>
  </r>
  <r>
    <s v="29,07,2023"/>
    <n v="3"/>
    <n v="6"/>
    <s v="29"/>
    <s v="07"/>
    <s v="2023"/>
    <d v="2023-07-29T00:00:00"/>
    <x v="0"/>
    <n v="662.2"/>
    <n v="37.97"/>
    <x v="0"/>
    <n v="5147.55"/>
    <n v="27"/>
  </r>
  <r>
    <s v="30,07,2023"/>
    <n v="3"/>
    <n v="6"/>
    <s v="30"/>
    <s v="07"/>
    <s v="2023"/>
    <d v="2023-07-30T00:00:00"/>
    <x v="2"/>
    <n v="695.35"/>
    <n v="22.49"/>
    <x v="1"/>
    <n v="5062.63"/>
    <n v="37"/>
  </r>
  <r>
    <s v="31,07,2023"/>
    <n v="3"/>
    <n v="6"/>
    <s v="31"/>
    <s v="07"/>
    <s v="2023"/>
    <d v="2023-07-31T00:00:00"/>
    <x v="0"/>
    <n v="850.7"/>
    <n v="38.840000000000003"/>
    <x v="0"/>
    <n v="597.41"/>
    <n v="33"/>
  </r>
  <r>
    <s v="1,8,2023"/>
    <n v="2"/>
    <n v="4"/>
    <s v="1"/>
    <s v="8"/>
    <s v="2023"/>
    <d v="2023-08-01T00:00:00"/>
    <x v="2"/>
    <n v="257.17"/>
    <n v="3.27"/>
    <x v="1"/>
    <n v="445.62"/>
    <n v="41"/>
  </r>
  <r>
    <s v="2,8,2023"/>
    <n v="2"/>
    <n v="4"/>
    <s v="2"/>
    <s v="8"/>
    <s v="2023"/>
    <d v="2023-08-02T00:00:00"/>
    <x v="3"/>
    <n v="494.53"/>
    <n v="24.38"/>
    <x v="2"/>
    <n v="5556.48"/>
    <n v="30"/>
  </r>
  <r>
    <s v="3,8,2023"/>
    <n v="2"/>
    <n v="4"/>
    <s v="3"/>
    <s v="8"/>
    <s v="2023"/>
    <d v="2023-08-03T00:00:00"/>
    <x v="2"/>
    <n v="229"/>
    <n v="1.68"/>
    <x v="2"/>
    <n v="4437.97"/>
    <n v="35"/>
  </r>
  <r>
    <s v="4,8,2023"/>
    <n v="2"/>
    <n v="4"/>
    <s v="4"/>
    <s v="8"/>
    <s v="2023"/>
    <d v="2023-08-04T00:00:00"/>
    <x v="2"/>
    <n v="987.79"/>
    <n v="3.13"/>
    <x v="0"/>
    <n v="8407.89"/>
    <n v="27"/>
  </r>
  <r>
    <s v="5,8,2023"/>
    <n v="2"/>
    <n v="4"/>
    <s v="5"/>
    <s v="8"/>
    <s v="2023"/>
    <d v="2023-08-05T00:00:00"/>
    <x v="0"/>
    <n v="944.62"/>
    <n v="45.32"/>
    <x v="1"/>
    <n v="1690.73"/>
    <n v="39"/>
  </r>
  <r>
    <s v="6,8,2023"/>
    <n v="2"/>
    <n v="4"/>
    <s v="6"/>
    <s v="8"/>
    <s v="2023"/>
    <d v="2023-08-06T00:00:00"/>
    <x v="0"/>
    <n v="49.03"/>
    <n v="6.96"/>
    <x v="1"/>
    <n v="347.22"/>
    <n v="33"/>
  </r>
  <r>
    <s v="7,8,2023"/>
    <n v="2"/>
    <n v="4"/>
    <s v="7"/>
    <s v="8"/>
    <s v="2023"/>
    <d v="2023-08-07T00:00:00"/>
    <x v="4"/>
    <n v="708.52"/>
    <n v="26.62"/>
    <x v="2"/>
    <n v="4545.4799999999996"/>
    <n v="33"/>
  </r>
  <r>
    <s v="8,8,2023"/>
    <n v="2"/>
    <n v="4"/>
    <s v="8"/>
    <s v="8"/>
    <s v="2023"/>
    <d v="2023-08-08T00:00:00"/>
    <x v="4"/>
    <n v="926"/>
    <n v="20.55"/>
    <x v="2"/>
    <n v="2451.04"/>
    <n v="29"/>
  </r>
  <r>
    <s v="9,8,2023"/>
    <n v="2"/>
    <n v="4"/>
    <s v="9"/>
    <s v="8"/>
    <s v="2023"/>
    <d v="2023-08-09T00:00:00"/>
    <x v="3"/>
    <n v="188.77"/>
    <n v="17.37"/>
    <x v="0"/>
    <n v="591.17999999999995"/>
    <n v="24"/>
  </r>
  <r>
    <s v="10,8,2023"/>
    <n v="3"/>
    <n v="5"/>
    <s v="10"/>
    <s v="8"/>
    <s v="2023"/>
    <d v="2023-08-10T00:00:00"/>
    <x v="4"/>
    <n v="572.27"/>
    <n v="44.99"/>
    <x v="2"/>
    <n v="7273.52"/>
    <n v="29"/>
  </r>
  <r>
    <s v="11,8,2023"/>
    <n v="3"/>
    <n v="5"/>
    <s v="11"/>
    <s v="8"/>
    <s v="2023"/>
    <d v="2023-08-11T00:00:00"/>
    <x v="2"/>
    <n v="916.33"/>
    <n v="1.0900000000000001"/>
    <x v="0"/>
    <n v="1204.77"/>
    <n v="29"/>
  </r>
  <r>
    <s v="12,8,2023"/>
    <n v="3"/>
    <n v="5"/>
    <s v="12"/>
    <s v="8"/>
    <s v="2023"/>
    <d v="2023-08-12T00:00:00"/>
    <x v="0"/>
    <n v="43.61"/>
    <n v="33.19"/>
    <x v="2"/>
    <n v="6122.36"/>
    <n v="34"/>
  </r>
  <r>
    <s v="13,08,2023"/>
    <n v="3"/>
    <n v="6"/>
    <s v="13"/>
    <s v="08"/>
    <s v="2023"/>
    <d v="2023-08-13T00:00:00"/>
    <x v="4"/>
    <n v="700.45"/>
    <n v="48.17"/>
    <x v="2"/>
    <n v="2882.39"/>
    <n v="30"/>
  </r>
  <r>
    <s v="14,08,2023"/>
    <n v="3"/>
    <n v="6"/>
    <s v="14"/>
    <s v="08"/>
    <s v="2023"/>
    <d v="2023-08-14T00:00:00"/>
    <x v="4"/>
    <n v="304.38"/>
    <n v="28.01"/>
    <x v="1"/>
    <n v="1817.61"/>
    <n v="34"/>
  </r>
  <r>
    <s v="15,08,2023"/>
    <n v="3"/>
    <n v="6"/>
    <s v="15"/>
    <s v="08"/>
    <s v="2023"/>
    <d v="2023-08-15T00:00:00"/>
    <x v="3"/>
    <n v="925.15"/>
    <n v="46.84"/>
    <x v="2"/>
    <n v="3859.54"/>
    <n v="38"/>
  </r>
  <r>
    <s v="16,08,2023"/>
    <n v="3"/>
    <n v="6"/>
    <s v="16"/>
    <s v="08"/>
    <s v="2023"/>
    <d v="2023-08-16T00:00:00"/>
    <x v="3"/>
    <n v="971.35"/>
    <n v="2.61"/>
    <x v="2"/>
    <n v="8034.31"/>
    <n v="33"/>
  </r>
  <r>
    <s v="17,08,2023"/>
    <n v="3"/>
    <n v="6"/>
    <s v="17"/>
    <s v="08"/>
    <s v="2023"/>
    <d v="2023-08-17T00:00:00"/>
    <x v="2"/>
    <n v="944.82"/>
    <n v="20.94"/>
    <x v="0"/>
    <n v="3981.73"/>
    <n v="23"/>
  </r>
  <r>
    <s v="18,08,2023"/>
    <n v="3"/>
    <n v="6"/>
    <s v="18"/>
    <s v="08"/>
    <s v="2023"/>
    <d v="2023-08-18T00:00:00"/>
    <x v="0"/>
    <n v="479.47"/>
    <n v="13.01"/>
    <x v="2"/>
    <n v="7532.62"/>
    <n v="29"/>
  </r>
  <r>
    <s v="19,08,2023"/>
    <n v="3"/>
    <n v="6"/>
    <s v="19"/>
    <s v="08"/>
    <s v="2023"/>
    <d v="2023-08-19T00:00:00"/>
    <x v="3"/>
    <n v="863.42"/>
    <n v="36.54"/>
    <x v="0"/>
    <n v="1342.31"/>
    <n v="34"/>
  </r>
  <r>
    <s v="20,08,2023"/>
    <n v="3"/>
    <n v="6"/>
    <s v="20"/>
    <s v="08"/>
    <s v="2023"/>
    <d v="2023-08-20T00:00:00"/>
    <x v="4"/>
    <n v="846.1"/>
    <n v="49.06"/>
    <x v="2"/>
    <n v="7750.44"/>
    <n v="23"/>
  </r>
  <r>
    <s v="21,08,2023"/>
    <n v="3"/>
    <n v="6"/>
    <s v="21"/>
    <s v="08"/>
    <s v="2023"/>
    <d v="2023-08-21T00:00:00"/>
    <x v="0"/>
    <n v="325.91000000000003"/>
    <n v="12.83"/>
    <x v="2"/>
    <n v="2445.64"/>
    <n v="44"/>
  </r>
  <r>
    <s v="22,08,2023"/>
    <n v="3"/>
    <n v="6"/>
    <s v="22"/>
    <s v="08"/>
    <s v="2023"/>
    <d v="2023-08-22T00:00:00"/>
    <x v="0"/>
    <n v="830.63"/>
    <n v="32.71"/>
    <x v="0"/>
    <n v="6806.19"/>
    <n v="23"/>
  </r>
  <r>
    <s v="23,08,2023"/>
    <n v="3"/>
    <n v="6"/>
    <s v="23"/>
    <s v="08"/>
    <s v="2023"/>
    <d v="2023-08-23T00:00:00"/>
    <x v="4"/>
    <n v="46.64"/>
    <n v="9.9"/>
    <x v="1"/>
    <n v="5701.24"/>
    <n v="38"/>
  </r>
  <r>
    <s v="24,08,2023"/>
    <n v="3"/>
    <n v="6"/>
    <s v="24"/>
    <s v="08"/>
    <s v="2023"/>
    <d v="2023-08-24T00:00:00"/>
    <x v="3"/>
    <n v="600.30999999999995"/>
    <n v="28.27"/>
    <x v="0"/>
    <n v="9298.5300000000007"/>
    <n v="37"/>
  </r>
  <r>
    <s v="25,08,2023"/>
    <n v="3"/>
    <n v="6"/>
    <s v="25"/>
    <s v="08"/>
    <s v="2023"/>
    <d v="2023-08-25T00:00:00"/>
    <x v="4"/>
    <n v="237.71"/>
    <n v="23.2"/>
    <x v="0"/>
    <n v="3934.49"/>
    <n v="17"/>
  </r>
  <r>
    <s v="26,08,2023"/>
    <n v="3"/>
    <n v="6"/>
    <s v="26"/>
    <s v="08"/>
    <s v="2023"/>
    <d v="2023-08-26T00:00:00"/>
    <x v="0"/>
    <n v="129.36000000000001"/>
    <n v="48.6"/>
    <x v="0"/>
    <n v="755.04"/>
    <n v="26"/>
  </r>
  <r>
    <s v="27,08,2023"/>
    <n v="3"/>
    <n v="6"/>
    <s v="27"/>
    <s v="08"/>
    <s v="2023"/>
    <d v="2023-08-27T00:00:00"/>
    <x v="1"/>
    <n v="86.18"/>
    <n v="30.43"/>
    <x v="1"/>
    <n v="289.64"/>
    <n v="37"/>
  </r>
  <r>
    <s v="28,08,2023"/>
    <n v="3"/>
    <n v="6"/>
    <s v="28"/>
    <s v="08"/>
    <s v="2023"/>
    <d v="2023-08-28T00:00:00"/>
    <x v="1"/>
    <n v="699.33"/>
    <n v="17.48"/>
    <x v="2"/>
    <n v="8285.9"/>
    <n v="21"/>
  </r>
  <r>
    <s v="29,08,2023"/>
    <n v="3"/>
    <n v="6"/>
    <s v="29"/>
    <s v="08"/>
    <s v="2023"/>
    <d v="2023-08-29T00:00:00"/>
    <x v="2"/>
    <n v="346.48"/>
    <n v="5.7"/>
    <x v="0"/>
    <n v="5294.88"/>
    <n v="29"/>
  </r>
  <r>
    <s v="30,08,2023"/>
    <n v="3"/>
    <n v="6"/>
    <s v="30"/>
    <s v="08"/>
    <s v="2023"/>
    <d v="2023-08-30T00:00:00"/>
    <x v="4"/>
    <n v="727.52"/>
    <n v="7.56"/>
    <x v="0"/>
    <n v="7774.92"/>
    <n v="26"/>
  </r>
  <r>
    <s v="31,08,2023"/>
    <n v="3"/>
    <n v="6"/>
    <s v="31"/>
    <s v="08"/>
    <s v="2023"/>
    <d v="2023-08-31T00:00:00"/>
    <x v="4"/>
    <n v="74.7"/>
    <n v="11.27"/>
    <x v="1"/>
    <n v="2420.81"/>
    <n v="29"/>
  </r>
  <r>
    <s v="1,9,2023"/>
    <n v="2"/>
    <n v="4"/>
    <s v="1"/>
    <s v="9"/>
    <s v="2023"/>
    <d v="2023-09-01T00:00:00"/>
    <x v="2"/>
    <n v="322.14"/>
    <n v="12.55"/>
    <x v="0"/>
    <n v="3516.33"/>
    <n v="33"/>
  </r>
  <r>
    <s v="2,9,2023"/>
    <n v="2"/>
    <n v="4"/>
    <s v="2"/>
    <s v="9"/>
    <s v="2023"/>
    <d v="2023-09-02T00:00:00"/>
    <x v="2"/>
    <n v="544.1"/>
    <n v="42.53"/>
    <x v="2"/>
    <n v="398.03"/>
    <n v="29"/>
  </r>
  <r>
    <s v="3,9,2023"/>
    <n v="2"/>
    <n v="4"/>
    <s v="3"/>
    <s v="9"/>
    <s v="2023"/>
    <d v="2023-09-03T00:00:00"/>
    <x v="2"/>
    <n v="792.82"/>
    <n v="28.06"/>
    <x v="1"/>
    <n v="9618.77"/>
    <n v="31"/>
  </r>
  <r>
    <s v="4,9,2023"/>
    <n v="2"/>
    <n v="4"/>
    <s v="4"/>
    <s v="9"/>
    <s v="2023"/>
    <d v="2023-09-04T00:00:00"/>
    <x v="0"/>
    <n v="325.56"/>
    <n v="26.17"/>
    <x v="2"/>
    <n v="6711.89"/>
    <n v="30"/>
  </r>
  <r>
    <s v="5,9,2023"/>
    <n v="2"/>
    <n v="4"/>
    <s v="5"/>
    <s v="9"/>
    <s v="2023"/>
    <d v="2023-09-05T00:00:00"/>
    <x v="4"/>
    <n v="629.63"/>
    <n v="5.74"/>
    <x v="2"/>
    <n v="9338.73"/>
    <n v="35"/>
  </r>
  <r>
    <s v="6,9,2023"/>
    <n v="2"/>
    <n v="4"/>
    <s v="6"/>
    <s v="9"/>
    <s v="2023"/>
    <d v="2023-09-06T00:00:00"/>
    <x v="0"/>
    <n v="887.12"/>
    <n v="43.01"/>
    <x v="1"/>
    <n v="2728.41"/>
    <n v="23"/>
  </r>
  <r>
    <s v="7,9,2023"/>
    <n v="2"/>
    <n v="4"/>
    <s v="7"/>
    <s v="9"/>
    <s v="2023"/>
    <d v="2023-09-07T00:00:00"/>
    <x v="2"/>
    <n v="619.70000000000005"/>
    <n v="36.14"/>
    <x v="0"/>
    <n v="6153.49"/>
    <n v="30"/>
  </r>
  <r>
    <s v="8,9,2023"/>
    <n v="2"/>
    <n v="4"/>
    <s v="8"/>
    <s v="9"/>
    <s v="2023"/>
    <d v="2023-09-08T00:00:00"/>
    <x v="4"/>
    <n v="240.63"/>
    <n v="3.38"/>
    <x v="2"/>
    <n v="6817.15"/>
    <n v="41"/>
  </r>
  <r>
    <s v="9,9,2023"/>
    <n v="2"/>
    <n v="4"/>
    <s v="9"/>
    <s v="9"/>
    <s v="2023"/>
    <d v="2023-09-09T00:00:00"/>
    <x v="0"/>
    <n v="34.159999999999997"/>
    <n v="35.39"/>
    <x v="2"/>
    <n v="3243.74"/>
    <n v="19"/>
  </r>
  <r>
    <s v="10,9,2023"/>
    <n v="3"/>
    <n v="5"/>
    <s v="10"/>
    <s v="9"/>
    <s v="2023"/>
    <d v="2023-09-10T00:00:00"/>
    <x v="0"/>
    <n v="871.4"/>
    <n v="27.18"/>
    <x v="2"/>
    <n v="8496.2800000000007"/>
    <n v="30"/>
  </r>
  <r>
    <s v="11,9,2023"/>
    <n v="3"/>
    <n v="5"/>
    <s v="11"/>
    <s v="9"/>
    <s v="2023"/>
    <d v="2023-09-11T00:00:00"/>
    <x v="2"/>
    <n v="31.06"/>
    <n v="4.09"/>
    <x v="2"/>
    <n v="9476.9"/>
    <n v="29"/>
  </r>
  <r>
    <s v="12,9,2023"/>
    <n v="3"/>
    <n v="5"/>
    <s v="12"/>
    <s v="9"/>
    <s v="2023"/>
    <d v="2023-09-12T00:00:00"/>
    <x v="4"/>
    <n v="875.95"/>
    <n v="22.92"/>
    <x v="1"/>
    <n v="8860.07"/>
    <n v="40"/>
  </r>
  <r>
    <s v="13,09,2023"/>
    <n v="3"/>
    <n v="6"/>
    <s v="13"/>
    <s v="09"/>
    <s v="2023"/>
    <d v="2023-09-13T00:00:00"/>
    <x v="2"/>
    <n v="533.65"/>
    <n v="24.23"/>
    <x v="1"/>
    <n v="7416.76"/>
    <n v="30"/>
  </r>
  <r>
    <s v="14,09,2023"/>
    <n v="3"/>
    <n v="6"/>
    <s v="14"/>
    <s v="09"/>
    <s v="2023"/>
    <d v="2023-09-14T00:00:00"/>
    <x v="4"/>
    <n v="939.68"/>
    <n v="8.2899999999999991"/>
    <x v="2"/>
    <n v="2846.9"/>
    <n v="27"/>
  </r>
  <r>
    <s v="15,09,2023"/>
    <n v="3"/>
    <n v="6"/>
    <s v="15"/>
    <s v="09"/>
    <s v="2023"/>
    <d v="2023-09-15T00:00:00"/>
    <x v="1"/>
    <n v="800.8"/>
    <n v="47.28"/>
    <x v="0"/>
    <n v="2888"/>
    <n v="23"/>
  </r>
  <r>
    <s v="16,09,2023"/>
    <n v="3"/>
    <n v="6"/>
    <s v="16"/>
    <s v="09"/>
    <s v="2023"/>
    <d v="2023-09-16T00:00:00"/>
    <x v="3"/>
    <n v="997.95"/>
    <n v="42.5"/>
    <x v="2"/>
    <n v="9637.27"/>
    <n v="35"/>
  </r>
  <r>
    <s v="17,09,2023"/>
    <n v="3"/>
    <n v="6"/>
    <s v="17"/>
    <s v="09"/>
    <s v="2023"/>
    <d v="2023-09-17T00:00:00"/>
    <x v="3"/>
    <n v="357.2"/>
    <n v="33.450000000000003"/>
    <x v="0"/>
    <n v="201.82"/>
    <n v="35"/>
  </r>
  <r>
    <s v="18,09,2023"/>
    <n v="3"/>
    <n v="6"/>
    <s v="18"/>
    <s v="09"/>
    <s v="2023"/>
    <d v="2023-09-18T00:00:00"/>
    <x v="3"/>
    <n v="769.52"/>
    <n v="23.11"/>
    <x v="2"/>
    <n v="7188.89"/>
    <n v="35"/>
  </r>
  <r>
    <s v="19,09,2023"/>
    <n v="3"/>
    <n v="6"/>
    <s v="19"/>
    <s v="09"/>
    <s v="2023"/>
    <d v="2023-09-19T00:00:00"/>
    <x v="2"/>
    <n v="407.91"/>
    <n v="20.59"/>
    <x v="0"/>
    <n v="7091.84"/>
    <n v="5"/>
  </r>
  <r>
    <s v="20,09,2023"/>
    <n v="3"/>
    <n v="6"/>
    <s v="20"/>
    <s v="09"/>
    <s v="2023"/>
    <d v="2023-09-20T00:00:00"/>
    <x v="1"/>
    <n v="485.08"/>
    <n v="32.549999999999997"/>
    <x v="2"/>
    <n v="6264.63"/>
    <n v="27"/>
  </r>
  <r>
    <s v="21,09,2023"/>
    <n v="3"/>
    <n v="6"/>
    <s v="21"/>
    <s v="09"/>
    <s v="2023"/>
    <d v="2023-09-21T00:00:00"/>
    <x v="4"/>
    <n v="631.23"/>
    <n v="27.27"/>
    <x v="0"/>
    <n v="9902.08"/>
    <n v="28"/>
  </r>
  <r>
    <s v="22,09,2023"/>
    <n v="3"/>
    <n v="6"/>
    <s v="22"/>
    <s v="09"/>
    <s v="2023"/>
    <d v="2023-09-22T00:00:00"/>
    <x v="0"/>
    <n v="874.94"/>
    <n v="3.11"/>
    <x v="2"/>
    <n v="3187.61"/>
    <n v="14"/>
  </r>
  <r>
    <s v="23,09,2023"/>
    <n v="3"/>
    <n v="6"/>
    <s v="23"/>
    <s v="09"/>
    <s v="2023"/>
    <d v="2023-09-23T00:00:00"/>
    <x v="4"/>
    <n v="984.24"/>
    <n v="25.63"/>
    <x v="2"/>
    <n v="3465.72"/>
    <n v="22"/>
  </r>
  <r>
    <s v="24,09,2023"/>
    <n v="3"/>
    <n v="6"/>
    <s v="24"/>
    <s v="09"/>
    <s v="2023"/>
    <d v="2023-09-24T00:00:00"/>
    <x v="0"/>
    <n v="770.59"/>
    <n v="40.32"/>
    <x v="0"/>
    <n v="881.5"/>
    <n v="22"/>
  </r>
  <r>
    <s v="25,09,2023"/>
    <n v="3"/>
    <n v="6"/>
    <s v="25"/>
    <s v="09"/>
    <s v="2023"/>
    <d v="2023-09-25T00:00:00"/>
    <x v="4"/>
    <n v="423.59"/>
    <n v="22.96"/>
    <x v="1"/>
    <n v="4483.7"/>
    <n v="31"/>
  </r>
  <r>
    <s v="26,09,2023"/>
    <n v="3"/>
    <n v="6"/>
    <s v="26"/>
    <s v="09"/>
    <s v="2023"/>
    <d v="2023-09-26T00:00:00"/>
    <x v="1"/>
    <n v="427.14"/>
    <n v="2.6"/>
    <x v="0"/>
    <n v="2684.38"/>
    <n v="26"/>
  </r>
  <r>
    <s v="27,09,2023"/>
    <n v="3"/>
    <n v="6"/>
    <s v="27"/>
    <s v="09"/>
    <s v="2023"/>
    <d v="2023-09-27T00:00:00"/>
    <x v="0"/>
    <n v="740.21"/>
    <n v="39.31"/>
    <x v="1"/>
    <n v="3499.53"/>
    <n v="26"/>
  </r>
  <r>
    <s v="28,09,2023"/>
    <n v="3"/>
    <n v="6"/>
    <s v="28"/>
    <s v="09"/>
    <s v="2023"/>
    <d v="2023-09-28T00:00:00"/>
    <x v="2"/>
    <n v="246.39"/>
    <n v="10.07"/>
    <x v="2"/>
    <n v="8362.26"/>
    <n v="25"/>
  </r>
  <r>
    <s v="29,09,2023"/>
    <n v="3"/>
    <n v="6"/>
    <s v="29"/>
    <s v="09"/>
    <s v="2023"/>
    <d v="2023-09-29T00:00:00"/>
    <x v="4"/>
    <n v="119.37"/>
    <n v="12.93"/>
    <x v="0"/>
    <n v="9361.2999999999993"/>
    <n v="19"/>
  </r>
  <r>
    <s v="30,09,2023"/>
    <n v="3"/>
    <n v="6"/>
    <s v="30"/>
    <s v="09"/>
    <s v="2023"/>
    <d v="2023-09-30T00:00:00"/>
    <x v="4"/>
    <n v="361.08"/>
    <n v="8.24"/>
    <x v="0"/>
    <n v="1938.76"/>
    <n v="14"/>
  </r>
  <r>
    <s v="1,10,2023"/>
    <n v="2"/>
    <n v="5"/>
    <s v="1"/>
    <s v="10"/>
    <s v="2023"/>
    <d v="2023-10-01T00:00:00"/>
    <x v="0"/>
    <n v="294.37"/>
    <n v="16.510000000000002"/>
    <x v="0"/>
    <n v="3787.84"/>
    <n v="31"/>
  </r>
  <r>
    <s v="2,10,2023"/>
    <n v="2"/>
    <n v="5"/>
    <s v="2"/>
    <s v="10"/>
    <s v="2023"/>
    <d v="2023-10-02T00:00:00"/>
    <x v="2"/>
    <n v="303.35000000000002"/>
    <n v="37.840000000000003"/>
    <x v="1"/>
    <n v="9293.44"/>
    <n v="32"/>
  </r>
  <r>
    <s v="3,10,2023"/>
    <n v="2"/>
    <n v="5"/>
    <s v="3"/>
    <s v="10"/>
    <s v="2023"/>
    <d v="2023-10-03T00:00:00"/>
    <x v="2"/>
    <n v="241.27"/>
    <n v="25.97"/>
    <x v="1"/>
    <n v="711.9"/>
    <n v="39"/>
  </r>
  <r>
    <s v="4,10,2023"/>
    <n v="2"/>
    <n v="5"/>
    <s v="4"/>
    <s v="10"/>
    <s v="2023"/>
    <d v="2023-10-04T00:00:00"/>
    <x v="1"/>
    <n v="51.67"/>
    <n v="10.24"/>
    <x v="2"/>
    <n v="1014.37"/>
    <n v="28"/>
  </r>
  <r>
    <s v="5,10,2023"/>
    <n v="2"/>
    <n v="5"/>
    <s v="5"/>
    <s v="10"/>
    <s v="2023"/>
    <d v="2023-10-05T00:00:00"/>
    <x v="2"/>
    <n v="27.7"/>
    <n v="43.89"/>
    <x v="1"/>
    <n v="1711.63"/>
    <n v="23"/>
  </r>
  <r>
    <s v="6,10,2023"/>
    <n v="2"/>
    <n v="5"/>
    <s v="6"/>
    <s v="10"/>
    <s v="2023"/>
    <d v="2023-10-06T00:00:00"/>
    <x v="2"/>
    <n v="987.85"/>
    <n v="43.98"/>
    <x v="1"/>
    <n v="5992.61"/>
    <n v="35"/>
  </r>
  <r>
    <s v="7,10,2023"/>
    <n v="2"/>
    <n v="5"/>
    <s v="7"/>
    <s v="10"/>
    <s v="2023"/>
    <d v="2023-10-07T00:00:00"/>
    <x v="2"/>
    <n v="433.5"/>
    <n v="43.53"/>
    <x v="2"/>
    <n v="1589.68"/>
    <n v="30"/>
  </r>
  <r>
    <s v="8,10,2023"/>
    <n v="2"/>
    <n v="5"/>
    <s v="8"/>
    <s v="10"/>
    <s v="2023"/>
    <d v="2023-10-08T00:00:00"/>
    <x v="3"/>
    <n v="390.48"/>
    <n v="11.94"/>
    <x v="0"/>
    <n v="9683.9599999999991"/>
    <n v="37"/>
  </r>
  <r>
    <s v="9,10,2023"/>
    <n v="2"/>
    <n v="5"/>
    <s v="9"/>
    <s v="10"/>
    <s v="2023"/>
    <d v="2023-10-09T00:00:00"/>
    <x v="1"/>
    <n v="682.85"/>
    <n v="22.56"/>
    <x v="0"/>
    <n v="4522.47"/>
    <n v="36"/>
  </r>
  <r>
    <s v="10,10,2023"/>
    <n v="3"/>
    <n v="6"/>
    <s v="10"/>
    <s v="10"/>
    <s v="2023"/>
    <d v="2023-10-10T00:00:00"/>
    <x v="4"/>
    <n v="226.07"/>
    <n v="49.25"/>
    <x v="2"/>
    <n v="5065.03"/>
    <n v="38"/>
  </r>
  <r>
    <s v="11,10,2023"/>
    <n v="3"/>
    <n v="6"/>
    <s v="11"/>
    <s v="10"/>
    <s v="2023"/>
    <d v="2023-10-11T00:00:00"/>
    <x v="0"/>
    <n v="950.46"/>
    <n v="38.6"/>
    <x v="0"/>
    <n v="2541.92"/>
    <n v="30"/>
  </r>
  <r>
    <s v="12,10,2023"/>
    <n v="3"/>
    <n v="6"/>
    <s v="12"/>
    <s v="10"/>
    <s v="2023"/>
    <d v="2023-10-12T00:00:00"/>
    <x v="4"/>
    <n v="788.48"/>
    <n v="1.36"/>
    <x v="1"/>
    <n v="4762.51"/>
    <n v="26"/>
  </r>
  <r>
    <s v="13,10,2023"/>
    <n v="3"/>
    <n v="6"/>
    <s v="13"/>
    <s v="10"/>
    <s v="2023"/>
    <d v="2023-10-13T00:00:00"/>
    <x v="1"/>
    <n v="98.52"/>
    <n v="3.26"/>
    <x v="2"/>
    <n v="6652.94"/>
    <n v="19"/>
  </r>
  <r>
    <s v="14,10,2023"/>
    <n v="3"/>
    <n v="6"/>
    <s v="14"/>
    <s v="10"/>
    <s v="2023"/>
    <d v="2023-10-14T00:00:00"/>
    <x v="0"/>
    <n v="423.4"/>
    <n v="23.2"/>
    <x v="2"/>
    <n v="7536.65"/>
    <n v="43"/>
  </r>
  <r>
    <s v="15,10,2023"/>
    <n v="3"/>
    <n v="6"/>
    <s v="15"/>
    <s v="10"/>
    <s v="2023"/>
    <d v="2023-10-15T00:00:00"/>
    <x v="1"/>
    <n v="880.33"/>
    <n v="45.46"/>
    <x v="2"/>
    <n v="7563.29"/>
    <n v="22"/>
  </r>
  <r>
    <s v="16,10,2023"/>
    <n v="3"/>
    <n v="6"/>
    <s v="16"/>
    <s v="10"/>
    <s v="2023"/>
    <d v="2023-10-16T00:00:00"/>
    <x v="2"/>
    <n v="945.28"/>
    <n v="26.94"/>
    <x v="0"/>
    <n v="5821.12"/>
    <n v="35"/>
  </r>
  <r>
    <s v="17,10,2023"/>
    <n v="3"/>
    <n v="6"/>
    <s v="17"/>
    <s v="10"/>
    <s v="2023"/>
    <d v="2023-10-17T00:00:00"/>
    <x v="0"/>
    <n v="472.73"/>
    <n v="24.89"/>
    <x v="2"/>
    <n v="9053.16"/>
    <n v="37"/>
  </r>
  <r>
    <s v="18,10,2023"/>
    <n v="3"/>
    <n v="6"/>
    <s v="18"/>
    <s v="10"/>
    <s v="2023"/>
    <d v="2023-10-18T00:00:00"/>
    <x v="2"/>
    <n v="617.28"/>
    <n v="5.27"/>
    <x v="2"/>
    <n v="8192.34"/>
    <n v="36"/>
  </r>
  <r>
    <s v="19,10,2023"/>
    <n v="3"/>
    <n v="6"/>
    <s v="19"/>
    <s v="10"/>
    <s v="2023"/>
    <d v="2023-10-19T00:00:00"/>
    <x v="4"/>
    <n v="175.36"/>
    <n v="32.840000000000003"/>
    <x v="2"/>
    <n v="7594.78"/>
    <n v="23"/>
  </r>
  <r>
    <s v="20,10,2023"/>
    <n v="3"/>
    <n v="6"/>
    <s v="20"/>
    <s v="10"/>
    <s v="2023"/>
    <d v="2023-10-20T00:00:00"/>
    <x v="4"/>
    <n v="991.26"/>
    <n v="41.11"/>
    <x v="0"/>
    <n v="650.49"/>
    <n v="15"/>
  </r>
  <r>
    <s v="21,10,2023"/>
    <n v="3"/>
    <n v="6"/>
    <s v="21"/>
    <s v="10"/>
    <s v="2023"/>
    <d v="2023-10-21T00:00:00"/>
    <x v="0"/>
    <n v="239.35"/>
    <n v="19.02"/>
    <x v="1"/>
    <n v="168.09"/>
    <n v="36"/>
  </r>
  <r>
    <s v="22,10,2023"/>
    <n v="3"/>
    <n v="6"/>
    <s v="22"/>
    <s v="10"/>
    <s v="2023"/>
    <d v="2023-10-22T00:00:00"/>
    <x v="0"/>
    <n v="943.3"/>
    <n v="38.78"/>
    <x v="2"/>
    <n v="2203.23"/>
    <n v="38"/>
  </r>
  <r>
    <s v="23,10,2023"/>
    <n v="3"/>
    <n v="6"/>
    <s v="23"/>
    <s v="10"/>
    <s v="2023"/>
    <d v="2023-10-23T00:00:00"/>
    <x v="1"/>
    <n v="653.15"/>
    <n v="48.22"/>
    <x v="1"/>
    <n v="6668.88"/>
    <n v="32"/>
  </r>
  <r>
    <s v="24,10,2023"/>
    <n v="3"/>
    <n v="6"/>
    <s v="24"/>
    <s v="10"/>
    <s v="2023"/>
    <d v="2023-10-24T00:00:00"/>
    <x v="1"/>
    <n v="611.66"/>
    <n v="10.19"/>
    <x v="0"/>
    <n v="4170.8599999999997"/>
    <n v="26"/>
  </r>
  <r>
    <s v="25,10,2023"/>
    <n v="3"/>
    <n v="6"/>
    <s v="25"/>
    <s v="10"/>
    <s v="2023"/>
    <d v="2023-10-25T00:00:00"/>
    <x v="2"/>
    <n v="517.55999999999995"/>
    <n v="26.17"/>
    <x v="0"/>
    <n v="4083.82"/>
    <n v="33"/>
  </r>
  <r>
    <s v="26,10,2023"/>
    <n v="3"/>
    <n v="6"/>
    <s v="26"/>
    <s v="10"/>
    <s v="2023"/>
    <d v="2023-10-26T00:00:00"/>
    <x v="0"/>
    <n v="238.36"/>
    <n v="14.36"/>
    <x v="0"/>
    <n v="8857.41"/>
    <n v="29"/>
  </r>
  <r>
    <s v="27,10,2023"/>
    <n v="3"/>
    <n v="6"/>
    <s v="27"/>
    <s v="10"/>
    <s v="2023"/>
    <d v="2023-10-27T00:00:00"/>
    <x v="4"/>
    <n v="184.76"/>
    <n v="39.64"/>
    <x v="0"/>
    <n v="8966.07"/>
    <n v="34"/>
  </r>
  <r>
    <s v="28,10,2023"/>
    <n v="3"/>
    <n v="6"/>
    <s v="28"/>
    <s v="10"/>
    <s v="2023"/>
    <d v="2023-10-28T00:00:00"/>
    <x v="1"/>
    <n v="228.28"/>
    <n v="28.88"/>
    <x v="1"/>
    <n v="9100.84"/>
    <n v="22"/>
  </r>
  <r>
    <s v="29,10,2023"/>
    <n v="3"/>
    <n v="6"/>
    <s v="29"/>
    <s v="10"/>
    <s v="2023"/>
    <d v="2023-10-29T00:00:00"/>
    <x v="1"/>
    <n v="194.57"/>
    <n v="31.73"/>
    <x v="2"/>
    <n v="3207.39"/>
    <n v="22"/>
  </r>
  <r>
    <s v="30,10,2023"/>
    <n v="3"/>
    <n v="6"/>
    <s v="30"/>
    <s v="10"/>
    <s v="2023"/>
    <d v="2023-10-30T00:00:00"/>
    <x v="4"/>
    <n v="781.79"/>
    <n v="39.9"/>
    <x v="0"/>
    <n v="6941.45"/>
    <n v="39"/>
  </r>
  <r>
    <s v="31,10,2023"/>
    <n v="3"/>
    <n v="6"/>
    <s v="31"/>
    <s v="10"/>
    <s v="2023"/>
    <d v="2023-10-31T00:00:00"/>
    <x v="1"/>
    <n v="356.62"/>
    <n v="19.8"/>
    <x v="0"/>
    <n v="2789.17"/>
    <n v="35"/>
  </r>
  <r>
    <s v="1,11,2023"/>
    <n v="2"/>
    <n v="5"/>
    <s v="1"/>
    <s v="11"/>
    <s v="2023"/>
    <d v="2023-11-01T00:00:00"/>
    <x v="2"/>
    <n v="67.260000000000005"/>
    <n v="45.75"/>
    <x v="1"/>
    <n v="1987.04"/>
    <n v="41"/>
  </r>
  <r>
    <s v="2,11,2023"/>
    <n v="2"/>
    <n v="5"/>
    <s v="2"/>
    <s v="11"/>
    <s v="2023"/>
    <d v="2023-11-02T00:00:00"/>
    <x v="0"/>
    <n v="969.41"/>
    <n v="26.65"/>
    <x v="1"/>
    <n v="1927.86"/>
    <n v="28"/>
  </r>
  <r>
    <s v="3,11,2023"/>
    <n v="2"/>
    <n v="5"/>
    <s v="3"/>
    <s v="11"/>
    <s v="2023"/>
    <d v="2023-11-03T00:00:00"/>
    <x v="4"/>
    <n v="884.95"/>
    <n v="7.9"/>
    <x v="0"/>
    <n v="3486.87"/>
    <n v="27"/>
  </r>
  <r>
    <s v="4,11,2023"/>
    <n v="2"/>
    <n v="5"/>
    <s v="4"/>
    <s v="11"/>
    <s v="2023"/>
    <d v="2023-11-04T00:00:00"/>
    <x v="0"/>
    <n v="928.47"/>
    <n v="34.79"/>
    <x v="2"/>
    <n v="4356.58"/>
    <n v="34"/>
  </r>
  <r>
    <s v="5,11,2023"/>
    <n v="2"/>
    <n v="5"/>
    <s v="5"/>
    <s v="11"/>
    <s v="2023"/>
    <d v="2023-11-05T00:00:00"/>
    <x v="1"/>
    <n v="994.96"/>
    <n v="39.659999999999997"/>
    <x v="2"/>
    <n v="8326.4"/>
    <n v="39"/>
  </r>
  <r>
    <s v="6,11,2023"/>
    <n v="2"/>
    <n v="5"/>
    <s v="6"/>
    <s v="11"/>
    <s v="2023"/>
    <d v="2023-11-06T00:00:00"/>
    <x v="1"/>
    <n v="182.16"/>
    <n v="15.84"/>
    <x v="0"/>
    <n v="1286.92"/>
    <n v="36"/>
  </r>
  <r>
    <s v="7,11,2023"/>
    <n v="2"/>
    <n v="5"/>
    <s v="7"/>
    <s v="11"/>
    <s v="2023"/>
    <d v="2023-11-07T00:00:00"/>
    <x v="4"/>
    <n v="402.28"/>
    <n v="42.86"/>
    <x v="1"/>
    <n v="7375.77"/>
    <n v="18"/>
  </r>
  <r>
    <s v="8,11,2023"/>
    <n v="2"/>
    <n v="5"/>
    <s v="8"/>
    <s v="11"/>
    <s v="2023"/>
    <d v="2023-11-08T00:00:00"/>
    <x v="2"/>
    <n v="760.66"/>
    <n v="45.31"/>
    <x v="0"/>
    <n v="5361.4"/>
    <n v="29"/>
  </r>
  <r>
    <s v="9,11,2023"/>
    <n v="2"/>
    <n v="5"/>
    <s v="9"/>
    <s v="11"/>
    <s v="2023"/>
    <d v="2023-11-09T00:00:00"/>
    <x v="3"/>
    <n v="699.06"/>
    <n v="13.85"/>
    <x v="0"/>
    <n v="2950.66"/>
    <n v="25"/>
  </r>
  <r>
    <s v="10,11,2023"/>
    <n v="3"/>
    <n v="6"/>
    <s v="10"/>
    <s v="11"/>
    <s v="2023"/>
    <d v="2023-11-10T00:00:00"/>
    <x v="4"/>
    <n v="162.36000000000001"/>
    <n v="49.18"/>
    <x v="1"/>
    <n v="4978.91"/>
    <n v="29"/>
  </r>
  <r>
    <s v="11,11,2023"/>
    <n v="3"/>
    <n v="6"/>
    <s v="11"/>
    <s v="11"/>
    <s v="2023"/>
    <d v="2023-11-11T00:00:00"/>
    <x v="3"/>
    <n v="817.67"/>
    <n v="7.04"/>
    <x v="0"/>
    <n v="3069.43"/>
    <n v="17"/>
  </r>
  <r>
    <s v="12,11,2023"/>
    <n v="3"/>
    <n v="6"/>
    <s v="12"/>
    <s v="11"/>
    <s v="2023"/>
    <d v="2023-11-12T00:00:00"/>
    <x v="3"/>
    <n v="232.2"/>
    <n v="10.1"/>
    <x v="0"/>
    <n v="6001.21"/>
    <n v="33"/>
  </r>
  <r>
    <s v="13,11,2023"/>
    <n v="3"/>
    <n v="6"/>
    <s v="13"/>
    <s v="11"/>
    <s v="2023"/>
    <d v="2023-11-13T00:00:00"/>
    <x v="2"/>
    <n v="231.58"/>
    <n v="9.2100000000000009"/>
    <x v="0"/>
    <n v="4395.05"/>
    <n v="34"/>
  </r>
  <r>
    <s v="14,11,2023"/>
    <n v="3"/>
    <n v="6"/>
    <s v="14"/>
    <s v="11"/>
    <s v="2023"/>
    <d v="2023-11-14T00:00:00"/>
    <x v="3"/>
    <n v="541.6"/>
    <n v="44.7"/>
    <x v="1"/>
    <n v="1727.61"/>
    <n v="29"/>
  </r>
  <r>
    <s v="15,11,2023"/>
    <n v="3"/>
    <n v="6"/>
    <s v="15"/>
    <s v="11"/>
    <s v="2023"/>
    <d v="2023-11-15T00:00:00"/>
    <x v="3"/>
    <n v="597.01"/>
    <n v="32.71"/>
    <x v="2"/>
    <n v="1254.17"/>
    <n v="18"/>
  </r>
  <r>
    <s v="16,11,2023"/>
    <n v="3"/>
    <n v="6"/>
    <s v="16"/>
    <s v="11"/>
    <s v="2023"/>
    <d v="2023-11-16T00:00:00"/>
    <x v="2"/>
    <n v="584.29"/>
    <n v="7.61"/>
    <x v="2"/>
    <n v="5512.29"/>
    <n v="18"/>
  </r>
  <r>
    <s v="17,11,2023"/>
    <n v="3"/>
    <n v="6"/>
    <s v="17"/>
    <s v="11"/>
    <s v="2023"/>
    <d v="2023-11-17T00:00:00"/>
    <x v="3"/>
    <n v="100.57"/>
    <n v="22.02"/>
    <x v="1"/>
    <n v="9033.89"/>
    <n v="22"/>
  </r>
  <r>
    <s v="18,11,2023"/>
    <n v="3"/>
    <n v="6"/>
    <s v="18"/>
    <s v="11"/>
    <s v="2023"/>
    <d v="2023-11-18T00:00:00"/>
    <x v="3"/>
    <n v="878.69"/>
    <n v="30.76"/>
    <x v="2"/>
    <n v="3505.18"/>
    <n v="14"/>
  </r>
  <r>
    <s v="19,11,2023"/>
    <n v="3"/>
    <n v="6"/>
    <s v="19"/>
    <s v="11"/>
    <s v="2023"/>
    <d v="2023-11-19T00:00:00"/>
    <x v="3"/>
    <n v="272.94"/>
    <n v="4.17"/>
    <x v="0"/>
    <n v="7356.7"/>
    <n v="38"/>
  </r>
  <r>
    <s v="20,11,2023"/>
    <n v="3"/>
    <n v="6"/>
    <s v="20"/>
    <s v="11"/>
    <s v="2023"/>
    <d v="2023-11-20T00:00:00"/>
    <x v="4"/>
    <n v="138.22"/>
    <n v="44.12"/>
    <x v="2"/>
    <n v="6620.75"/>
    <n v="33"/>
  </r>
  <r>
    <s v="21,11,2023"/>
    <n v="3"/>
    <n v="6"/>
    <s v="21"/>
    <s v="11"/>
    <s v="2023"/>
    <d v="2023-11-21T00:00:00"/>
    <x v="4"/>
    <n v="889.86"/>
    <n v="40.18"/>
    <x v="0"/>
    <n v="9322.39"/>
    <n v="29"/>
  </r>
  <r>
    <s v="22,11,2023"/>
    <n v="3"/>
    <n v="6"/>
    <s v="22"/>
    <s v="11"/>
    <s v="2023"/>
    <d v="2023-11-22T00:00:00"/>
    <x v="4"/>
    <n v="956.09"/>
    <n v="25.26"/>
    <x v="2"/>
    <n v="8227.7099999999991"/>
    <n v="27"/>
  </r>
  <r>
    <s v="23,11,2023"/>
    <n v="3"/>
    <n v="6"/>
    <s v="23"/>
    <s v="11"/>
    <s v="2023"/>
    <d v="2023-11-23T00:00:00"/>
    <x v="2"/>
    <n v="863.51"/>
    <n v="48.36"/>
    <x v="1"/>
    <n v="5709.39"/>
    <n v="32"/>
  </r>
  <r>
    <s v="24,11,2023"/>
    <n v="3"/>
    <n v="6"/>
    <s v="24"/>
    <s v="11"/>
    <s v="2023"/>
    <d v="2023-11-24T00:00:00"/>
    <x v="1"/>
    <n v="811.42"/>
    <n v="20.89"/>
    <x v="2"/>
    <n v="6604.6"/>
    <n v="31"/>
  </r>
  <r>
    <s v="25,11,2023"/>
    <n v="3"/>
    <n v="6"/>
    <s v="25"/>
    <s v="11"/>
    <s v="2023"/>
    <d v="2023-11-25T00:00:00"/>
    <x v="3"/>
    <n v="658.69"/>
    <n v="49.21"/>
    <x v="2"/>
    <n v="8994.0300000000007"/>
    <n v="30"/>
  </r>
  <r>
    <s v="26,11,2023"/>
    <n v="3"/>
    <n v="6"/>
    <s v="26"/>
    <s v="11"/>
    <s v="2023"/>
    <d v="2023-11-26T00:00:00"/>
    <x v="3"/>
    <n v="555.35"/>
    <n v="33.4"/>
    <x v="2"/>
    <n v="4055.24"/>
    <n v="38"/>
  </r>
  <r>
    <s v="27,11,2023"/>
    <n v="3"/>
    <n v="6"/>
    <s v="27"/>
    <s v="11"/>
    <s v="2023"/>
    <d v="2023-11-27T00:00:00"/>
    <x v="2"/>
    <n v="96.12"/>
    <n v="31.73"/>
    <x v="1"/>
    <n v="3335.27"/>
    <n v="37"/>
  </r>
  <r>
    <s v="28,11,2023"/>
    <n v="3"/>
    <n v="6"/>
    <s v="28"/>
    <s v="11"/>
    <s v="2023"/>
    <d v="2023-11-28T00:00:00"/>
    <x v="3"/>
    <n v="414.37"/>
    <n v="8.3000000000000007"/>
    <x v="2"/>
    <n v="207.03"/>
    <n v="46"/>
  </r>
  <r>
    <s v="29,11,2023"/>
    <n v="3"/>
    <n v="6"/>
    <s v="29"/>
    <s v="11"/>
    <s v="2023"/>
    <d v="2023-11-29T00:00:00"/>
    <x v="4"/>
    <n v="378.96"/>
    <n v="44.1"/>
    <x v="1"/>
    <n v="8282.86"/>
    <n v="24"/>
  </r>
  <r>
    <s v="30,11,2023"/>
    <n v="3"/>
    <n v="6"/>
    <s v="30"/>
    <s v="11"/>
    <s v="2023"/>
    <d v="2023-11-30T00:00:00"/>
    <x v="1"/>
    <n v="267.16000000000003"/>
    <n v="21.37"/>
    <x v="0"/>
    <n v="8029.71"/>
    <n v="23"/>
  </r>
  <r>
    <s v="1,12,2023"/>
    <n v="2"/>
    <n v="5"/>
    <s v="1"/>
    <s v="12"/>
    <s v="2023"/>
    <d v="2023-12-01T00:00:00"/>
    <x v="0"/>
    <n v="726.19"/>
    <n v="8.11"/>
    <x v="2"/>
    <n v="1134.0999999999999"/>
    <n v="45"/>
  </r>
  <r>
    <s v="2,12,2023"/>
    <n v="2"/>
    <n v="5"/>
    <s v="2"/>
    <s v="12"/>
    <s v="2023"/>
    <d v="2023-12-02T00:00:00"/>
    <x v="3"/>
    <n v="500.92"/>
    <n v="0.63"/>
    <x v="1"/>
    <n v="5810.89"/>
    <n v="32"/>
  </r>
  <r>
    <s v="3,12,2023"/>
    <n v="2"/>
    <n v="5"/>
    <s v="3"/>
    <s v="12"/>
    <s v="2023"/>
    <d v="2023-12-03T00:00:00"/>
    <x v="4"/>
    <n v="90.24"/>
    <n v="27.99"/>
    <x v="1"/>
    <n v="4693.42"/>
    <n v="37"/>
  </r>
  <r>
    <s v="4,12,2023"/>
    <n v="2"/>
    <n v="5"/>
    <s v="4"/>
    <s v="12"/>
    <s v="2023"/>
    <d v="2023-12-04T00:00:00"/>
    <x v="0"/>
    <n v="227.98"/>
    <n v="26.37"/>
    <x v="2"/>
    <n v="1275.22"/>
    <n v="36"/>
  </r>
  <r>
    <s v="5,12,2023"/>
    <n v="2"/>
    <n v="5"/>
    <s v="5"/>
    <s v="12"/>
    <s v="2023"/>
    <d v="2023-12-05T00:00:00"/>
    <x v="1"/>
    <n v="686.43"/>
    <n v="35.97"/>
    <x v="0"/>
    <n v="9807.6299999999992"/>
    <n v="32"/>
  </r>
  <r>
    <s v="6,12,2023"/>
    <n v="2"/>
    <n v="5"/>
    <s v="6"/>
    <s v="12"/>
    <s v="2023"/>
    <d v="2023-12-06T00:00:00"/>
    <x v="0"/>
    <n v="85.37"/>
    <n v="44.51"/>
    <x v="1"/>
    <n v="2225.4899999999998"/>
    <n v="32"/>
  </r>
  <r>
    <s v="7,12,2023"/>
    <n v="2"/>
    <n v="5"/>
    <s v="7"/>
    <s v="12"/>
    <s v="2023"/>
    <d v="2023-12-07T00:00:00"/>
    <x v="4"/>
    <n v="852.69"/>
    <n v="3.97"/>
    <x v="2"/>
    <n v="765.62"/>
    <n v="21"/>
  </r>
  <r>
    <s v="8,12,2023"/>
    <n v="2"/>
    <n v="5"/>
    <s v="8"/>
    <s v="12"/>
    <s v="2023"/>
    <d v="2023-12-08T00:00:00"/>
    <x v="0"/>
    <n v="500.2"/>
    <n v="36.57"/>
    <x v="0"/>
    <n v="5988.99"/>
    <n v="23"/>
  </r>
  <r>
    <s v="9,12,2023"/>
    <n v="2"/>
    <n v="5"/>
    <s v="9"/>
    <s v="12"/>
    <s v="2023"/>
    <d v="2023-12-09T00:00:00"/>
    <x v="2"/>
    <n v="485.78"/>
    <n v="9.3699999999999992"/>
    <x v="1"/>
    <n v="7414.78"/>
    <n v="24"/>
  </r>
  <r>
    <s v="10,12,2023"/>
    <n v="3"/>
    <n v="6"/>
    <s v="10"/>
    <s v="12"/>
    <s v="2023"/>
    <d v="2023-12-10T00:00:00"/>
    <x v="0"/>
    <n v="596.48"/>
    <n v="42.91"/>
    <x v="1"/>
    <n v="421.19"/>
    <n v="24"/>
  </r>
  <r>
    <s v="11,12,2023"/>
    <n v="3"/>
    <n v="6"/>
    <s v="11"/>
    <s v="12"/>
    <s v="2023"/>
    <d v="2023-12-11T00:00:00"/>
    <x v="3"/>
    <n v="826.43"/>
    <n v="40.950000000000003"/>
    <x v="0"/>
    <n v="6621.3"/>
    <n v="23"/>
  </r>
  <r>
    <s v="12,12,2023"/>
    <n v="3"/>
    <n v="6"/>
    <s v="12"/>
    <s v="12"/>
    <s v="2023"/>
    <d v="2023-12-12T00:00:00"/>
    <x v="3"/>
    <n v="354.33"/>
    <n v="27.04"/>
    <x v="0"/>
    <n v="5369.69"/>
    <n v="31"/>
  </r>
  <r>
    <s v="13,12,2023"/>
    <n v="3"/>
    <n v="6"/>
    <s v="13"/>
    <s v="12"/>
    <s v="2023"/>
    <d v="2023-12-13T00:00:00"/>
    <x v="2"/>
    <n v="681.24"/>
    <n v="35.51"/>
    <x v="2"/>
    <n v="1122.32"/>
    <n v="30"/>
  </r>
  <r>
    <s v="14,12,2023"/>
    <n v="3"/>
    <n v="6"/>
    <s v="14"/>
    <s v="12"/>
    <s v="2023"/>
    <d v="2023-12-14T00:00:00"/>
    <x v="4"/>
    <n v="570.07000000000005"/>
    <n v="15.72"/>
    <x v="2"/>
    <n v="1807.99"/>
    <n v="16"/>
  </r>
  <r>
    <s v="15,12,2023"/>
    <n v="3"/>
    <n v="6"/>
    <s v="15"/>
    <s v="12"/>
    <s v="2023"/>
    <d v="2023-12-15T00:00:00"/>
    <x v="3"/>
    <n v="274.36"/>
    <n v="23.56"/>
    <x v="1"/>
    <n v="5722.95"/>
    <n v="38"/>
  </r>
  <r>
    <s v="16,12,2023"/>
    <n v="3"/>
    <n v="6"/>
    <s v="16"/>
    <s v="12"/>
    <s v="2023"/>
    <d v="2023-12-16T00:00:00"/>
    <x v="1"/>
    <n v="879.84"/>
    <n v="41.08"/>
    <x v="0"/>
    <n v="3033.94"/>
    <n v="21"/>
  </r>
  <r>
    <s v="17,12,2023"/>
    <n v="3"/>
    <n v="6"/>
    <s v="17"/>
    <s v="12"/>
    <s v="2023"/>
    <d v="2023-12-17T00:00:00"/>
    <x v="3"/>
    <n v="799.45"/>
    <n v="22.96"/>
    <x v="0"/>
    <n v="9389.33"/>
    <n v="14"/>
  </r>
  <r>
    <s v="18,12,2023"/>
    <n v="3"/>
    <n v="6"/>
    <s v="18"/>
    <s v="12"/>
    <s v="2023"/>
    <d v="2023-12-18T00:00:00"/>
    <x v="3"/>
    <n v="661.87"/>
    <n v="17.89"/>
    <x v="0"/>
    <n v="8205.5300000000007"/>
    <n v="33"/>
  </r>
  <r>
    <s v="19,12,2023"/>
    <n v="3"/>
    <n v="6"/>
    <s v="19"/>
    <s v="12"/>
    <s v="2023"/>
    <d v="2023-12-19T00:00:00"/>
    <x v="4"/>
    <n v="852.08"/>
    <n v="24.71"/>
    <x v="1"/>
    <n v="9837.32"/>
    <n v="36"/>
  </r>
  <r>
    <s v="20,12,2023"/>
    <n v="3"/>
    <n v="6"/>
    <s v="20"/>
    <s v="12"/>
    <s v="2023"/>
    <d v="2023-12-20T00:00:00"/>
    <x v="0"/>
    <n v="868.62"/>
    <n v="41.41"/>
    <x v="0"/>
    <n v="2670.74"/>
    <n v="31"/>
  </r>
  <r>
    <s v="21,12,2023"/>
    <n v="3"/>
    <n v="6"/>
    <s v="21"/>
    <s v="12"/>
    <s v="2023"/>
    <d v="2023-12-21T00:00:00"/>
    <x v="3"/>
    <n v="711.28"/>
    <n v="16.760000000000002"/>
    <x v="0"/>
    <n v="9700.26"/>
    <n v="25"/>
  </r>
  <r>
    <s v="22,12,2023"/>
    <n v="3"/>
    <n v="6"/>
    <s v="22"/>
    <s v="12"/>
    <s v="2023"/>
    <d v="2023-12-22T00:00:00"/>
    <x v="2"/>
    <n v="838.64"/>
    <n v="8.69"/>
    <x v="1"/>
    <n v="4369.22"/>
    <n v="47"/>
  </r>
  <r>
    <s v="23,12,2023"/>
    <n v="3"/>
    <n v="6"/>
    <s v="23"/>
    <s v="12"/>
    <s v="2023"/>
    <d v="2023-12-23T00:00:00"/>
    <x v="0"/>
    <n v="700.5"/>
    <n v="35.6"/>
    <x v="2"/>
    <n v="3540.44"/>
    <n v="37"/>
  </r>
  <r>
    <s v="24,12,2023"/>
    <n v="3"/>
    <n v="6"/>
    <s v="24"/>
    <s v="12"/>
    <s v="2023"/>
    <d v="2023-12-24T00:00:00"/>
    <x v="1"/>
    <n v="683.34"/>
    <n v="41.3"/>
    <x v="2"/>
    <n v="598.46"/>
    <n v="43"/>
  </r>
  <r>
    <s v="25,12,2023"/>
    <n v="3"/>
    <n v="6"/>
    <s v="25"/>
    <s v="12"/>
    <s v="2023"/>
    <d v="2023-12-25T00:00:00"/>
    <x v="4"/>
    <n v="622.42999999999995"/>
    <n v="5.03"/>
    <x v="1"/>
    <n v="622.38"/>
    <n v="43"/>
  </r>
  <r>
    <s v="26,12,2023"/>
    <n v="3"/>
    <n v="6"/>
    <s v="26"/>
    <s v="12"/>
    <s v="2023"/>
    <d v="2023-12-26T00:00:00"/>
    <x v="1"/>
    <n v="755.19"/>
    <n v="11.99"/>
    <x v="0"/>
    <n v="6950.91"/>
    <n v="31"/>
  </r>
  <r>
    <s v="27,12,2023"/>
    <n v="3"/>
    <n v="6"/>
    <s v="27"/>
    <s v="12"/>
    <s v="2023"/>
    <d v="2023-12-27T00:00:00"/>
    <x v="0"/>
    <n v="167.02"/>
    <n v="7.1"/>
    <x v="1"/>
    <n v="4633.5"/>
    <n v="24"/>
  </r>
  <r>
    <s v="28,12,2023"/>
    <n v="3"/>
    <n v="6"/>
    <s v="28"/>
    <s v="12"/>
    <s v="2023"/>
    <d v="2023-12-28T00:00:00"/>
    <x v="0"/>
    <n v="882.06"/>
    <n v="17.399999999999999"/>
    <x v="2"/>
    <n v="2342.56"/>
    <n v="28"/>
  </r>
  <r>
    <s v="29,12,2023"/>
    <n v="3"/>
    <n v="6"/>
    <s v="29"/>
    <s v="12"/>
    <s v="2023"/>
    <d v="2023-12-29T00:00:00"/>
    <x v="0"/>
    <n v="873.13"/>
    <n v="22.52"/>
    <x v="2"/>
    <n v="6178.31"/>
    <n v="20"/>
  </r>
  <r>
    <s v="30,12,2023"/>
    <n v="3"/>
    <n v="6"/>
    <s v="30"/>
    <s v="12"/>
    <s v="2023"/>
    <d v="2023-12-30T00:00:00"/>
    <x v="1"/>
    <n v="38.950000000000003"/>
    <n v="37.44"/>
    <x v="1"/>
    <n v="2603.3000000000002"/>
    <n v="33"/>
  </r>
  <r>
    <s v="31,12,2023"/>
    <n v="3"/>
    <n v="6"/>
    <s v="31"/>
    <s v="12"/>
    <s v="2023"/>
    <d v="2023-12-31T00:00:00"/>
    <x v="0"/>
    <n v="827.56"/>
    <n v="32.56"/>
    <x v="1"/>
    <n v="5818.55"/>
    <n v="20"/>
  </r>
  <r>
    <s v="1,1,2024"/>
    <n v="2"/>
    <n v="4"/>
    <s v="1"/>
    <s v="1"/>
    <s v="2024"/>
    <d v="2024-01-01T00:00:00"/>
    <x v="1"/>
    <n v="137.58000000000001"/>
    <n v="31.05"/>
    <x v="2"/>
    <n v="3656.17"/>
    <n v="28"/>
  </r>
  <r>
    <s v="2,1,2024"/>
    <n v="2"/>
    <n v="4"/>
    <s v="2"/>
    <s v="1"/>
    <s v="2024"/>
    <d v="2024-01-02T00:00:00"/>
    <x v="0"/>
    <n v="341.77"/>
    <n v="17.62"/>
    <x v="1"/>
    <n v="8253.17"/>
    <n v="31"/>
  </r>
  <r>
    <s v="3,1,2024"/>
    <n v="2"/>
    <n v="4"/>
    <s v="3"/>
    <s v="1"/>
    <s v="2024"/>
    <d v="2024-01-03T00:00:00"/>
    <x v="2"/>
    <n v="746.07"/>
    <n v="42.07"/>
    <x v="2"/>
    <n v="8224.89"/>
    <n v="32"/>
  </r>
  <r>
    <s v="4,1,2024"/>
    <n v="2"/>
    <n v="4"/>
    <s v="4"/>
    <s v="1"/>
    <s v="2024"/>
    <d v="2024-01-04T00:00:00"/>
    <x v="0"/>
    <n v="169.15"/>
    <n v="23.56"/>
    <x v="1"/>
    <n v="4825.7700000000004"/>
    <n v="46"/>
  </r>
  <r>
    <s v="5,1,2024"/>
    <n v="2"/>
    <n v="4"/>
    <s v="5"/>
    <s v="1"/>
    <s v="2024"/>
    <d v="2024-01-05T00:00:00"/>
    <x v="1"/>
    <n v="819.79"/>
    <n v="48.96"/>
    <x v="1"/>
    <n v="3573.11"/>
    <n v="25"/>
  </r>
  <r>
    <s v="6,1,2024"/>
    <n v="2"/>
    <n v="4"/>
    <s v="6"/>
    <s v="1"/>
    <s v="2024"/>
    <d v="2024-01-06T00:00:00"/>
    <x v="3"/>
    <n v="833.81"/>
    <n v="31.71"/>
    <x v="1"/>
    <n v="3689.34"/>
    <n v="29"/>
  </r>
  <r>
    <s v="7,1,2024"/>
    <n v="2"/>
    <n v="4"/>
    <s v="7"/>
    <s v="1"/>
    <s v="2024"/>
    <d v="2024-01-07T00:00:00"/>
    <x v="0"/>
    <n v="512.39"/>
    <n v="6.31"/>
    <x v="2"/>
    <n v="8076.57"/>
    <n v="33"/>
  </r>
  <r>
    <s v="8,1,2024"/>
    <n v="2"/>
    <n v="4"/>
    <s v="8"/>
    <s v="1"/>
    <s v="2024"/>
    <d v="2024-01-08T00:00:00"/>
    <x v="3"/>
    <n v="16.32"/>
    <n v="33.81"/>
    <x v="1"/>
    <n v="3348.98"/>
    <n v="38"/>
  </r>
  <r>
    <s v="9,1,2024"/>
    <n v="2"/>
    <n v="4"/>
    <s v="9"/>
    <s v="1"/>
    <s v="2024"/>
    <d v="2024-01-09T00:00:00"/>
    <x v="2"/>
    <n v="294.17"/>
    <n v="16.260000000000002"/>
    <x v="2"/>
    <n v="2169.69"/>
    <n v="24"/>
  </r>
  <r>
    <s v="10,1,2024"/>
    <n v="3"/>
    <n v="5"/>
    <s v="10"/>
    <s v="1"/>
    <s v="2024"/>
    <d v="2024-01-10T00:00:00"/>
    <x v="4"/>
    <n v="620.76"/>
    <n v="34.32"/>
    <x v="2"/>
    <n v="938.41"/>
    <n v="44"/>
  </r>
  <r>
    <s v="11,1,2024"/>
    <n v="3"/>
    <n v="5"/>
    <s v="11"/>
    <s v="1"/>
    <s v="2024"/>
    <d v="2024-01-11T00:00:00"/>
    <x v="2"/>
    <n v="981.37"/>
    <n v="3.48"/>
    <x v="1"/>
    <n v="4720.26"/>
    <n v="14"/>
  </r>
  <r>
    <s v="12,1,2024"/>
    <n v="3"/>
    <n v="5"/>
    <s v="12"/>
    <s v="1"/>
    <s v="2024"/>
    <d v="2024-01-12T00:00:00"/>
    <x v="0"/>
    <n v="635.5"/>
    <n v="8.74"/>
    <x v="1"/>
    <n v="4873.1099999999997"/>
    <n v="32"/>
  </r>
  <r>
    <s v="13,01,2024"/>
    <n v="3"/>
    <n v="6"/>
    <s v="13"/>
    <s v="01"/>
    <s v="2024"/>
    <d v="2024-01-13T00:00:00"/>
    <x v="3"/>
    <n v="267.20999999999998"/>
    <n v="42.79"/>
    <x v="2"/>
    <n v="8425"/>
    <n v="20"/>
  </r>
  <r>
    <s v="14,01,2024"/>
    <n v="3"/>
    <n v="6"/>
    <s v="14"/>
    <s v="01"/>
    <s v="2024"/>
    <d v="2024-01-14T00:00:00"/>
    <x v="3"/>
    <n v="637.66999999999996"/>
    <n v="11.36"/>
    <x v="2"/>
    <n v="2290.2600000000002"/>
    <n v="33"/>
  </r>
  <r>
    <s v="15,01,2024"/>
    <n v="3"/>
    <n v="6"/>
    <s v="15"/>
    <s v="01"/>
    <s v="2024"/>
    <d v="2024-01-15T00:00:00"/>
    <x v="1"/>
    <n v="544.59"/>
    <n v="41.85"/>
    <x v="0"/>
    <n v="3871.81"/>
    <n v="26"/>
  </r>
  <r>
    <s v="16,01,2024"/>
    <n v="3"/>
    <n v="6"/>
    <s v="16"/>
    <s v="01"/>
    <s v="2024"/>
    <d v="2024-01-16T00:00:00"/>
    <x v="3"/>
    <n v="782.05"/>
    <n v="13.96"/>
    <x v="2"/>
    <n v="8103.22"/>
    <n v="35"/>
  </r>
  <r>
    <s v="17,01,2024"/>
    <n v="3"/>
    <n v="6"/>
    <s v="17"/>
    <s v="01"/>
    <s v="2024"/>
    <d v="2024-01-17T00:00:00"/>
    <x v="1"/>
    <n v="115.91"/>
    <n v="32.14"/>
    <x v="0"/>
    <n v="8253.8700000000008"/>
    <n v="37"/>
  </r>
  <r>
    <s v="18,01,2024"/>
    <n v="3"/>
    <n v="6"/>
    <s v="18"/>
    <s v="01"/>
    <s v="2024"/>
    <d v="2024-01-18T00:00:00"/>
    <x v="4"/>
    <n v="763.42"/>
    <n v="34.71"/>
    <x v="0"/>
    <n v="3907.65"/>
    <n v="27"/>
  </r>
  <r>
    <s v="19,01,2024"/>
    <n v="3"/>
    <n v="6"/>
    <s v="19"/>
    <s v="01"/>
    <s v="2024"/>
    <d v="2024-01-19T00:00:00"/>
    <x v="0"/>
    <n v="545.85"/>
    <n v="25.63"/>
    <x v="0"/>
    <n v="4645.33"/>
    <n v="23"/>
  </r>
  <r>
    <s v="20,01,2024"/>
    <n v="3"/>
    <n v="6"/>
    <s v="20"/>
    <s v="01"/>
    <s v="2024"/>
    <d v="2024-01-20T00:00:00"/>
    <x v="1"/>
    <n v="963.36"/>
    <n v="15.27"/>
    <x v="1"/>
    <n v="3102.53"/>
    <n v="24"/>
  </r>
  <r>
    <s v="21,01,2024"/>
    <n v="3"/>
    <n v="6"/>
    <s v="21"/>
    <s v="01"/>
    <s v="2024"/>
    <d v="2024-01-21T00:00:00"/>
    <x v="4"/>
    <n v="348.45"/>
    <n v="10.63"/>
    <x v="1"/>
    <n v="9332.2900000000009"/>
    <n v="30"/>
  </r>
  <r>
    <s v="22,01,2024"/>
    <n v="3"/>
    <n v="6"/>
    <s v="22"/>
    <s v="01"/>
    <s v="2024"/>
    <d v="2024-01-22T00:00:00"/>
    <x v="3"/>
    <n v="636.29999999999995"/>
    <n v="1.66"/>
    <x v="2"/>
    <n v="1274.57"/>
    <n v="38"/>
  </r>
  <r>
    <s v="23,01,2024"/>
    <n v="3"/>
    <n v="6"/>
    <s v="23"/>
    <s v="01"/>
    <s v="2024"/>
    <d v="2024-01-23T00:00:00"/>
    <x v="3"/>
    <n v="932.71"/>
    <n v="15.2"/>
    <x v="0"/>
    <n v="9344.1200000000008"/>
    <n v="34"/>
  </r>
  <r>
    <s v="24,01,2024"/>
    <n v="3"/>
    <n v="6"/>
    <s v="24"/>
    <s v="01"/>
    <s v="2024"/>
    <d v="2024-01-24T00:00:00"/>
    <x v="4"/>
    <n v="111.48"/>
    <n v="32.659999999999997"/>
    <x v="1"/>
    <n v="6870.28"/>
    <n v="40"/>
  </r>
  <r>
    <s v="25,01,2024"/>
    <n v="3"/>
    <n v="6"/>
    <s v="25"/>
    <s v="01"/>
    <s v="2024"/>
    <d v="2024-01-25T00:00:00"/>
    <x v="3"/>
    <n v="937.86"/>
    <n v="46.92"/>
    <x v="1"/>
    <n v="5362.56"/>
    <n v="18"/>
  </r>
  <r>
    <s v="26,01,2024"/>
    <n v="3"/>
    <n v="6"/>
    <s v="26"/>
    <s v="01"/>
    <s v="2024"/>
    <d v="2024-01-26T00:00:00"/>
    <x v="4"/>
    <n v="691.01"/>
    <n v="43.56"/>
    <x v="1"/>
    <n v="423.32"/>
    <n v="29"/>
  </r>
  <r>
    <s v="27,01,2024"/>
    <n v="3"/>
    <n v="6"/>
    <s v="27"/>
    <s v="01"/>
    <s v="2024"/>
    <d v="2024-01-27T00:00:00"/>
    <x v="1"/>
    <n v="77.16"/>
    <n v="38.299999999999997"/>
    <x v="1"/>
    <n v="4808.3999999999996"/>
    <n v="42"/>
  </r>
  <r>
    <s v="28,01,2024"/>
    <n v="3"/>
    <n v="6"/>
    <s v="28"/>
    <s v="01"/>
    <s v="2024"/>
    <d v="2024-01-28T00:00:00"/>
    <x v="1"/>
    <n v="307.95"/>
    <n v="39.42"/>
    <x v="1"/>
    <n v="4136.71"/>
    <n v="26"/>
  </r>
  <r>
    <s v="29,01,2024"/>
    <n v="3"/>
    <n v="6"/>
    <s v="29"/>
    <s v="01"/>
    <s v="2024"/>
    <d v="2024-01-29T00:00:00"/>
    <x v="4"/>
    <n v="711.09"/>
    <n v="33.25"/>
    <x v="0"/>
    <n v="1696.07"/>
    <n v="18"/>
  </r>
  <r>
    <s v="30,01,2024"/>
    <n v="3"/>
    <n v="6"/>
    <s v="30"/>
    <s v="01"/>
    <s v="2024"/>
    <d v="2024-01-30T00:00:00"/>
    <x v="1"/>
    <n v="76.680000000000007"/>
    <n v="13.01"/>
    <x v="0"/>
    <n v="6598.46"/>
    <n v="24"/>
  </r>
  <r>
    <s v="31,01,2024"/>
    <n v="3"/>
    <n v="6"/>
    <s v="31"/>
    <s v="01"/>
    <s v="2024"/>
    <d v="2024-01-31T00:00:00"/>
    <x v="1"/>
    <n v="586.35"/>
    <n v="45.36"/>
    <x v="0"/>
    <n v="9714.39"/>
    <n v="27"/>
  </r>
  <r>
    <s v="1,2,2024"/>
    <n v="2"/>
    <n v="4"/>
    <s v="1"/>
    <s v="2"/>
    <s v="2024"/>
    <d v="2024-02-01T00:00:00"/>
    <x v="1"/>
    <n v="352.42"/>
    <n v="33.54"/>
    <x v="0"/>
    <n v="5665.67"/>
    <n v="19"/>
  </r>
  <r>
    <s v="2,2,2024"/>
    <n v="2"/>
    <n v="4"/>
    <s v="2"/>
    <s v="2"/>
    <s v="2024"/>
    <d v="2024-02-02T00:00:00"/>
    <x v="2"/>
    <n v="624.71"/>
    <n v="28.02"/>
    <x v="2"/>
    <n v="7176.06"/>
    <n v="31"/>
  </r>
  <r>
    <s v="3,2,2024"/>
    <n v="2"/>
    <n v="4"/>
    <s v="3"/>
    <s v="2"/>
    <s v="2024"/>
    <d v="2024-02-03T00:00:00"/>
    <x v="0"/>
    <n v="55.28"/>
    <n v="5.55"/>
    <x v="0"/>
    <n v="777.66"/>
    <n v="24"/>
  </r>
  <r>
    <s v="4,2,2024"/>
    <n v="2"/>
    <n v="4"/>
    <s v="4"/>
    <s v="2"/>
    <s v="2024"/>
    <d v="2024-02-04T00:00:00"/>
    <x v="3"/>
    <n v="872.82"/>
    <n v="22.35"/>
    <x v="1"/>
    <n v="4234.8999999999996"/>
    <n v="28"/>
  </r>
  <r>
    <s v="5,2,2024"/>
    <n v="2"/>
    <n v="4"/>
    <s v="5"/>
    <s v="2"/>
    <s v="2024"/>
    <d v="2024-02-05T00:00:00"/>
    <x v="2"/>
    <n v="973.75"/>
    <n v="23.02"/>
    <x v="0"/>
    <n v="1251.95"/>
    <n v="24"/>
  </r>
  <r>
    <s v="6,2,2024"/>
    <n v="2"/>
    <n v="4"/>
    <s v="6"/>
    <s v="2"/>
    <s v="2024"/>
    <d v="2024-02-06T00:00:00"/>
    <x v="1"/>
    <n v="969.19"/>
    <n v="43.23"/>
    <x v="2"/>
    <n v="6166.68"/>
    <n v="26"/>
  </r>
  <r>
    <s v="7,2,2024"/>
    <n v="2"/>
    <n v="4"/>
    <s v="7"/>
    <s v="2"/>
    <s v="2024"/>
    <d v="2024-02-07T00:00:00"/>
    <x v="4"/>
    <n v="752.16"/>
    <n v="27.33"/>
    <x v="1"/>
    <n v="9390.9699999999993"/>
    <n v="34"/>
  </r>
  <r>
    <s v="8,2,2024"/>
    <n v="2"/>
    <n v="4"/>
    <s v="8"/>
    <s v="2"/>
    <s v="2024"/>
    <d v="2024-02-08T00:00:00"/>
    <x v="1"/>
    <n v="138.79"/>
    <n v="19.02"/>
    <x v="0"/>
    <n v="6651.6"/>
    <n v="17"/>
  </r>
  <r>
    <s v="9,2,2024"/>
    <n v="2"/>
    <n v="4"/>
    <s v="9"/>
    <s v="2"/>
    <s v="2024"/>
    <d v="2024-02-09T00:00:00"/>
    <x v="0"/>
    <n v="760.68"/>
    <n v="48.84"/>
    <x v="0"/>
    <n v="860.35"/>
    <n v="26"/>
  </r>
  <r>
    <s v="10,2,2024"/>
    <n v="3"/>
    <n v="5"/>
    <s v="10"/>
    <s v="2"/>
    <s v="2024"/>
    <d v="2024-02-10T00:00:00"/>
    <x v="1"/>
    <n v="34.340000000000003"/>
    <n v="5.54"/>
    <x v="0"/>
    <n v="3611.2"/>
    <n v="26"/>
  </r>
  <r>
    <s v="11,2,2024"/>
    <n v="3"/>
    <n v="5"/>
    <s v="11"/>
    <s v="2"/>
    <s v="2024"/>
    <d v="2024-02-11T00:00:00"/>
    <x v="4"/>
    <n v="31.9"/>
    <n v="21.13"/>
    <x v="1"/>
    <n v="5551.57"/>
    <n v="36"/>
  </r>
  <r>
    <s v="12,2,2024"/>
    <n v="3"/>
    <n v="5"/>
    <s v="12"/>
    <s v="2"/>
    <s v="2024"/>
    <d v="2024-02-12T00:00:00"/>
    <x v="0"/>
    <n v="330.37"/>
    <n v="2.1"/>
    <x v="1"/>
    <n v="4091.76"/>
    <n v="32"/>
  </r>
  <r>
    <s v="13,02,2024"/>
    <n v="3"/>
    <n v="6"/>
    <s v="13"/>
    <s v="02"/>
    <s v="2024"/>
    <d v="2024-02-13T00:00:00"/>
    <x v="1"/>
    <n v="493.76"/>
    <n v="37"/>
    <x v="2"/>
    <n v="8353.08"/>
    <n v="34"/>
  </r>
  <r>
    <s v="14,02,2024"/>
    <n v="3"/>
    <n v="6"/>
    <s v="14"/>
    <s v="02"/>
    <s v="2024"/>
    <d v="2024-02-14T00:00:00"/>
    <x v="0"/>
    <n v="772.7"/>
    <n v="45.9"/>
    <x v="1"/>
    <n v="8165.24"/>
    <n v="45"/>
  </r>
  <r>
    <s v="15,02,2024"/>
    <n v="3"/>
    <n v="6"/>
    <s v="15"/>
    <s v="02"/>
    <s v="2024"/>
    <d v="2024-02-15T00:00:00"/>
    <x v="3"/>
    <n v="686.46"/>
    <n v="14"/>
    <x v="1"/>
    <n v="6157.13"/>
    <n v="22"/>
  </r>
  <r>
    <s v="16,02,2024"/>
    <n v="3"/>
    <n v="6"/>
    <s v="16"/>
    <s v="02"/>
    <s v="2024"/>
    <d v="2024-02-16T00:00:00"/>
    <x v="3"/>
    <n v="451.44"/>
    <n v="42.92"/>
    <x v="0"/>
    <n v="3797.23"/>
    <n v="31"/>
  </r>
  <r>
    <s v="17,02,2024"/>
    <n v="3"/>
    <n v="6"/>
    <s v="17"/>
    <s v="02"/>
    <s v="2024"/>
    <d v="2024-02-17T00:00:00"/>
    <x v="1"/>
    <n v="280.89"/>
    <n v="14.61"/>
    <x v="1"/>
    <n v="2627.83"/>
    <n v="32"/>
  </r>
  <r>
    <s v="18,02,2024"/>
    <n v="3"/>
    <n v="6"/>
    <s v="18"/>
    <s v="02"/>
    <s v="2024"/>
    <d v="2024-02-18T00:00:00"/>
    <x v="0"/>
    <n v="997.15"/>
    <n v="45.54"/>
    <x v="0"/>
    <n v="1148.1600000000001"/>
    <n v="21"/>
  </r>
  <r>
    <s v="19,02,2024"/>
    <n v="3"/>
    <n v="6"/>
    <s v="19"/>
    <s v="02"/>
    <s v="2024"/>
    <d v="2024-02-19T00:00:00"/>
    <x v="4"/>
    <n v="431.92"/>
    <n v="37.700000000000003"/>
    <x v="0"/>
    <n v="3613.49"/>
    <n v="20"/>
  </r>
  <r>
    <s v="20,02,2024"/>
    <n v="3"/>
    <n v="6"/>
    <s v="20"/>
    <s v="02"/>
    <s v="2024"/>
    <d v="2024-02-20T00:00:00"/>
    <x v="1"/>
    <n v="456.87"/>
    <n v="40.25"/>
    <x v="1"/>
    <n v="4190.41"/>
    <n v="26"/>
  </r>
  <r>
    <s v="21,02,2024"/>
    <n v="3"/>
    <n v="6"/>
    <s v="21"/>
    <s v="02"/>
    <s v="2024"/>
    <d v="2024-02-21T00:00:00"/>
    <x v="3"/>
    <n v="171.99"/>
    <n v="0.9"/>
    <x v="2"/>
    <n v="6790.65"/>
    <n v="26"/>
  </r>
  <r>
    <s v="22,02,2024"/>
    <n v="3"/>
    <n v="6"/>
    <s v="22"/>
    <s v="02"/>
    <s v="2024"/>
    <d v="2024-02-22T00:00:00"/>
    <x v="3"/>
    <n v="796.86"/>
    <n v="48.14"/>
    <x v="2"/>
    <n v="6615.78"/>
    <n v="30"/>
  </r>
  <r>
    <s v="23,02,2024"/>
    <n v="3"/>
    <n v="6"/>
    <s v="23"/>
    <s v="02"/>
    <s v="2024"/>
    <d v="2024-02-23T00:00:00"/>
    <x v="1"/>
    <n v="696.75"/>
    <n v="36.33"/>
    <x v="1"/>
    <n v="794.07"/>
    <n v="33"/>
  </r>
  <r>
    <s v="24,02,2024"/>
    <n v="3"/>
    <n v="6"/>
    <s v="24"/>
    <s v="02"/>
    <s v="2024"/>
    <d v="2024-02-24T00:00:00"/>
    <x v="0"/>
    <n v="228.56"/>
    <n v="15.24"/>
    <x v="2"/>
    <n v="4013.07"/>
    <n v="36"/>
  </r>
  <r>
    <s v="25,02,2024"/>
    <n v="3"/>
    <n v="6"/>
    <s v="25"/>
    <s v="02"/>
    <s v="2024"/>
    <d v="2024-02-25T00:00:00"/>
    <x v="3"/>
    <n v="91.56"/>
    <n v="41.47"/>
    <x v="0"/>
    <n v="1899.61"/>
    <n v="19"/>
  </r>
  <r>
    <s v="26,02,2024"/>
    <n v="3"/>
    <n v="6"/>
    <s v="26"/>
    <s v="02"/>
    <s v="2024"/>
    <d v="2024-02-26T00:00:00"/>
    <x v="0"/>
    <n v="683.69"/>
    <n v="14.08"/>
    <x v="0"/>
    <n v="1652.45"/>
    <n v="27"/>
  </r>
  <r>
    <s v="27,02,2024"/>
    <n v="3"/>
    <n v="6"/>
    <s v="27"/>
    <s v="02"/>
    <s v="2024"/>
    <d v="2024-02-27T00:00:00"/>
    <x v="3"/>
    <n v="657.97"/>
    <n v="43.64"/>
    <x v="1"/>
    <n v="8290.2900000000009"/>
    <n v="31"/>
  </r>
  <r>
    <s v="28,02,2024"/>
    <n v="3"/>
    <n v="6"/>
    <s v="28"/>
    <s v="02"/>
    <s v="2024"/>
    <d v="2024-02-28T00:00:00"/>
    <x v="3"/>
    <n v="280.52999999999997"/>
    <n v="5.63"/>
    <x v="2"/>
    <n v="514.96"/>
    <n v="28"/>
  </r>
  <r>
    <s v="29,02,2024"/>
    <n v="3"/>
    <n v="6"/>
    <s v="29"/>
    <s v="02"/>
    <s v="2024"/>
    <d v="2024-02-29T00:00:00"/>
    <x v="2"/>
    <n v="951.35"/>
    <n v="35.18"/>
    <x v="2"/>
    <n v="4249.91"/>
    <n v="20"/>
  </r>
  <r>
    <s v="1,3,2024"/>
    <n v="2"/>
    <n v="4"/>
    <s v="1"/>
    <s v="3"/>
    <s v="2024"/>
    <d v="2024-03-01T00:00:00"/>
    <x v="3"/>
    <n v="159.55000000000001"/>
    <n v="27.03"/>
    <x v="0"/>
    <n v="1765.22"/>
    <n v="35"/>
  </r>
  <r>
    <s v="2,3,2024"/>
    <n v="2"/>
    <n v="4"/>
    <s v="2"/>
    <s v="3"/>
    <s v="2024"/>
    <d v="2024-03-02T00:00:00"/>
    <x v="4"/>
    <n v="438.01"/>
    <n v="4.83"/>
    <x v="1"/>
    <n v="8805.3700000000008"/>
    <n v="26"/>
  </r>
  <r>
    <s v="3,3,2024"/>
    <n v="2"/>
    <n v="4"/>
    <s v="3"/>
    <s v="3"/>
    <s v="2024"/>
    <d v="2024-03-03T00:00:00"/>
    <x v="1"/>
    <n v="944.18"/>
    <n v="12.09"/>
    <x v="2"/>
    <n v="5614.7"/>
    <n v="32"/>
  </r>
  <r>
    <s v="4,3,2024"/>
    <n v="2"/>
    <n v="4"/>
    <s v="4"/>
    <s v="3"/>
    <s v="2024"/>
    <d v="2024-03-04T00:00:00"/>
    <x v="1"/>
    <n v="425.53"/>
    <n v="0.62"/>
    <x v="1"/>
    <n v="2390.67"/>
    <n v="39"/>
  </r>
  <r>
    <s v="5,3,2024"/>
    <n v="2"/>
    <n v="4"/>
    <s v="5"/>
    <s v="3"/>
    <s v="2024"/>
    <d v="2024-03-05T00:00:00"/>
    <x v="0"/>
    <n v="642.14"/>
    <n v="23.44"/>
    <x v="2"/>
    <n v="5074.03"/>
    <n v="40"/>
  </r>
  <r>
    <s v="6,3,2024"/>
    <n v="2"/>
    <n v="4"/>
    <s v="6"/>
    <s v="3"/>
    <s v="2024"/>
    <d v="2024-03-06T00:00:00"/>
    <x v="3"/>
    <n v="403.62"/>
    <n v="15.06"/>
    <x v="0"/>
    <n v="7341.71"/>
    <n v="17"/>
  </r>
  <r>
    <s v="7,3,2024"/>
    <n v="2"/>
    <n v="4"/>
    <s v="7"/>
    <s v="3"/>
    <s v="2024"/>
    <d v="2024-03-07T00:00:00"/>
    <x v="4"/>
    <n v="281.47000000000003"/>
    <n v="29.92"/>
    <x v="0"/>
    <n v="9585.3700000000008"/>
    <n v="29"/>
  </r>
  <r>
    <s v="8,3,2024"/>
    <n v="2"/>
    <n v="4"/>
    <s v="8"/>
    <s v="3"/>
    <s v="2024"/>
    <d v="2024-03-08T00:00:00"/>
    <x v="0"/>
    <n v="984.14"/>
    <n v="14.86"/>
    <x v="1"/>
    <n v="2282.42"/>
    <n v="34"/>
  </r>
  <r>
    <s v="9,3,2024"/>
    <n v="2"/>
    <n v="4"/>
    <s v="9"/>
    <s v="3"/>
    <s v="2024"/>
    <d v="2024-03-09T00:00:00"/>
    <x v="2"/>
    <n v="415.24"/>
    <n v="15"/>
    <x v="0"/>
    <n v="8873.2000000000007"/>
    <n v="35"/>
  </r>
  <r>
    <s v="10,3,2024"/>
    <n v="3"/>
    <n v="5"/>
    <s v="10"/>
    <s v="3"/>
    <s v="2024"/>
    <d v="2024-03-10T00:00:00"/>
    <x v="0"/>
    <n v="895.16"/>
    <n v="37.159999999999997"/>
    <x v="2"/>
    <n v="9349.61"/>
    <n v="14"/>
  </r>
  <r>
    <s v="11,3,2024"/>
    <n v="3"/>
    <n v="5"/>
    <s v="11"/>
    <s v="3"/>
    <s v="2024"/>
    <d v="2024-03-11T00:00:00"/>
    <x v="0"/>
    <n v="237.66"/>
    <n v="2.41"/>
    <x v="0"/>
    <n v="9172.56"/>
    <n v="37"/>
  </r>
  <r>
    <s v="12,3,2024"/>
    <n v="3"/>
    <n v="5"/>
    <s v="12"/>
    <s v="3"/>
    <s v="2024"/>
    <d v="2024-03-12T00:00:00"/>
    <x v="3"/>
    <n v="220.97"/>
    <n v="45.14"/>
    <x v="1"/>
    <n v="6390.6"/>
    <n v="20"/>
  </r>
  <r>
    <s v="13,03,2024"/>
    <n v="3"/>
    <n v="6"/>
    <s v="13"/>
    <s v="03"/>
    <s v="2024"/>
    <d v="2024-03-13T00:00:00"/>
    <x v="2"/>
    <n v="40.82"/>
    <n v="42.61"/>
    <x v="1"/>
    <n v="6335.22"/>
    <n v="15"/>
  </r>
  <r>
    <s v="14,03,2024"/>
    <n v="3"/>
    <n v="6"/>
    <s v="14"/>
    <s v="03"/>
    <s v="2024"/>
    <d v="2024-03-14T00:00:00"/>
    <x v="0"/>
    <n v="655.15"/>
    <n v="33.39"/>
    <x v="1"/>
    <n v="4091.79"/>
    <n v="26"/>
  </r>
  <r>
    <s v="15,03,2024"/>
    <n v="3"/>
    <n v="6"/>
    <s v="15"/>
    <s v="03"/>
    <s v="2024"/>
    <d v="2024-03-15T00:00:00"/>
    <x v="4"/>
    <n v="374.84"/>
    <n v="29.66"/>
    <x v="2"/>
    <n v="7548.74"/>
    <n v="32"/>
  </r>
  <r>
    <s v="16,03,2024"/>
    <n v="3"/>
    <n v="6"/>
    <s v="16"/>
    <s v="03"/>
    <s v="2024"/>
    <d v="2024-03-16T00:00:00"/>
    <x v="4"/>
    <n v="865.71"/>
    <n v="44.62"/>
    <x v="2"/>
    <n v="5359.81"/>
    <n v="40"/>
  </r>
  <r>
    <s v="17,03,2024"/>
    <n v="3"/>
    <n v="6"/>
    <s v="17"/>
    <s v="03"/>
    <s v="2024"/>
    <d v="2024-03-17T00:00:00"/>
    <x v="1"/>
    <n v="478.48"/>
    <n v="9.27"/>
    <x v="2"/>
    <n v="6806.64"/>
    <n v="26"/>
  </r>
  <r>
    <s v="18,03,2024"/>
    <n v="3"/>
    <n v="6"/>
    <s v="18"/>
    <s v="03"/>
    <s v="2024"/>
    <d v="2024-03-18T00:00:00"/>
    <x v="2"/>
    <n v="968.51"/>
    <n v="3.95"/>
    <x v="2"/>
    <n v="4341.7299999999996"/>
    <n v="25"/>
  </r>
  <r>
    <s v="19,03,2024"/>
    <n v="3"/>
    <n v="6"/>
    <s v="19"/>
    <s v="03"/>
    <s v="2024"/>
    <d v="2024-03-19T00:00:00"/>
    <x v="2"/>
    <n v="193.67"/>
    <n v="11.98"/>
    <x v="2"/>
    <n v="7341.81"/>
    <n v="33"/>
  </r>
  <r>
    <s v="20,03,2024"/>
    <n v="3"/>
    <n v="6"/>
    <s v="20"/>
    <s v="03"/>
    <s v="2024"/>
    <d v="2024-03-20T00:00:00"/>
    <x v="1"/>
    <n v="869.94"/>
    <n v="39.729999999999997"/>
    <x v="0"/>
    <n v="8262.27"/>
    <n v="15"/>
  </r>
  <r>
    <s v="21,03,2024"/>
    <n v="3"/>
    <n v="6"/>
    <s v="21"/>
    <s v="03"/>
    <s v="2024"/>
    <d v="2024-03-21T00:00:00"/>
    <x v="0"/>
    <n v="778.83"/>
    <n v="1.73"/>
    <x v="2"/>
    <n v="1549.72"/>
    <n v="26"/>
  </r>
  <r>
    <s v="22,03,2024"/>
    <n v="3"/>
    <n v="6"/>
    <s v="22"/>
    <s v="03"/>
    <s v="2024"/>
    <d v="2024-03-22T00:00:00"/>
    <x v="2"/>
    <n v="773.21"/>
    <n v="29.14"/>
    <x v="2"/>
    <n v="8346"/>
    <n v="23"/>
  </r>
  <r>
    <s v="23,03,2024"/>
    <n v="3"/>
    <n v="6"/>
    <s v="23"/>
    <s v="03"/>
    <s v="2024"/>
    <d v="2024-03-23T00:00:00"/>
    <x v="4"/>
    <n v="846.34"/>
    <n v="49.77"/>
    <x v="0"/>
    <n v="5448.94"/>
    <n v="36"/>
  </r>
  <r>
    <s v="24,03,2024"/>
    <n v="3"/>
    <n v="6"/>
    <s v="24"/>
    <s v="03"/>
    <s v="2024"/>
    <d v="2024-03-24T00:00:00"/>
    <x v="4"/>
    <n v="763.41"/>
    <n v="42.78"/>
    <x v="2"/>
    <n v="8462.19"/>
    <n v="19"/>
  </r>
  <r>
    <s v="25,03,2024"/>
    <n v="3"/>
    <n v="6"/>
    <s v="25"/>
    <s v="03"/>
    <s v="2024"/>
    <d v="2024-03-25T00:00:00"/>
    <x v="3"/>
    <n v="629.96"/>
    <n v="26.07"/>
    <x v="1"/>
    <n v="4369.8900000000003"/>
    <n v="33"/>
  </r>
  <r>
    <s v="26,03,2024"/>
    <n v="3"/>
    <n v="6"/>
    <s v="26"/>
    <s v="03"/>
    <s v="2024"/>
    <d v="2024-03-26T00:00:00"/>
    <x v="2"/>
    <n v="139.93"/>
    <n v="3.18"/>
    <x v="2"/>
    <n v="3852.5"/>
    <n v="30"/>
  </r>
  <r>
    <s v="27,03,2024"/>
    <n v="3"/>
    <n v="6"/>
    <s v="27"/>
    <s v="03"/>
    <s v="2024"/>
    <d v="2024-03-27T00:00:00"/>
    <x v="0"/>
    <n v="42.2"/>
    <n v="41.57"/>
    <x v="2"/>
    <n v="9159.1"/>
    <n v="28"/>
  </r>
  <r>
    <s v="28,03,2024"/>
    <n v="3"/>
    <n v="6"/>
    <s v="28"/>
    <s v="03"/>
    <s v="2024"/>
    <d v="2024-03-28T00:00:00"/>
    <x v="1"/>
    <n v="921.64"/>
    <n v="29.95"/>
    <x v="1"/>
    <n v="2586.58"/>
    <n v="30"/>
  </r>
  <r>
    <s v="29,03,2024"/>
    <n v="3"/>
    <n v="6"/>
    <s v="29"/>
    <s v="03"/>
    <s v="2024"/>
    <d v="2024-03-29T00:00:00"/>
    <x v="1"/>
    <n v="620.48"/>
    <n v="5.75"/>
    <x v="1"/>
    <n v="8457.7000000000007"/>
    <n v="26"/>
  </r>
  <r>
    <s v="30,03,2024"/>
    <n v="3"/>
    <n v="6"/>
    <s v="30"/>
    <s v="03"/>
    <s v="2024"/>
    <d v="2024-03-30T00:00:00"/>
    <x v="0"/>
    <n v="798.57"/>
    <n v="4.6900000000000004"/>
    <x v="1"/>
    <n v="4891.8"/>
    <n v="20"/>
  </r>
  <r>
    <s v="31,03,2024"/>
    <n v="3"/>
    <n v="6"/>
    <s v="31"/>
    <s v="03"/>
    <s v="2024"/>
    <d v="2024-03-31T00:00:00"/>
    <x v="3"/>
    <n v="486.71"/>
    <n v="45.48"/>
    <x v="1"/>
    <n v="5189.54"/>
    <n v="31"/>
  </r>
  <r>
    <s v="1,4,2024"/>
    <n v="2"/>
    <n v="4"/>
    <s v="1"/>
    <s v="4"/>
    <s v="2024"/>
    <d v="2024-04-01T00:00:00"/>
    <x v="1"/>
    <n v="126.14"/>
    <n v="33.46"/>
    <x v="2"/>
    <n v="3153.84"/>
    <n v="31"/>
  </r>
  <r>
    <s v="2,4,2024"/>
    <n v="2"/>
    <n v="4"/>
    <s v="2"/>
    <s v="4"/>
    <s v="2024"/>
    <d v="2024-04-02T00:00:00"/>
    <x v="2"/>
    <n v="133.93"/>
    <n v="41.46"/>
    <x v="1"/>
    <n v="5773.12"/>
    <n v="26"/>
  </r>
  <r>
    <s v="3,4,2024"/>
    <n v="2"/>
    <n v="4"/>
    <s v="3"/>
    <s v="4"/>
    <s v="2024"/>
    <d v="2024-04-03T00:00:00"/>
    <x v="3"/>
    <n v="688.71"/>
    <n v="43.95"/>
    <x v="1"/>
    <n v="3319.59"/>
    <n v="33"/>
  </r>
  <r>
    <s v="4,4,2024"/>
    <n v="2"/>
    <n v="4"/>
    <s v="4"/>
    <s v="4"/>
    <s v="2024"/>
    <d v="2024-04-04T00:00:00"/>
    <x v="2"/>
    <n v="436"/>
    <n v="28.59"/>
    <x v="0"/>
    <n v="488.77"/>
    <n v="29"/>
  </r>
  <r>
    <s v="5,4,2024"/>
    <n v="2"/>
    <n v="4"/>
    <s v="5"/>
    <s v="4"/>
    <s v="2024"/>
    <d v="2024-04-05T00:00:00"/>
    <x v="4"/>
    <n v="208.52"/>
    <n v="25.87"/>
    <x v="1"/>
    <n v="2792.79"/>
    <n v="24"/>
  </r>
  <r>
    <s v="6,4,2024"/>
    <n v="2"/>
    <n v="4"/>
    <s v="6"/>
    <s v="4"/>
    <s v="2024"/>
    <d v="2024-04-06T00:00:00"/>
    <x v="3"/>
    <n v="496.68"/>
    <n v="21.52"/>
    <x v="1"/>
    <n v="163.15"/>
    <n v="30"/>
  </r>
  <r>
    <s v="7,4,2024"/>
    <n v="2"/>
    <n v="4"/>
    <s v="7"/>
    <s v="4"/>
    <s v="2024"/>
    <d v="2024-04-07T00:00:00"/>
    <x v="1"/>
    <n v="73.569999999999993"/>
    <n v="15.85"/>
    <x v="0"/>
    <n v="9785.7099999999991"/>
    <n v="27"/>
  </r>
  <r>
    <s v="8,4,2024"/>
    <n v="2"/>
    <n v="4"/>
    <s v="8"/>
    <s v="4"/>
    <s v="2024"/>
    <d v="2024-04-08T00:00:00"/>
    <x v="3"/>
    <n v="586.15"/>
    <n v="21.73"/>
    <x v="0"/>
    <n v="9660.9"/>
    <n v="30"/>
  </r>
  <r>
    <s v="9,4,2024"/>
    <n v="2"/>
    <n v="4"/>
    <s v="9"/>
    <s v="4"/>
    <s v="2024"/>
    <d v="2024-04-09T00:00:00"/>
    <x v="3"/>
    <n v="276.3"/>
    <n v="38.69"/>
    <x v="2"/>
    <n v="4012.04"/>
    <n v="22"/>
  </r>
  <r>
    <s v="10,4,2024"/>
    <n v="3"/>
    <n v="5"/>
    <s v="10"/>
    <s v="4"/>
    <s v="2024"/>
    <d v="2024-04-10T00:00:00"/>
    <x v="3"/>
    <n v="799.58"/>
    <n v="30.1"/>
    <x v="0"/>
    <n v="7310.87"/>
    <n v="31"/>
  </r>
  <r>
    <s v="11,4,2024"/>
    <n v="3"/>
    <n v="5"/>
    <s v="11"/>
    <s v="4"/>
    <s v="2024"/>
    <d v="2024-04-11T00:00:00"/>
    <x v="3"/>
    <n v="317.26"/>
    <n v="44.63"/>
    <x v="2"/>
    <n v="3523.48"/>
    <n v="18"/>
  </r>
  <r>
    <s v="12,4,2024"/>
    <n v="3"/>
    <n v="5"/>
    <s v="12"/>
    <s v="4"/>
    <s v="2024"/>
    <d v="2024-04-12T00:00:00"/>
    <x v="2"/>
    <n v="460.67"/>
    <n v="22.17"/>
    <x v="0"/>
    <n v="6743.82"/>
    <n v="21"/>
  </r>
  <r>
    <s v="13,04,2024"/>
    <n v="3"/>
    <n v="6"/>
    <s v="13"/>
    <s v="04"/>
    <s v="2024"/>
    <d v="2024-04-13T00:00:00"/>
    <x v="4"/>
    <n v="21.5"/>
    <n v="30.35"/>
    <x v="0"/>
    <n v="8073.76"/>
    <n v="35"/>
  </r>
  <r>
    <s v="14,04,2024"/>
    <n v="3"/>
    <n v="6"/>
    <s v="14"/>
    <s v="04"/>
    <s v="2024"/>
    <d v="2024-04-14T00:00:00"/>
    <x v="0"/>
    <n v="81.72"/>
    <n v="31.57"/>
    <x v="2"/>
    <n v="9472.89"/>
    <n v="29"/>
  </r>
  <r>
    <s v="15,04,2024"/>
    <n v="3"/>
    <n v="6"/>
    <s v="15"/>
    <s v="04"/>
    <s v="2024"/>
    <d v="2024-04-15T00:00:00"/>
    <x v="3"/>
    <n v="398.57"/>
    <n v="29.58"/>
    <x v="0"/>
    <n v="4062.1"/>
    <n v="24"/>
  </r>
  <r>
    <s v="16,04,2024"/>
    <n v="3"/>
    <n v="6"/>
    <s v="16"/>
    <s v="04"/>
    <s v="2024"/>
    <d v="2024-04-16T00:00:00"/>
    <x v="1"/>
    <n v="485.14"/>
    <n v="35.130000000000003"/>
    <x v="2"/>
    <n v="7854.65"/>
    <n v="26"/>
  </r>
  <r>
    <s v="17,04,2024"/>
    <n v="3"/>
    <n v="6"/>
    <s v="17"/>
    <s v="04"/>
    <s v="2024"/>
    <d v="2024-04-17T00:00:00"/>
    <x v="3"/>
    <n v="604.02"/>
    <n v="11.87"/>
    <x v="0"/>
    <n v="2732.69"/>
    <n v="39"/>
  </r>
  <r>
    <s v="18,04,2024"/>
    <n v="3"/>
    <n v="6"/>
    <s v="18"/>
    <s v="04"/>
    <s v="2024"/>
    <d v="2024-04-18T00:00:00"/>
    <x v="1"/>
    <n v="298.75"/>
    <n v="25.62"/>
    <x v="1"/>
    <n v="9904.2900000000009"/>
    <n v="26"/>
  </r>
  <r>
    <s v="19,04,2024"/>
    <n v="3"/>
    <n v="6"/>
    <s v="19"/>
    <s v="04"/>
    <s v="2024"/>
    <d v="2024-04-19T00:00:00"/>
    <x v="2"/>
    <n v="698.03"/>
    <n v="5.21"/>
    <x v="0"/>
    <n v="355.12"/>
    <n v="38"/>
  </r>
  <r>
    <s v="20,04,2024"/>
    <n v="3"/>
    <n v="6"/>
    <s v="20"/>
    <s v="04"/>
    <s v="2024"/>
    <d v="2024-04-20T00:00:00"/>
    <x v="1"/>
    <n v="861.52"/>
    <n v="19.23"/>
    <x v="2"/>
    <n v="6074.94"/>
    <n v="39"/>
  </r>
  <r>
    <s v="21,04,2024"/>
    <n v="3"/>
    <n v="6"/>
    <s v="21"/>
    <s v="04"/>
    <s v="2024"/>
    <d v="2024-04-21T00:00:00"/>
    <x v="0"/>
    <n v="782.05"/>
    <n v="24.38"/>
    <x v="0"/>
    <n v="6629.11"/>
    <n v="43"/>
  </r>
  <r>
    <s v="22,04,2024"/>
    <n v="3"/>
    <n v="6"/>
    <s v="22"/>
    <s v="04"/>
    <s v="2024"/>
    <d v="2024-04-22T00:00:00"/>
    <x v="4"/>
    <n v="49.22"/>
    <n v="32.61"/>
    <x v="2"/>
    <n v="6911.65"/>
    <n v="27"/>
  </r>
  <r>
    <s v="23,04,2024"/>
    <n v="3"/>
    <n v="6"/>
    <s v="23"/>
    <s v="04"/>
    <s v="2024"/>
    <d v="2024-04-23T00:00:00"/>
    <x v="1"/>
    <n v="485.7"/>
    <n v="47.53"/>
    <x v="2"/>
    <n v="1291.8399999999999"/>
    <n v="21"/>
  </r>
  <r>
    <s v="24,04,2024"/>
    <n v="3"/>
    <n v="6"/>
    <s v="24"/>
    <s v="04"/>
    <s v="2024"/>
    <d v="2024-04-24T00:00:00"/>
    <x v="1"/>
    <n v="113.88"/>
    <n v="30.03"/>
    <x v="1"/>
    <n v="9391.44"/>
    <n v="27"/>
  </r>
  <r>
    <s v="25,04,2024"/>
    <n v="3"/>
    <n v="6"/>
    <s v="25"/>
    <s v="04"/>
    <s v="2024"/>
    <d v="2024-04-25T00:00:00"/>
    <x v="4"/>
    <n v="249.62"/>
    <n v="37.18"/>
    <x v="1"/>
    <n v="1893.71"/>
    <n v="35"/>
  </r>
  <r>
    <s v="26,04,2024"/>
    <n v="3"/>
    <n v="6"/>
    <s v="26"/>
    <s v="04"/>
    <s v="2024"/>
    <d v="2024-04-26T00:00:00"/>
    <x v="0"/>
    <n v="986.8"/>
    <n v="25.31"/>
    <x v="2"/>
    <n v="6265.26"/>
    <n v="24"/>
  </r>
  <r>
    <s v="27,04,2024"/>
    <n v="3"/>
    <n v="6"/>
    <s v="27"/>
    <s v="04"/>
    <s v="2024"/>
    <d v="2024-04-27T00:00:00"/>
    <x v="3"/>
    <n v="151.07"/>
    <n v="31.71"/>
    <x v="0"/>
    <n v="2304.4899999999998"/>
    <n v="25"/>
  </r>
  <r>
    <s v="28,04,2024"/>
    <n v="3"/>
    <n v="6"/>
    <s v="28"/>
    <s v="04"/>
    <s v="2024"/>
    <d v="2024-04-28T00:00:00"/>
    <x v="1"/>
    <n v="503.9"/>
    <n v="3.55"/>
    <x v="2"/>
    <n v="3141.44"/>
    <n v="33"/>
  </r>
  <r>
    <s v="29,04,2024"/>
    <n v="3"/>
    <n v="6"/>
    <s v="29"/>
    <s v="04"/>
    <s v="2024"/>
    <d v="2024-04-29T00:00:00"/>
    <x v="4"/>
    <n v="621.97"/>
    <n v="12.72"/>
    <x v="2"/>
    <n v="5509.94"/>
    <n v="27"/>
  </r>
  <r>
    <s v="30,04,2024"/>
    <n v="3"/>
    <n v="6"/>
    <s v="30"/>
    <s v="04"/>
    <s v="2024"/>
    <d v="2024-04-30T00:00:00"/>
    <x v="2"/>
    <n v="705.44"/>
    <n v="18.09"/>
    <x v="0"/>
    <n v="4230.21"/>
    <n v="16"/>
  </r>
  <r>
    <s v="1,5,2024"/>
    <n v="2"/>
    <n v="4"/>
    <s v="1"/>
    <s v="5"/>
    <s v="2024"/>
    <d v="2024-05-01T00:00:00"/>
    <x v="4"/>
    <n v="564.04999999999995"/>
    <n v="23.62"/>
    <x v="0"/>
    <n v="1686.23"/>
    <n v="19"/>
  </r>
  <r>
    <s v="2,5,2024"/>
    <n v="2"/>
    <n v="4"/>
    <s v="2"/>
    <s v="5"/>
    <s v="2024"/>
    <d v="2024-05-02T00:00:00"/>
    <x v="2"/>
    <n v="19.670000000000002"/>
    <n v="2.2799999999999998"/>
    <x v="0"/>
    <n v="1792.27"/>
    <n v="24"/>
  </r>
  <r>
    <s v="3,5,2024"/>
    <n v="2"/>
    <n v="4"/>
    <s v="3"/>
    <s v="5"/>
    <s v="2024"/>
    <d v="2024-05-03T00:00:00"/>
    <x v="0"/>
    <n v="333.2"/>
    <n v="7"/>
    <x v="0"/>
    <n v="4239.63"/>
    <n v="16"/>
  </r>
  <r>
    <s v="4,5,2024"/>
    <n v="2"/>
    <n v="4"/>
    <s v="4"/>
    <s v="5"/>
    <s v="2024"/>
    <d v="2024-05-04T00:00:00"/>
    <x v="3"/>
    <n v="522.53"/>
    <n v="13.84"/>
    <x v="2"/>
    <n v="7597.1"/>
    <n v="44"/>
  </r>
  <r>
    <s v="5,5,2024"/>
    <n v="2"/>
    <n v="4"/>
    <s v="5"/>
    <s v="5"/>
    <s v="2024"/>
    <d v="2024-05-05T00:00:00"/>
    <x v="4"/>
    <n v="96.99"/>
    <n v="48.58"/>
    <x v="2"/>
    <n v="8989.85"/>
    <n v="18"/>
  </r>
  <r>
    <s v="6,5,2024"/>
    <n v="2"/>
    <n v="4"/>
    <s v="6"/>
    <s v="5"/>
    <s v="2024"/>
    <d v="2024-05-06T00:00:00"/>
    <x v="1"/>
    <n v="357.12"/>
    <n v="16.57"/>
    <x v="1"/>
    <n v="932.86"/>
    <n v="38"/>
  </r>
  <r>
    <s v="7,5,2024"/>
    <n v="2"/>
    <n v="4"/>
    <s v="7"/>
    <s v="5"/>
    <s v="2024"/>
    <d v="2024-05-07T00:00:00"/>
    <x v="0"/>
    <n v="42.87"/>
    <n v="24.1"/>
    <x v="2"/>
    <n v="3991.73"/>
    <n v="27"/>
  </r>
  <r>
    <s v="8,5,2024"/>
    <n v="2"/>
    <n v="4"/>
    <s v="8"/>
    <s v="5"/>
    <s v="2024"/>
    <d v="2024-05-08T00:00:00"/>
    <x v="4"/>
    <n v="87.79"/>
    <n v="9.8000000000000007"/>
    <x v="0"/>
    <n v="1092.43"/>
    <n v="26"/>
  </r>
  <r>
    <s v="9,5,2024"/>
    <n v="2"/>
    <n v="4"/>
    <s v="9"/>
    <s v="5"/>
    <s v="2024"/>
    <d v="2024-05-09T00:00:00"/>
    <x v="1"/>
    <n v="402.95"/>
    <n v="30.54"/>
    <x v="1"/>
    <n v="264.27"/>
    <n v="26"/>
  </r>
  <r>
    <s v="10,5,2024"/>
    <n v="3"/>
    <n v="5"/>
    <s v="10"/>
    <s v="5"/>
    <s v="2024"/>
    <d v="2024-05-10T00:00:00"/>
    <x v="4"/>
    <n v="141.38999999999999"/>
    <n v="14.03"/>
    <x v="0"/>
    <n v="6651.01"/>
    <n v="26"/>
  </r>
  <r>
    <s v="11,5,2024"/>
    <n v="3"/>
    <n v="5"/>
    <s v="11"/>
    <s v="5"/>
    <s v="2024"/>
    <d v="2024-05-11T00:00:00"/>
    <x v="2"/>
    <n v="571.87"/>
    <n v="10.35"/>
    <x v="2"/>
    <n v="6064.25"/>
    <n v="38"/>
  </r>
  <r>
    <s v="12,5,2024"/>
    <n v="3"/>
    <n v="5"/>
    <s v="12"/>
    <s v="5"/>
    <s v="2024"/>
    <d v="2024-05-12T00:00:00"/>
    <x v="4"/>
    <n v="692.57"/>
    <n v="25.83"/>
    <x v="1"/>
    <n v="1713.89"/>
    <n v="28"/>
  </r>
  <r>
    <s v="13,05,2024"/>
    <n v="3"/>
    <n v="6"/>
    <s v="13"/>
    <s v="05"/>
    <s v="2024"/>
    <d v="2024-05-13T00:00:00"/>
    <x v="4"/>
    <n v="802.58"/>
    <n v="0.28000000000000003"/>
    <x v="0"/>
    <n v="2414.75"/>
    <n v="22"/>
  </r>
  <r>
    <s v="14,05,2024"/>
    <n v="3"/>
    <n v="6"/>
    <s v="14"/>
    <s v="05"/>
    <s v="2024"/>
    <d v="2024-05-14T00:00:00"/>
    <x v="4"/>
    <n v="208.15"/>
    <n v="0.38"/>
    <x v="1"/>
    <n v="334.71"/>
    <n v="34"/>
  </r>
  <r>
    <s v="15,05,2024"/>
    <n v="3"/>
    <n v="6"/>
    <s v="15"/>
    <s v="05"/>
    <s v="2024"/>
    <d v="2024-05-15T00:00:00"/>
    <x v="0"/>
    <n v="175.81"/>
    <n v="10.95"/>
    <x v="1"/>
    <n v="8365.98"/>
    <n v="24"/>
  </r>
  <r>
    <s v="16,05,2024"/>
    <n v="3"/>
    <n v="6"/>
    <s v="16"/>
    <s v="05"/>
    <s v="2024"/>
    <d v="2024-05-16T00:00:00"/>
    <x v="4"/>
    <n v="113.52"/>
    <n v="1.84"/>
    <x v="2"/>
    <n v="9749.44"/>
    <n v="40"/>
  </r>
  <r>
    <s v="17,05,2024"/>
    <n v="3"/>
    <n v="6"/>
    <s v="17"/>
    <s v="05"/>
    <s v="2024"/>
    <d v="2024-05-17T00:00:00"/>
    <x v="1"/>
    <n v="640.07000000000005"/>
    <n v="5.4"/>
    <x v="0"/>
    <n v="1441.05"/>
    <n v="35"/>
  </r>
  <r>
    <s v="18,05,2024"/>
    <n v="3"/>
    <n v="6"/>
    <s v="18"/>
    <s v="05"/>
    <s v="2024"/>
    <d v="2024-05-18T00:00:00"/>
    <x v="2"/>
    <n v="709.41"/>
    <n v="16.940000000000001"/>
    <x v="1"/>
    <n v="2391.6"/>
    <n v="31"/>
  </r>
  <r>
    <s v="19,05,2024"/>
    <n v="3"/>
    <n v="6"/>
    <s v="19"/>
    <s v="05"/>
    <s v="2024"/>
    <d v="2024-05-19T00:00:00"/>
    <x v="2"/>
    <n v="41.27"/>
    <n v="40.130000000000003"/>
    <x v="1"/>
    <n v="8697.25"/>
    <n v="26"/>
  </r>
  <r>
    <s v="20,05,2024"/>
    <n v="3"/>
    <n v="6"/>
    <s v="20"/>
    <s v="05"/>
    <s v="2024"/>
    <d v="2024-05-20T00:00:00"/>
    <x v="4"/>
    <n v="936.85"/>
    <n v="28.6"/>
    <x v="0"/>
    <n v="9271.99"/>
    <n v="30"/>
  </r>
  <r>
    <s v="21,05,2024"/>
    <n v="3"/>
    <n v="6"/>
    <s v="21"/>
    <s v="05"/>
    <s v="2024"/>
    <d v="2024-05-21T00:00:00"/>
    <x v="0"/>
    <n v="61.45"/>
    <n v="25.63"/>
    <x v="1"/>
    <n v="4254.3100000000004"/>
    <n v="28"/>
  </r>
  <r>
    <s v="22,05,2024"/>
    <n v="3"/>
    <n v="6"/>
    <s v="22"/>
    <s v="05"/>
    <s v="2024"/>
    <d v="2024-05-22T00:00:00"/>
    <x v="0"/>
    <n v="545.88"/>
    <n v="14.67"/>
    <x v="1"/>
    <n v="601.16"/>
    <n v="16"/>
  </r>
  <r>
    <s v="23,05,2024"/>
    <n v="3"/>
    <n v="6"/>
    <s v="23"/>
    <s v="05"/>
    <s v="2024"/>
    <d v="2024-05-23T00:00:00"/>
    <x v="1"/>
    <n v="711.97"/>
    <n v="46.59"/>
    <x v="1"/>
    <n v="489.98"/>
    <n v="31"/>
  </r>
  <r>
    <s v="24,05,2024"/>
    <n v="3"/>
    <n v="6"/>
    <s v="24"/>
    <s v="05"/>
    <s v="2024"/>
    <d v="2024-05-24T00:00:00"/>
    <x v="4"/>
    <n v="872.26"/>
    <n v="19.850000000000001"/>
    <x v="0"/>
    <n v="5782.1"/>
    <n v="21"/>
  </r>
  <r>
    <s v="25,05,2024"/>
    <n v="3"/>
    <n v="6"/>
    <s v="25"/>
    <s v="05"/>
    <s v="2024"/>
    <d v="2024-05-25T00:00:00"/>
    <x v="2"/>
    <n v="716.95"/>
    <n v="4.3499999999999996"/>
    <x v="0"/>
    <n v="3989.66"/>
    <n v="32"/>
  </r>
  <r>
    <s v="26,05,2024"/>
    <n v="3"/>
    <n v="6"/>
    <s v="26"/>
    <s v="05"/>
    <s v="2024"/>
    <d v="2024-05-26T00:00:00"/>
    <x v="0"/>
    <n v="803.71"/>
    <n v="30.85"/>
    <x v="0"/>
    <n v="383.66"/>
    <n v="43"/>
  </r>
  <r>
    <s v="27,05,2024"/>
    <n v="3"/>
    <n v="6"/>
    <s v="27"/>
    <s v="05"/>
    <s v="2024"/>
    <d v="2024-05-27T00:00:00"/>
    <x v="4"/>
    <n v="346.06"/>
    <n v="5.69"/>
    <x v="0"/>
    <n v="5874.2"/>
    <n v="35"/>
  </r>
  <r>
    <s v="28,05,2024"/>
    <n v="3"/>
    <n v="6"/>
    <s v="28"/>
    <s v="05"/>
    <s v="2024"/>
    <d v="2024-05-28T00:00:00"/>
    <x v="0"/>
    <n v="816.68"/>
    <n v="17.260000000000002"/>
    <x v="2"/>
    <n v="211.9"/>
    <n v="21"/>
  </r>
  <r>
    <s v="29,05,2024"/>
    <n v="3"/>
    <n v="6"/>
    <s v="29"/>
    <s v="05"/>
    <s v="2024"/>
    <d v="2024-05-29T00:00:00"/>
    <x v="0"/>
    <n v="89.31"/>
    <n v="25.37"/>
    <x v="1"/>
    <n v="7894.98"/>
    <n v="31"/>
  </r>
  <r>
    <s v="30,05,2024"/>
    <n v="3"/>
    <n v="6"/>
    <s v="30"/>
    <s v="05"/>
    <s v="2024"/>
    <d v="2024-05-30T00:00:00"/>
    <x v="2"/>
    <n v="895.87"/>
    <n v="43.71"/>
    <x v="0"/>
    <n v="3133.68"/>
    <n v="25"/>
  </r>
  <r>
    <s v="31,05,2024"/>
    <n v="3"/>
    <n v="6"/>
    <s v="31"/>
    <s v="05"/>
    <s v="2024"/>
    <d v="2024-05-31T00:00:00"/>
    <x v="3"/>
    <n v="552.12"/>
    <n v="24.68"/>
    <x v="1"/>
    <n v="498.55"/>
    <n v="40"/>
  </r>
  <r>
    <s v="1,6,2024"/>
    <n v="2"/>
    <n v="4"/>
    <s v="1"/>
    <s v="6"/>
    <s v="2024"/>
    <d v="2024-06-01T00:00:00"/>
    <x v="1"/>
    <n v="819.12"/>
    <n v="35.11"/>
    <x v="1"/>
    <n v="5924.69"/>
    <n v="29"/>
  </r>
  <r>
    <s v="2,6,2024"/>
    <n v="2"/>
    <n v="4"/>
    <s v="2"/>
    <s v="6"/>
    <s v="2024"/>
    <d v="2024-06-02T00:00:00"/>
    <x v="1"/>
    <n v="457.8"/>
    <n v="49.64"/>
    <x v="2"/>
    <n v="4037.08"/>
    <n v="22"/>
  </r>
  <r>
    <s v="3,6,2024"/>
    <n v="2"/>
    <n v="4"/>
    <s v="3"/>
    <s v="6"/>
    <s v="2024"/>
    <d v="2024-06-03T00:00:00"/>
    <x v="2"/>
    <n v="647.14"/>
    <n v="6.57"/>
    <x v="0"/>
    <n v="9740.6200000000008"/>
    <n v="32"/>
  </r>
  <r>
    <s v="4,6,2024"/>
    <n v="2"/>
    <n v="4"/>
    <s v="4"/>
    <s v="6"/>
    <s v="2024"/>
    <d v="2024-06-04T00:00:00"/>
    <x v="0"/>
    <n v="531.14"/>
    <n v="13.74"/>
    <x v="0"/>
    <n v="5487.57"/>
    <n v="28"/>
  </r>
  <r>
    <s v="5,6,2024"/>
    <n v="2"/>
    <n v="4"/>
    <s v="5"/>
    <s v="6"/>
    <s v="2024"/>
    <d v="2024-06-05T00:00:00"/>
    <x v="4"/>
    <n v="734.27"/>
    <n v="19.73"/>
    <x v="1"/>
    <n v="2824.87"/>
    <n v="47"/>
  </r>
  <r>
    <s v="6,6,2024"/>
    <n v="2"/>
    <n v="4"/>
    <s v="6"/>
    <s v="6"/>
    <s v="2024"/>
    <d v="2024-06-06T00:00:00"/>
    <x v="0"/>
    <n v="90.81"/>
    <n v="21.09"/>
    <x v="0"/>
    <n v="7123.44"/>
    <n v="52"/>
  </r>
  <r>
    <s v="7,6,2024"/>
    <n v="2"/>
    <n v="4"/>
    <s v="7"/>
    <s v="6"/>
    <s v="2024"/>
    <d v="2024-06-07T00:00:00"/>
    <x v="2"/>
    <n v="69.75"/>
    <n v="20.55"/>
    <x v="1"/>
    <n v="2787.77"/>
    <n v="30"/>
  </r>
  <r>
    <s v="8,6,2024"/>
    <n v="2"/>
    <n v="4"/>
    <s v="8"/>
    <s v="6"/>
    <s v="2024"/>
    <d v="2024-06-08T00:00:00"/>
    <x v="1"/>
    <n v="254.63"/>
    <n v="45.38"/>
    <x v="1"/>
    <n v="9052.01"/>
    <n v="26"/>
  </r>
  <r>
    <s v="9,6,2024"/>
    <n v="2"/>
    <n v="4"/>
    <s v="9"/>
    <s v="6"/>
    <s v="2024"/>
    <d v="2024-06-09T00:00:00"/>
    <x v="0"/>
    <n v="167.95"/>
    <n v="35.700000000000003"/>
    <x v="2"/>
    <n v="3809.75"/>
    <n v="22"/>
  </r>
  <r>
    <s v="10,6,2024"/>
    <n v="3"/>
    <n v="5"/>
    <s v="10"/>
    <s v="6"/>
    <s v="2024"/>
    <d v="2024-06-10T00:00:00"/>
    <x v="1"/>
    <n v="873.07"/>
    <n v="30.4"/>
    <x v="2"/>
    <n v="5543.7"/>
    <n v="28"/>
  </r>
  <r>
    <s v="11,6,2024"/>
    <n v="3"/>
    <n v="5"/>
    <s v="11"/>
    <s v="6"/>
    <s v="2024"/>
    <d v="2024-06-11T00:00:00"/>
    <x v="4"/>
    <n v="227.02"/>
    <n v="15.47"/>
    <x v="2"/>
    <n v="600.66999999999996"/>
    <n v="21"/>
  </r>
  <r>
    <s v="12,6,2024"/>
    <n v="3"/>
    <n v="5"/>
    <s v="12"/>
    <s v="6"/>
    <s v="2024"/>
    <d v="2024-06-12T00:00:00"/>
    <x v="1"/>
    <n v="976.11"/>
    <n v="41.19"/>
    <x v="1"/>
    <n v="4318.6000000000004"/>
    <n v="38"/>
  </r>
  <r>
    <s v="13,06,2024"/>
    <n v="3"/>
    <n v="6"/>
    <s v="13"/>
    <s v="06"/>
    <s v="2024"/>
    <d v="2024-06-13T00:00:00"/>
    <x v="1"/>
    <n v="343.53"/>
    <n v="47.75"/>
    <x v="0"/>
    <n v="8340.4"/>
    <n v="21"/>
  </r>
  <r>
    <s v="14,06,2024"/>
    <n v="3"/>
    <n v="6"/>
    <s v="14"/>
    <s v="06"/>
    <s v="2024"/>
    <d v="2024-06-14T00:00:00"/>
    <x v="3"/>
    <n v="190.3"/>
    <n v="41.06"/>
    <x v="2"/>
    <n v="8075.92"/>
    <n v="32"/>
  </r>
  <r>
    <s v="15,06,2024"/>
    <n v="3"/>
    <n v="6"/>
    <s v="15"/>
    <s v="06"/>
    <s v="2024"/>
    <d v="2024-06-15T00:00:00"/>
    <x v="3"/>
    <n v="791.8"/>
    <n v="0.08"/>
    <x v="0"/>
    <n v="2320.75"/>
    <n v="34"/>
  </r>
  <r>
    <s v="16,06,2024"/>
    <n v="3"/>
    <n v="6"/>
    <s v="16"/>
    <s v="06"/>
    <s v="2024"/>
    <d v="2024-06-16T00:00:00"/>
    <x v="3"/>
    <n v="662.12"/>
    <n v="31.82"/>
    <x v="2"/>
    <n v="2338.1799999999998"/>
    <n v="28"/>
  </r>
  <r>
    <s v="17,06,2024"/>
    <n v="3"/>
    <n v="6"/>
    <s v="17"/>
    <s v="06"/>
    <s v="2024"/>
    <d v="2024-06-17T00:00:00"/>
    <x v="1"/>
    <n v="503.21"/>
    <n v="2.56"/>
    <x v="2"/>
    <n v="8191.32"/>
    <n v="18"/>
  </r>
  <r>
    <s v="18,06,2024"/>
    <n v="3"/>
    <n v="6"/>
    <s v="18"/>
    <s v="06"/>
    <s v="2024"/>
    <d v="2024-06-18T00:00:00"/>
    <x v="2"/>
    <n v="559.80999999999995"/>
    <n v="12.88"/>
    <x v="1"/>
    <n v="9310.94"/>
    <n v="23"/>
  </r>
  <r>
    <s v="19,06,2024"/>
    <n v="3"/>
    <n v="6"/>
    <s v="19"/>
    <s v="06"/>
    <s v="2024"/>
    <d v="2024-06-19T00:00:00"/>
    <x v="1"/>
    <n v="722.01"/>
    <n v="2.98"/>
    <x v="2"/>
    <n v="1044.07"/>
    <n v="29"/>
  </r>
  <r>
    <s v="20,06,2024"/>
    <n v="3"/>
    <n v="6"/>
    <s v="20"/>
    <s v="06"/>
    <s v="2024"/>
    <d v="2024-06-20T00:00:00"/>
    <x v="2"/>
    <n v="236.17"/>
    <n v="30.19"/>
    <x v="2"/>
    <n v="4555.58"/>
    <n v="33"/>
  </r>
  <r>
    <s v="21,06,2024"/>
    <n v="3"/>
    <n v="6"/>
    <s v="21"/>
    <s v="06"/>
    <s v="2024"/>
    <d v="2024-06-21T00:00:00"/>
    <x v="2"/>
    <n v="996.37"/>
    <n v="34.33"/>
    <x v="1"/>
    <n v="3440.8"/>
    <n v="30"/>
  </r>
  <r>
    <s v="22,06,2024"/>
    <n v="3"/>
    <n v="6"/>
    <s v="22"/>
    <s v="06"/>
    <s v="2024"/>
    <d v="2024-06-22T00:00:00"/>
    <x v="3"/>
    <n v="975.05"/>
    <n v="5.72"/>
    <x v="0"/>
    <n v="8719.82"/>
    <n v="38"/>
  </r>
  <r>
    <s v="23,06,2024"/>
    <n v="3"/>
    <n v="6"/>
    <s v="23"/>
    <s v="06"/>
    <s v="2024"/>
    <d v="2024-06-23T00:00:00"/>
    <x v="0"/>
    <n v="653.82000000000005"/>
    <n v="19.190000000000001"/>
    <x v="2"/>
    <n v="926.9"/>
    <n v="26"/>
  </r>
  <r>
    <s v="24,06,2024"/>
    <n v="3"/>
    <n v="6"/>
    <s v="24"/>
    <s v="06"/>
    <s v="2024"/>
    <d v="2024-06-24T00:00:00"/>
    <x v="4"/>
    <n v="207.55"/>
    <n v="22.81"/>
    <x v="1"/>
    <n v="2190.15"/>
    <n v="30"/>
  </r>
  <r>
    <s v="25,06,2024"/>
    <n v="3"/>
    <n v="6"/>
    <s v="25"/>
    <s v="06"/>
    <s v="2024"/>
    <d v="2024-06-25T00:00:00"/>
    <x v="3"/>
    <n v="683.43"/>
    <n v="18.45"/>
    <x v="2"/>
    <n v="7549.44"/>
    <n v="27"/>
  </r>
  <r>
    <s v="26,06,2024"/>
    <n v="3"/>
    <n v="6"/>
    <s v="26"/>
    <s v="06"/>
    <s v="2024"/>
    <d v="2024-06-26T00:00:00"/>
    <x v="3"/>
    <n v="81.48"/>
    <n v="6.05"/>
    <x v="1"/>
    <n v="607.80999999999995"/>
    <n v="42"/>
  </r>
  <r>
    <s v="27,06,2024"/>
    <n v="3"/>
    <n v="6"/>
    <s v="27"/>
    <s v="06"/>
    <s v="2024"/>
    <d v="2024-06-27T00:00:00"/>
    <x v="0"/>
    <n v="40.35"/>
    <n v="20.95"/>
    <x v="0"/>
    <n v="4976.1000000000004"/>
    <n v="16"/>
  </r>
  <r>
    <s v="28,06,2024"/>
    <n v="3"/>
    <n v="6"/>
    <s v="28"/>
    <s v="06"/>
    <s v="2024"/>
    <d v="2024-06-28T00:00:00"/>
    <x v="4"/>
    <n v="265.11"/>
    <n v="37.56"/>
    <x v="0"/>
    <n v="4476.8599999999997"/>
    <n v="50"/>
  </r>
  <r>
    <s v="29,06,2024"/>
    <n v="3"/>
    <n v="6"/>
    <s v="29"/>
    <s v="06"/>
    <s v="2024"/>
    <d v="2024-06-29T00:00:00"/>
    <x v="1"/>
    <n v="468"/>
    <n v="3.55"/>
    <x v="1"/>
    <n v="3410.57"/>
    <n v="32"/>
  </r>
  <r>
    <s v="30,06,2024"/>
    <n v="3"/>
    <n v="6"/>
    <s v="30"/>
    <s v="06"/>
    <s v="2024"/>
    <d v="2024-06-30T00:00:00"/>
    <x v="1"/>
    <n v="869.59"/>
    <n v="4.01"/>
    <x v="1"/>
    <n v="4006.27"/>
    <n v="28"/>
  </r>
  <r>
    <s v="1,7,2024"/>
    <n v="2"/>
    <n v="4"/>
    <s v="1"/>
    <s v="7"/>
    <s v="2024"/>
    <d v="2024-07-01T00:00:00"/>
    <x v="3"/>
    <n v="729.9"/>
    <n v="17.739999999999998"/>
    <x v="1"/>
    <n v="5346.41"/>
    <n v="27"/>
  </r>
  <r>
    <s v="2,7,2024"/>
    <n v="2"/>
    <n v="4"/>
    <s v="2"/>
    <s v="7"/>
    <s v="2024"/>
    <d v="2024-07-02T00:00:00"/>
    <x v="4"/>
    <n v="745.28"/>
    <n v="47.09"/>
    <x v="0"/>
    <n v="1697.54"/>
    <n v="41"/>
  </r>
  <r>
    <s v="3,7,2024"/>
    <n v="2"/>
    <n v="4"/>
    <s v="3"/>
    <s v="7"/>
    <s v="2024"/>
    <d v="2024-07-03T00:00:00"/>
    <x v="3"/>
    <n v="431.24"/>
    <n v="33.43"/>
    <x v="2"/>
    <n v="5762.76"/>
    <n v="32"/>
  </r>
  <r>
    <s v="4,7,2024"/>
    <n v="2"/>
    <n v="4"/>
    <s v="4"/>
    <s v="7"/>
    <s v="2024"/>
    <d v="2024-07-04T00:00:00"/>
    <x v="2"/>
    <n v="352.48"/>
    <n v="33.93"/>
    <x v="0"/>
    <n v="8073.78"/>
    <n v="25"/>
  </r>
  <r>
    <s v="5,7,2024"/>
    <n v="2"/>
    <n v="4"/>
    <s v="5"/>
    <s v="7"/>
    <s v="2024"/>
    <d v="2024-07-05T00:00:00"/>
    <x v="3"/>
    <n v="377.33"/>
    <n v="18.100000000000001"/>
    <x v="1"/>
    <n v="7625.59"/>
    <n v="42"/>
  </r>
  <r>
    <s v="6,7,2024"/>
    <n v="2"/>
    <n v="4"/>
    <s v="6"/>
    <s v="7"/>
    <s v="2024"/>
    <d v="2024-07-06T00:00:00"/>
    <x v="3"/>
    <n v="987.77"/>
    <n v="29.68"/>
    <x v="1"/>
    <n v="1623.61"/>
    <n v="22"/>
  </r>
  <r>
    <s v="7,7,2024"/>
    <n v="2"/>
    <n v="4"/>
    <s v="7"/>
    <s v="7"/>
    <s v="2024"/>
    <d v="2024-07-07T00:00:00"/>
    <x v="1"/>
    <n v="49.71"/>
    <n v="0.51"/>
    <x v="0"/>
    <n v="1577.57"/>
    <n v="40"/>
  </r>
  <r>
    <s v="8,7,2024"/>
    <n v="2"/>
    <n v="4"/>
    <s v="8"/>
    <s v="7"/>
    <s v="2024"/>
    <d v="2024-07-08T00:00:00"/>
    <x v="1"/>
    <n v="868.36"/>
    <n v="31.8"/>
    <x v="1"/>
    <n v="2754.93"/>
    <n v="35"/>
  </r>
  <r>
    <s v="9,7,2024"/>
    <n v="2"/>
    <n v="4"/>
    <s v="9"/>
    <s v="7"/>
    <s v="2024"/>
    <d v="2024-07-09T00:00:00"/>
    <x v="1"/>
    <n v="582.89"/>
    <n v="45.66"/>
    <x v="0"/>
    <n v="3674.64"/>
    <n v="33"/>
  </r>
  <r>
    <s v="10,7,2024"/>
    <n v="3"/>
    <n v="5"/>
    <s v="10"/>
    <s v="7"/>
    <s v="2024"/>
    <d v="2024-07-10T00:00:00"/>
    <x v="2"/>
    <n v="444.23"/>
    <n v="30.63"/>
    <x v="1"/>
    <n v="4143.71"/>
    <n v="22"/>
  </r>
  <r>
    <s v="11,7,2024"/>
    <n v="3"/>
    <n v="5"/>
    <s v="11"/>
    <s v="7"/>
    <s v="2024"/>
    <d v="2024-07-11T00:00:00"/>
    <x v="1"/>
    <n v="728.01"/>
    <n v="43.68"/>
    <x v="2"/>
    <n v="6829"/>
    <n v="35"/>
  </r>
  <r>
    <s v="12,7,2024"/>
    <n v="3"/>
    <n v="5"/>
    <s v="12"/>
    <s v="7"/>
    <s v="2024"/>
    <d v="2024-07-12T00:00:00"/>
    <x v="4"/>
    <n v="491.8"/>
    <n v="36.200000000000003"/>
    <x v="2"/>
    <n v="661.14"/>
    <n v="16"/>
  </r>
  <r>
    <s v="13,07,2024"/>
    <n v="3"/>
    <n v="6"/>
    <s v="13"/>
    <s v="07"/>
    <s v="2024"/>
    <d v="2024-07-13T00:00:00"/>
    <x v="0"/>
    <n v="874.69"/>
    <n v="6.03"/>
    <x v="1"/>
    <n v="443.26"/>
    <n v="29"/>
  </r>
  <r>
    <s v="14,07,2024"/>
    <n v="3"/>
    <n v="6"/>
    <s v="14"/>
    <s v="07"/>
    <s v="2024"/>
    <d v="2024-07-14T00:00:00"/>
    <x v="4"/>
    <n v="901.69"/>
    <n v="45.12"/>
    <x v="0"/>
    <n v="3979.91"/>
    <n v="27"/>
  </r>
  <r>
    <s v="15,07,2024"/>
    <n v="3"/>
    <n v="6"/>
    <s v="15"/>
    <s v="07"/>
    <s v="2024"/>
    <d v="2024-07-15T00:00:00"/>
    <x v="4"/>
    <n v="427.5"/>
    <n v="3.32"/>
    <x v="2"/>
    <n v="7001.92"/>
    <n v="13"/>
  </r>
  <r>
    <s v="16,07,2024"/>
    <n v="3"/>
    <n v="6"/>
    <s v="16"/>
    <s v="07"/>
    <s v="2024"/>
    <d v="2024-07-16T00:00:00"/>
    <x v="1"/>
    <n v="284.06"/>
    <n v="26.7"/>
    <x v="0"/>
    <n v="2015.01"/>
    <n v="33"/>
  </r>
  <r>
    <s v="17,07,2024"/>
    <n v="3"/>
    <n v="6"/>
    <s v="17"/>
    <s v="07"/>
    <s v="2024"/>
    <d v="2024-07-17T00:00:00"/>
    <x v="0"/>
    <n v="596.42999999999995"/>
    <n v="7.11"/>
    <x v="1"/>
    <n v="6450.89"/>
    <n v="31"/>
  </r>
  <r>
    <s v="18,07,2024"/>
    <n v="3"/>
    <n v="6"/>
    <s v="18"/>
    <s v="07"/>
    <s v="2024"/>
    <d v="2024-07-18T00:00:00"/>
    <x v="0"/>
    <n v="913.24"/>
    <n v="0.59"/>
    <x v="0"/>
    <n v="2672.3"/>
    <n v="34"/>
  </r>
  <r>
    <s v="19,07,2024"/>
    <n v="3"/>
    <n v="6"/>
    <s v="19"/>
    <s v="07"/>
    <s v="2024"/>
    <d v="2024-07-19T00:00:00"/>
    <x v="0"/>
    <n v="218.56"/>
    <n v="21.1"/>
    <x v="2"/>
    <n v="8872.25"/>
    <n v="40"/>
  </r>
  <r>
    <s v="20,07,2024"/>
    <n v="3"/>
    <n v="6"/>
    <s v="20"/>
    <s v="07"/>
    <s v="2024"/>
    <d v="2024-07-20T00:00:00"/>
    <x v="2"/>
    <n v="626.74"/>
    <n v="14.75"/>
    <x v="0"/>
    <n v="8967.33"/>
    <n v="28"/>
  </r>
  <r>
    <s v="21,07,2024"/>
    <n v="3"/>
    <n v="6"/>
    <s v="21"/>
    <s v="07"/>
    <s v="2024"/>
    <d v="2024-07-21T00:00:00"/>
    <x v="1"/>
    <n v="635.24"/>
    <n v="24.3"/>
    <x v="0"/>
    <n v="3043.14"/>
    <n v="15"/>
  </r>
  <r>
    <s v="22,07,2024"/>
    <n v="3"/>
    <n v="6"/>
    <s v="22"/>
    <s v="07"/>
    <s v="2024"/>
    <d v="2024-07-22T00:00:00"/>
    <x v="0"/>
    <n v="735.78"/>
    <n v="28.86"/>
    <x v="1"/>
    <n v="2376.94"/>
    <n v="26"/>
  </r>
  <r>
    <s v="23,07,2024"/>
    <n v="3"/>
    <n v="6"/>
    <s v="23"/>
    <s v="07"/>
    <s v="2024"/>
    <d v="2024-07-23T00:00:00"/>
    <x v="2"/>
    <n v="140.25"/>
    <n v="2.19"/>
    <x v="1"/>
    <n v="4171.91"/>
    <n v="37"/>
  </r>
  <r>
    <s v="24,07,2024"/>
    <n v="3"/>
    <n v="6"/>
    <s v="24"/>
    <s v="07"/>
    <s v="2024"/>
    <d v="2024-07-24T00:00:00"/>
    <x v="3"/>
    <n v="718.67"/>
    <n v="6.15"/>
    <x v="1"/>
    <n v="2481.2600000000002"/>
    <n v="31"/>
  </r>
  <r>
    <s v="25,07,2024"/>
    <n v="3"/>
    <n v="6"/>
    <s v="25"/>
    <s v="07"/>
    <s v="2024"/>
    <d v="2024-07-25T00:00:00"/>
    <x v="3"/>
    <n v="909.94"/>
    <n v="27.93"/>
    <x v="2"/>
    <n v="6756.6"/>
    <n v="36"/>
  </r>
  <r>
    <s v="26,07,2024"/>
    <n v="3"/>
    <n v="6"/>
    <s v="26"/>
    <s v="07"/>
    <s v="2024"/>
    <d v="2024-07-26T00:00:00"/>
    <x v="2"/>
    <n v="187.89"/>
    <n v="17.16"/>
    <x v="2"/>
    <n v="8278.0400000000009"/>
    <n v="34"/>
  </r>
  <r>
    <s v="27,07,2024"/>
    <n v="3"/>
    <n v="6"/>
    <s v="27"/>
    <s v="07"/>
    <s v="2024"/>
    <d v="2024-07-27T00:00:00"/>
    <x v="2"/>
    <n v="245.17"/>
    <n v="36.46"/>
    <x v="1"/>
    <n v="6763.61"/>
    <n v="26"/>
  </r>
  <r>
    <s v="28,07,2024"/>
    <n v="3"/>
    <n v="6"/>
    <s v="28"/>
    <s v="07"/>
    <s v="2024"/>
    <d v="2024-07-28T00:00:00"/>
    <x v="1"/>
    <n v="971.68"/>
    <n v="32.61"/>
    <x v="1"/>
    <n v="8261.07"/>
    <n v="29"/>
  </r>
  <r>
    <s v="29,07,2024"/>
    <n v="3"/>
    <n v="6"/>
    <s v="29"/>
    <s v="07"/>
    <s v="2024"/>
    <d v="2024-07-29T00:00:00"/>
    <x v="1"/>
    <n v="189.17"/>
    <n v="42.28"/>
    <x v="2"/>
    <n v="4030.22"/>
    <n v="28"/>
  </r>
  <r>
    <s v="30,07,2024"/>
    <n v="3"/>
    <n v="6"/>
    <s v="30"/>
    <s v="07"/>
    <s v="2024"/>
    <d v="2024-07-30T00:00:00"/>
    <x v="3"/>
    <n v="855.84"/>
    <n v="34.619999999999997"/>
    <x v="2"/>
    <n v="1647.54"/>
    <n v="31"/>
  </r>
  <r>
    <s v="31,07,2024"/>
    <n v="3"/>
    <n v="6"/>
    <s v="31"/>
    <s v="07"/>
    <s v="2024"/>
    <d v="2024-07-31T00:00:00"/>
    <x v="0"/>
    <n v="497.36"/>
    <n v="21.5"/>
    <x v="2"/>
    <n v="7405.71"/>
    <n v="31"/>
  </r>
  <r>
    <s v="1,8,2024"/>
    <n v="2"/>
    <n v="4"/>
    <s v="1"/>
    <s v="8"/>
    <s v="2024"/>
    <d v="2024-08-01T00:00:00"/>
    <x v="3"/>
    <n v="254.76"/>
    <n v="33.65"/>
    <x v="2"/>
    <n v="3668.7"/>
    <n v="33"/>
  </r>
  <r>
    <s v="2,8,2024"/>
    <n v="2"/>
    <n v="4"/>
    <s v="2"/>
    <s v="8"/>
    <s v="2024"/>
    <d v="2024-08-02T00:00:00"/>
    <x v="0"/>
    <n v="872.04"/>
    <n v="13.77"/>
    <x v="1"/>
    <n v="6745.58"/>
    <n v="34"/>
  </r>
  <r>
    <s v="3,8,2024"/>
    <n v="2"/>
    <n v="4"/>
    <s v="3"/>
    <s v="8"/>
    <s v="2024"/>
    <d v="2024-08-03T00:00:00"/>
    <x v="0"/>
    <n v="450.85"/>
    <n v="15.32"/>
    <x v="2"/>
    <n v="2779.38"/>
    <n v="25"/>
  </r>
  <r>
    <s v="4,8,2024"/>
    <n v="2"/>
    <n v="4"/>
    <s v="4"/>
    <s v="8"/>
    <s v="2024"/>
    <d v="2024-08-04T00:00:00"/>
    <x v="1"/>
    <n v="519.66999999999996"/>
    <n v="39.450000000000003"/>
    <x v="1"/>
    <n v="904.17"/>
    <n v="31"/>
  </r>
  <r>
    <s v="5,8,2024"/>
    <n v="2"/>
    <n v="4"/>
    <s v="5"/>
    <s v="8"/>
    <s v="2024"/>
    <d v="2024-08-05T00:00:00"/>
    <x v="4"/>
    <n v="365.64"/>
    <n v="22.32"/>
    <x v="0"/>
    <n v="9926.56"/>
    <n v="22"/>
  </r>
  <r>
    <s v="6,8,2024"/>
    <n v="2"/>
    <n v="4"/>
    <s v="6"/>
    <s v="8"/>
    <s v="2024"/>
    <d v="2024-08-06T00:00:00"/>
    <x v="4"/>
    <n v="597.02"/>
    <n v="39.92"/>
    <x v="0"/>
    <n v="1646.39"/>
    <n v="30"/>
  </r>
  <r>
    <s v="7,8,2024"/>
    <n v="2"/>
    <n v="4"/>
    <s v="7"/>
    <s v="8"/>
    <s v="2024"/>
    <d v="2024-08-07T00:00:00"/>
    <x v="2"/>
    <n v="171.89"/>
    <n v="41.12"/>
    <x v="2"/>
    <n v="9885.3700000000008"/>
    <n v="28"/>
  </r>
  <r>
    <s v="8,8,2024"/>
    <n v="2"/>
    <n v="4"/>
    <s v="8"/>
    <s v="8"/>
    <s v="2024"/>
    <d v="2024-08-08T00:00:00"/>
    <x v="1"/>
    <n v="397.17"/>
    <n v="42.88"/>
    <x v="0"/>
    <n v="9775.07"/>
    <n v="20"/>
  </r>
  <r>
    <s v="9,8,2024"/>
    <n v="2"/>
    <n v="4"/>
    <s v="9"/>
    <s v="8"/>
    <s v="2024"/>
    <d v="2024-08-09T00:00:00"/>
    <x v="0"/>
    <n v="969.72"/>
    <n v="45.83"/>
    <x v="0"/>
    <n v="7958.8"/>
    <n v="29"/>
  </r>
  <r>
    <s v="10,8,2024"/>
    <n v="3"/>
    <n v="5"/>
    <s v="10"/>
    <s v="8"/>
    <s v="2024"/>
    <d v="2024-08-10T00:00:00"/>
    <x v="4"/>
    <n v="265.55"/>
    <n v="21.55"/>
    <x v="0"/>
    <n v="6628.29"/>
    <n v="24"/>
  </r>
  <r>
    <s v="11,8,2024"/>
    <n v="3"/>
    <n v="5"/>
    <s v="11"/>
    <s v="8"/>
    <s v="2024"/>
    <d v="2024-08-11T00:00:00"/>
    <x v="0"/>
    <n v="660.17"/>
    <n v="15.94"/>
    <x v="2"/>
    <n v="5820.29"/>
    <n v="24"/>
  </r>
  <r>
    <s v="12,8,2024"/>
    <n v="3"/>
    <n v="5"/>
    <s v="12"/>
    <s v="8"/>
    <s v="2024"/>
    <d v="2024-08-12T00:00:00"/>
    <x v="4"/>
    <n v="331.94"/>
    <n v="29.11"/>
    <x v="2"/>
    <n v="8674.41"/>
    <n v="28"/>
  </r>
  <r>
    <s v="13,08,2024"/>
    <n v="3"/>
    <n v="6"/>
    <s v="13"/>
    <s v="08"/>
    <s v="2024"/>
    <d v="2024-08-13T00:00:00"/>
    <x v="4"/>
    <n v="775.74"/>
    <n v="18.559999999999999"/>
    <x v="0"/>
    <n v="2965.45"/>
    <n v="37"/>
  </r>
  <r>
    <s v="14,08,2024"/>
    <n v="3"/>
    <n v="6"/>
    <s v="14"/>
    <s v="08"/>
    <s v="2024"/>
    <d v="2024-08-14T00:00:00"/>
    <x v="4"/>
    <n v="139.56"/>
    <n v="30.05"/>
    <x v="1"/>
    <n v="4730.04"/>
    <n v="30"/>
  </r>
  <r>
    <s v="15,08,2024"/>
    <n v="3"/>
    <n v="6"/>
    <s v="15"/>
    <s v="08"/>
    <s v="2024"/>
    <d v="2024-08-15T00:00:00"/>
    <x v="1"/>
    <n v="970.12"/>
    <n v="35.28"/>
    <x v="0"/>
    <n v="6231.96"/>
    <n v="34"/>
  </r>
  <r>
    <s v="16,08,2024"/>
    <n v="3"/>
    <n v="6"/>
    <s v="16"/>
    <s v="08"/>
    <s v="2024"/>
    <d v="2024-08-16T00:00:00"/>
    <x v="3"/>
    <n v="459.25"/>
    <n v="34.42"/>
    <x v="2"/>
    <n v="4170.79"/>
    <n v="30"/>
  </r>
  <r>
    <s v="17,08,2024"/>
    <n v="3"/>
    <n v="6"/>
    <s v="17"/>
    <s v="08"/>
    <s v="2024"/>
    <d v="2024-08-17T00:00:00"/>
    <x v="0"/>
    <n v="243.69"/>
    <n v="18.73"/>
    <x v="2"/>
    <n v="4332.12"/>
    <n v="31"/>
  </r>
  <r>
    <s v="18,08,2024"/>
    <n v="3"/>
    <n v="6"/>
    <s v="18"/>
    <s v="08"/>
    <s v="2024"/>
    <d v="2024-08-18T00:00:00"/>
    <x v="1"/>
    <n v="82.76"/>
    <n v="8.34"/>
    <x v="2"/>
    <n v="3369.82"/>
    <n v="33"/>
  </r>
  <r>
    <s v="19,08,2024"/>
    <n v="3"/>
    <n v="6"/>
    <s v="19"/>
    <s v="08"/>
    <s v="2024"/>
    <d v="2024-08-19T00:00:00"/>
    <x v="1"/>
    <n v="178.06"/>
    <n v="21.53"/>
    <x v="0"/>
    <n v="5685.89"/>
    <n v="29"/>
  </r>
  <r>
    <s v="20,08,2024"/>
    <n v="3"/>
    <n v="6"/>
    <s v="20"/>
    <s v="08"/>
    <s v="2024"/>
    <d v="2024-08-20T00:00:00"/>
    <x v="1"/>
    <n v="524.58000000000004"/>
    <n v="7.13"/>
    <x v="1"/>
    <n v="8520.69"/>
    <n v="31"/>
  </r>
  <r>
    <s v="21,08,2024"/>
    <n v="3"/>
    <n v="6"/>
    <s v="21"/>
    <s v="08"/>
    <s v="2024"/>
    <d v="2024-08-21T00:00:00"/>
    <x v="1"/>
    <n v="343.63"/>
    <n v="44.5"/>
    <x v="2"/>
    <n v="2095.13"/>
    <n v="35"/>
  </r>
  <r>
    <s v="22,08,2024"/>
    <n v="3"/>
    <n v="6"/>
    <s v="22"/>
    <s v="08"/>
    <s v="2024"/>
    <d v="2024-08-22T00:00:00"/>
    <x v="1"/>
    <n v="830.59"/>
    <n v="17.29"/>
    <x v="2"/>
    <n v="9350.89"/>
    <n v="28"/>
  </r>
  <r>
    <s v="23,08,2024"/>
    <n v="3"/>
    <n v="6"/>
    <s v="23"/>
    <s v="08"/>
    <s v="2024"/>
    <d v="2024-08-23T00:00:00"/>
    <x v="2"/>
    <n v="436.58"/>
    <n v="7.72"/>
    <x v="0"/>
    <n v="6921.97"/>
    <n v="32"/>
  </r>
  <r>
    <s v="24,08,2024"/>
    <n v="3"/>
    <n v="6"/>
    <s v="24"/>
    <s v="08"/>
    <s v="2024"/>
    <d v="2024-08-24T00:00:00"/>
    <x v="0"/>
    <n v="256.23"/>
    <n v="1.27"/>
    <x v="1"/>
    <n v="8250.4"/>
    <n v="43"/>
  </r>
  <r>
    <s v="25,08,2024"/>
    <n v="3"/>
    <n v="6"/>
    <s v="25"/>
    <s v="08"/>
    <s v="2024"/>
    <d v="2024-08-25T00:00:00"/>
    <x v="1"/>
    <n v="620.97"/>
    <n v="32.29"/>
    <x v="0"/>
    <n v="5606.29"/>
    <n v="16"/>
  </r>
  <r>
    <s v="26,08,2024"/>
    <n v="3"/>
    <n v="6"/>
    <s v="26"/>
    <s v="08"/>
    <s v="2024"/>
    <d v="2024-08-26T00:00:00"/>
    <x v="0"/>
    <n v="709.71"/>
    <n v="31.85"/>
    <x v="2"/>
    <n v="7817.22"/>
    <n v="44"/>
  </r>
  <r>
    <s v="27,08,2024"/>
    <n v="3"/>
    <n v="6"/>
    <s v="27"/>
    <s v="08"/>
    <s v="2024"/>
    <d v="2024-08-27T00:00:00"/>
    <x v="2"/>
    <n v="175.37"/>
    <n v="17.03"/>
    <x v="1"/>
    <n v="260.38"/>
    <n v="29"/>
  </r>
  <r>
    <s v="28,08,2024"/>
    <n v="3"/>
    <n v="6"/>
    <s v="28"/>
    <s v="08"/>
    <s v="2024"/>
    <d v="2024-08-28T00:00:00"/>
    <x v="2"/>
    <n v="175.94"/>
    <n v="3.59"/>
    <x v="1"/>
    <n v="8201.9699999999993"/>
    <n v="32"/>
  </r>
  <r>
    <s v="29,08,2024"/>
    <n v="3"/>
    <n v="6"/>
    <s v="29"/>
    <s v="08"/>
    <s v="2024"/>
    <d v="2024-08-29T00:00:00"/>
    <x v="0"/>
    <n v="46.3"/>
    <n v="20.48"/>
    <x v="2"/>
    <n v="497.37"/>
    <n v="29"/>
  </r>
  <r>
    <s v="30,08,2024"/>
    <n v="3"/>
    <n v="6"/>
    <s v="30"/>
    <s v="08"/>
    <s v="2024"/>
    <d v="2024-08-30T00:00:00"/>
    <x v="4"/>
    <n v="739.04"/>
    <n v="15.56"/>
    <x v="1"/>
    <n v="8910.14"/>
    <n v="45"/>
  </r>
  <r>
    <s v="31,08,2024"/>
    <n v="3"/>
    <n v="6"/>
    <s v="31"/>
    <s v="08"/>
    <s v="2024"/>
    <d v="2024-08-31T00:00:00"/>
    <x v="3"/>
    <n v="667.17"/>
    <n v="33.86"/>
    <x v="1"/>
    <n v="9920.43"/>
    <n v="32"/>
  </r>
  <r>
    <s v="1,9,2024"/>
    <n v="2"/>
    <n v="4"/>
    <s v="1"/>
    <s v="9"/>
    <s v="2024"/>
    <d v="2024-09-01T00:00:00"/>
    <x v="4"/>
    <n v="479.88"/>
    <n v="30.29"/>
    <x v="0"/>
    <n v="3011.27"/>
    <n v="32"/>
  </r>
  <r>
    <s v="2,9,2024"/>
    <n v="2"/>
    <n v="4"/>
    <s v="2"/>
    <s v="9"/>
    <s v="2024"/>
    <d v="2024-09-02T00:00:00"/>
    <x v="4"/>
    <n v="845.73"/>
    <n v="18.23"/>
    <x v="2"/>
    <n v="2182.15"/>
    <n v="30"/>
  </r>
  <r>
    <s v="3,9,2024"/>
    <n v="2"/>
    <n v="4"/>
    <s v="3"/>
    <s v="9"/>
    <s v="2024"/>
    <d v="2024-09-03T00:00:00"/>
    <x v="4"/>
    <n v="807.61"/>
    <n v="10.89"/>
    <x v="2"/>
    <n v="7677.1"/>
    <n v="29"/>
  </r>
  <r>
    <s v="4,9,2024"/>
    <n v="2"/>
    <n v="4"/>
    <s v="4"/>
    <s v="9"/>
    <s v="2024"/>
    <d v="2024-09-04T00:00:00"/>
    <x v="1"/>
    <n v="589.5"/>
    <n v="49.4"/>
    <x v="2"/>
    <n v="2604.96"/>
    <n v="24"/>
  </r>
  <r>
    <s v="5,9,2024"/>
    <n v="2"/>
    <n v="4"/>
    <s v="5"/>
    <s v="9"/>
    <s v="2024"/>
    <d v="2024-09-05T00:00:00"/>
    <x v="2"/>
    <n v="869.59"/>
    <n v="22.7"/>
    <x v="2"/>
    <n v="8669.07"/>
    <n v="32"/>
  </r>
  <r>
    <s v="6,9,2024"/>
    <n v="2"/>
    <n v="4"/>
    <s v="6"/>
    <s v="9"/>
    <s v="2024"/>
    <d v="2024-09-06T00:00:00"/>
    <x v="4"/>
    <n v="213.78"/>
    <n v="34.409999999999997"/>
    <x v="2"/>
    <n v="1118.1400000000001"/>
    <n v="25"/>
  </r>
  <r>
    <s v="7,9,2024"/>
    <n v="2"/>
    <n v="4"/>
    <s v="7"/>
    <s v="9"/>
    <s v="2024"/>
    <d v="2024-09-07T00:00:00"/>
    <x v="2"/>
    <n v="120.8"/>
    <n v="7.03"/>
    <x v="1"/>
    <n v="1346.96"/>
    <n v="35"/>
  </r>
  <r>
    <s v="8,9,2024"/>
    <n v="2"/>
    <n v="4"/>
    <s v="8"/>
    <s v="9"/>
    <s v="2024"/>
    <d v="2024-09-08T00:00:00"/>
    <x v="0"/>
    <n v="277.05"/>
    <n v="24.28"/>
    <x v="0"/>
    <n v="9793.6"/>
    <n v="22"/>
  </r>
  <r>
    <s v="9,9,2024"/>
    <n v="2"/>
    <n v="4"/>
    <s v="9"/>
    <s v="9"/>
    <s v="2024"/>
    <d v="2024-09-09T00:00:00"/>
    <x v="3"/>
    <n v="66.52"/>
    <n v="1.38"/>
    <x v="2"/>
    <n v="6771.01"/>
    <n v="22"/>
  </r>
  <r>
    <s v="10,9,2024"/>
    <n v="3"/>
    <n v="5"/>
    <s v="10"/>
    <s v="9"/>
    <s v="2024"/>
    <d v="2024-09-10T00:00:00"/>
    <x v="0"/>
    <n v="535.86"/>
    <n v="25.27"/>
    <x v="0"/>
    <n v="8484.18"/>
    <n v="33"/>
  </r>
  <r>
    <s v="11,9,2024"/>
    <n v="3"/>
    <n v="5"/>
    <s v="11"/>
    <s v="9"/>
    <s v="2024"/>
    <d v="2024-09-11T00:00:00"/>
    <x v="0"/>
    <n v="937.24"/>
    <n v="48.2"/>
    <x v="0"/>
    <n v="3310.86"/>
    <n v="24"/>
  </r>
  <r>
    <s v="12,9,2024"/>
    <n v="3"/>
    <n v="5"/>
    <s v="12"/>
    <s v="9"/>
    <s v="2024"/>
    <d v="2024-09-12T00:00:00"/>
    <x v="1"/>
    <n v="48.95"/>
    <n v="19.21"/>
    <x v="1"/>
    <n v="6797.19"/>
    <n v="34"/>
  </r>
  <r>
    <s v="13,09,2024"/>
    <n v="3"/>
    <n v="6"/>
    <s v="13"/>
    <s v="09"/>
    <s v="2024"/>
    <d v="2024-09-13T00:00:00"/>
    <x v="3"/>
    <n v="130.88999999999999"/>
    <n v="1.95"/>
    <x v="2"/>
    <n v="5982.99"/>
    <n v="35"/>
  </r>
  <r>
    <s v="14,09,2024"/>
    <n v="3"/>
    <n v="6"/>
    <s v="14"/>
    <s v="09"/>
    <s v="2024"/>
    <d v="2024-09-14T00:00:00"/>
    <x v="0"/>
    <n v="457.68"/>
    <n v="1.55"/>
    <x v="1"/>
    <n v="6071.19"/>
    <n v="32"/>
  </r>
  <r>
    <s v="15,09,2024"/>
    <n v="3"/>
    <n v="6"/>
    <s v="15"/>
    <s v="09"/>
    <s v="2024"/>
    <d v="2024-09-15T00:00:00"/>
    <x v="0"/>
    <n v="934.54"/>
    <n v="19.399999999999999"/>
    <x v="2"/>
    <n v="6857.07"/>
    <n v="40"/>
  </r>
  <r>
    <s v="16,09,2024"/>
    <n v="3"/>
    <n v="6"/>
    <s v="16"/>
    <s v="09"/>
    <s v="2024"/>
    <d v="2024-09-16T00:00:00"/>
    <x v="3"/>
    <n v="322.99"/>
    <n v="8"/>
    <x v="1"/>
    <n v="5796.06"/>
    <n v="41"/>
  </r>
  <r>
    <s v="17,09,2024"/>
    <n v="3"/>
    <n v="6"/>
    <s v="17"/>
    <s v="09"/>
    <s v="2024"/>
    <d v="2024-09-17T00:00:00"/>
    <x v="3"/>
    <n v="512.16"/>
    <n v="1.17"/>
    <x v="0"/>
    <n v="4347.72"/>
    <n v="45"/>
  </r>
  <r>
    <s v="18,09,2024"/>
    <n v="3"/>
    <n v="6"/>
    <s v="18"/>
    <s v="09"/>
    <s v="2024"/>
    <d v="2024-09-18T00:00:00"/>
    <x v="0"/>
    <n v="51.16"/>
    <n v="37.81"/>
    <x v="2"/>
    <n v="2831.63"/>
    <n v="24"/>
  </r>
  <r>
    <s v="19,09,2024"/>
    <n v="3"/>
    <n v="6"/>
    <s v="19"/>
    <s v="09"/>
    <s v="2024"/>
    <d v="2024-09-19T00:00:00"/>
    <x v="3"/>
    <n v="156.86000000000001"/>
    <n v="22.93"/>
    <x v="0"/>
    <n v="7708.96"/>
    <n v="37"/>
  </r>
  <r>
    <s v="20,09,2024"/>
    <n v="3"/>
    <n v="6"/>
    <s v="20"/>
    <s v="09"/>
    <s v="2024"/>
    <d v="2024-09-20T00:00:00"/>
    <x v="0"/>
    <n v="986.76"/>
    <n v="14.46"/>
    <x v="0"/>
    <n v="2340.1"/>
    <n v="48"/>
  </r>
  <r>
    <s v="21,09,2024"/>
    <n v="3"/>
    <n v="6"/>
    <s v="21"/>
    <s v="09"/>
    <s v="2024"/>
    <d v="2024-09-21T00:00:00"/>
    <x v="0"/>
    <n v="965.47"/>
    <n v="45"/>
    <x v="1"/>
    <n v="6954.31"/>
    <n v="25"/>
  </r>
  <r>
    <s v="22,09,2024"/>
    <n v="3"/>
    <n v="6"/>
    <s v="22"/>
    <s v="09"/>
    <s v="2024"/>
    <d v="2024-09-22T00:00:00"/>
    <x v="1"/>
    <n v="14.89"/>
    <n v="5.81"/>
    <x v="2"/>
    <n v="2409.9899999999998"/>
    <n v="20"/>
  </r>
  <r>
    <s v="23,09,2024"/>
    <n v="3"/>
    <n v="6"/>
    <s v="23"/>
    <s v="09"/>
    <s v="2024"/>
    <d v="2024-09-23T00:00:00"/>
    <x v="4"/>
    <n v="952.29"/>
    <n v="47.8"/>
    <x v="0"/>
    <n v="6290.77"/>
    <n v="17"/>
  </r>
  <r>
    <s v="24,09,2024"/>
    <n v="3"/>
    <n v="6"/>
    <s v="24"/>
    <s v="09"/>
    <s v="2024"/>
    <d v="2024-09-24T00:00:00"/>
    <x v="0"/>
    <n v="642.73"/>
    <n v="15.7"/>
    <x v="1"/>
    <n v="7496.07"/>
    <n v="44"/>
  </r>
  <r>
    <s v="25,09,2024"/>
    <n v="3"/>
    <n v="6"/>
    <s v="25"/>
    <s v="09"/>
    <s v="2024"/>
    <d v="2024-09-25T00:00:00"/>
    <x v="2"/>
    <n v="869.24"/>
    <n v="44.42"/>
    <x v="2"/>
    <n v="2265.27"/>
    <n v="30"/>
  </r>
  <r>
    <s v="26,09,2024"/>
    <n v="3"/>
    <n v="6"/>
    <s v="26"/>
    <s v="09"/>
    <s v="2024"/>
    <d v="2024-09-26T00:00:00"/>
    <x v="4"/>
    <n v="460.19"/>
    <n v="30.15"/>
    <x v="2"/>
    <n v="693.44"/>
    <n v="34"/>
  </r>
  <r>
    <s v="27,09,2024"/>
    <n v="3"/>
    <n v="6"/>
    <s v="27"/>
    <s v="09"/>
    <s v="2024"/>
    <d v="2024-09-27T00:00:00"/>
    <x v="4"/>
    <n v="520.44000000000005"/>
    <n v="41.34"/>
    <x v="0"/>
    <n v="1396.64"/>
    <n v="31"/>
  </r>
  <r>
    <s v="28,09,2024"/>
    <n v="3"/>
    <n v="6"/>
    <s v="28"/>
    <s v="09"/>
    <s v="2024"/>
    <d v="2024-09-28T00:00:00"/>
    <x v="4"/>
    <n v="493.96"/>
    <n v="49.2"/>
    <x v="2"/>
    <n v="6099.37"/>
    <n v="38"/>
  </r>
  <r>
    <s v="29,09,2024"/>
    <n v="3"/>
    <n v="6"/>
    <s v="29"/>
    <s v="09"/>
    <s v="2024"/>
    <d v="2024-09-29T00:00:00"/>
    <x v="1"/>
    <n v="670.2"/>
    <n v="14.42"/>
    <x v="0"/>
    <n v="8509.52"/>
    <n v="32"/>
  </r>
  <r>
    <s v="30,09,2024"/>
    <n v="3"/>
    <n v="6"/>
    <s v="30"/>
    <s v="09"/>
    <s v="2024"/>
    <d v="2024-09-30T00:00:00"/>
    <x v="0"/>
    <n v="148.25"/>
    <n v="48.06"/>
    <x v="2"/>
    <n v="545.47"/>
    <n v="27"/>
  </r>
  <r>
    <s v="1,10,2024"/>
    <n v="2"/>
    <n v="5"/>
    <s v="1"/>
    <s v="10"/>
    <s v="2024"/>
    <d v="2024-10-01T00:00:00"/>
    <x v="1"/>
    <n v="39.67"/>
    <n v="19.47"/>
    <x v="1"/>
    <n v="7368.1"/>
    <n v="24"/>
  </r>
  <r>
    <s v="2,10,2024"/>
    <n v="2"/>
    <n v="5"/>
    <s v="2"/>
    <s v="10"/>
    <s v="2024"/>
    <d v="2024-10-02T00:00:00"/>
    <x v="0"/>
    <n v="314.85000000000002"/>
    <n v="19.28"/>
    <x v="0"/>
    <n v="3479.05"/>
    <n v="40"/>
  </r>
  <r>
    <s v="3,10,2024"/>
    <n v="2"/>
    <n v="5"/>
    <s v="3"/>
    <s v="10"/>
    <s v="2024"/>
    <d v="2024-10-03T00:00:00"/>
    <x v="1"/>
    <n v="707.63"/>
    <n v="17.02"/>
    <x v="0"/>
    <n v="4837.43"/>
    <n v="57"/>
  </r>
  <r>
    <s v="4,10,2024"/>
    <n v="2"/>
    <n v="5"/>
    <s v="4"/>
    <s v="10"/>
    <s v="2024"/>
    <d v="2024-10-04T00:00:00"/>
    <x v="1"/>
    <n v="209.83"/>
    <n v="27.07"/>
    <x v="2"/>
    <n v="9295.7099999999991"/>
    <n v="27"/>
  </r>
  <r>
    <s v="5,10,2024"/>
    <n v="2"/>
    <n v="5"/>
    <s v="5"/>
    <s v="10"/>
    <s v="2024"/>
    <d v="2024-10-05T00:00:00"/>
    <x v="2"/>
    <n v="676.7"/>
    <n v="7.71"/>
    <x v="2"/>
    <n v="3386.52"/>
    <n v="28"/>
  </r>
  <r>
    <s v="6,10,2024"/>
    <n v="2"/>
    <n v="5"/>
    <s v="6"/>
    <s v="10"/>
    <s v="2024"/>
    <d v="2024-10-06T00:00:00"/>
    <x v="1"/>
    <n v="970.21"/>
    <n v="27.69"/>
    <x v="0"/>
    <n v="4706.84"/>
    <n v="41"/>
  </r>
  <r>
    <s v="7,10,2024"/>
    <n v="2"/>
    <n v="5"/>
    <s v="7"/>
    <s v="10"/>
    <s v="2024"/>
    <d v="2024-10-07T00:00:00"/>
    <x v="3"/>
    <n v="102.96"/>
    <n v="27.09"/>
    <x v="2"/>
    <n v="235.46"/>
    <n v="37"/>
  </r>
  <r>
    <s v="8,10,2024"/>
    <n v="2"/>
    <n v="5"/>
    <s v="8"/>
    <s v="10"/>
    <s v="2024"/>
    <d v="2024-10-08T00:00:00"/>
    <x v="2"/>
    <n v="675.88"/>
    <n v="38.1"/>
    <x v="1"/>
    <n v="907.83"/>
    <n v="27"/>
  </r>
  <r>
    <s v="9,10,2024"/>
    <n v="2"/>
    <n v="5"/>
    <s v="9"/>
    <s v="10"/>
    <s v="2024"/>
    <d v="2024-10-09T00:00:00"/>
    <x v="1"/>
    <n v="449.31"/>
    <n v="41.68"/>
    <x v="2"/>
    <n v="2660.06"/>
    <n v="21"/>
  </r>
  <r>
    <s v="10,10,2024"/>
    <n v="3"/>
    <n v="6"/>
    <s v="10"/>
    <s v="10"/>
    <s v="2024"/>
    <d v="2024-10-10T00:00:00"/>
    <x v="4"/>
    <n v="869.46"/>
    <n v="22.02"/>
    <x v="1"/>
    <n v="375.74"/>
    <n v="25"/>
  </r>
  <r>
    <s v="11,10,2024"/>
    <n v="3"/>
    <n v="6"/>
    <s v="11"/>
    <s v="10"/>
    <s v="2024"/>
    <d v="2024-10-11T00:00:00"/>
    <x v="3"/>
    <n v="185.38"/>
    <n v="15.12"/>
    <x v="1"/>
    <n v="6350.62"/>
    <n v="30"/>
  </r>
  <r>
    <s v="12,10,2024"/>
    <n v="3"/>
    <n v="6"/>
    <s v="12"/>
    <s v="10"/>
    <s v="2024"/>
    <d v="2024-10-12T00:00:00"/>
    <x v="3"/>
    <n v="695.7"/>
    <n v="12.97"/>
    <x v="1"/>
    <n v="4321.34"/>
    <n v="18"/>
  </r>
  <r>
    <s v="13,10,2024"/>
    <n v="3"/>
    <n v="6"/>
    <s v="13"/>
    <s v="10"/>
    <s v="2024"/>
    <d v="2024-10-13T00:00:00"/>
    <x v="3"/>
    <n v="839.73"/>
    <n v="9.73"/>
    <x v="1"/>
    <n v="5526.64"/>
    <n v="17"/>
  </r>
  <r>
    <s v="14,10,2024"/>
    <n v="3"/>
    <n v="6"/>
    <s v="14"/>
    <s v="10"/>
    <s v="2024"/>
    <d v="2024-10-14T00:00:00"/>
    <x v="2"/>
    <n v="945.17"/>
    <n v="2.88"/>
    <x v="1"/>
    <n v="1829.01"/>
    <n v="27"/>
  </r>
  <r>
    <s v="15,10,2024"/>
    <n v="3"/>
    <n v="6"/>
    <s v="15"/>
    <s v="10"/>
    <s v="2024"/>
    <d v="2024-10-15T00:00:00"/>
    <x v="1"/>
    <n v="686.42"/>
    <n v="17.12"/>
    <x v="2"/>
    <n v="3029.73"/>
    <n v="27"/>
  </r>
  <r>
    <s v="16,10,2024"/>
    <n v="3"/>
    <n v="6"/>
    <s v="16"/>
    <s v="10"/>
    <s v="2024"/>
    <d v="2024-10-16T00:00:00"/>
    <x v="1"/>
    <n v="502.2"/>
    <n v="13.51"/>
    <x v="1"/>
    <n v="6671.86"/>
    <n v="28"/>
  </r>
  <r>
    <s v="17,10,2024"/>
    <n v="3"/>
    <n v="6"/>
    <s v="17"/>
    <s v="10"/>
    <s v="2024"/>
    <d v="2024-10-17T00:00:00"/>
    <x v="4"/>
    <n v="621.66999999999996"/>
    <n v="48.32"/>
    <x v="2"/>
    <n v="9656.5"/>
    <n v="37"/>
  </r>
  <r>
    <s v="18,10,2024"/>
    <n v="3"/>
    <n v="6"/>
    <s v="18"/>
    <s v="10"/>
    <s v="2024"/>
    <d v="2024-10-18T00:00:00"/>
    <x v="4"/>
    <n v="870.22"/>
    <n v="27.89"/>
    <x v="1"/>
    <n v="599.13"/>
    <n v="33"/>
  </r>
  <r>
    <s v="19,10,2024"/>
    <n v="3"/>
    <n v="6"/>
    <s v="19"/>
    <s v="10"/>
    <s v="2024"/>
    <d v="2024-10-19T00:00:00"/>
    <x v="3"/>
    <n v="574.9"/>
    <n v="17.36"/>
    <x v="0"/>
    <n v="8914.7999999999993"/>
    <n v="31"/>
  </r>
  <r>
    <s v="20,10,2024"/>
    <n v="3"/>
    <n v="6"/>
    <s v="20"/>
    <s v="10"/>
    <s v="2024"/>
    <d v="2024-10-20T00:00:00"/>
    <x v="4"/>
    <n v="40.08"/>
    <n v="29.02"/>
    <x v="1"/>
    <n v="5811.12"/>
    <n v="19"/>
  </r>
  <r>
    <s v="21,10,2024"/>
    <n v="3"/>
    <n v="6"/>
    <s v="21"/>
    <s v="10"/>
    <s v="2024"/>
    <d v="2024-10-21T00:00:00"/>
    <x v="2"/>
    <n v="931.64"/>
    <n v="6.96"/>
    <x v="0"/>
    <n v="5682.8"/>
    <n v="40"/>
  </r>
  <r>
    <s v="22,10,2024"/>
    <n v="3"/>
    <n v="6"/>
    <s v="22"/>
    <s v="10"/>
    <s v="2024"/>
    <d v="2024-10-22T00:00:00"/>
    <x v="1"/>
    <n v="692.63"/>
    <n v="22.2"/>
    <x v="1"/>
    <n v="5052.76"/>
    <n v="33"/>
  </r>
  <r>
    <s v="23,10,2024"/>
    <n v="3"/>
    <n v="6"/>
    <s v="23"/>
    <s v="10"/>
    <s v="2024"/>
    <d v="2024-10-23T00:00:00"/>
    <x v="3"/>
    <n v="679.75"/>
    <n v="31.31"/>
    <x v="1"/>
    <n v="787"/>
    <n v="47"/>
  </r>
  <r>
    <s v="24,10,2024"/>
    <n v="3"/>
    <n v="6"/>
    <s v="24"/>
    <s v="10"/>
    <s v="2024"/>
    <d v="2024-10-24T00:00:00"/>
    <x v="4"/>
    <n v="223.52"/>
    <n v="24.44"/>
    <x v="1"/>
    <n v="989.78"/>
    <n v="40"/>
  </r>
  <r>
    <s v="25,10,2024"/>
    <n v="3"/>
    <n v="6"/>
    <s v="25"/>
    <s v="10"/>
    <s v="2024"/>
    <d v="2024-10-25T00:00:00"/>
    <x v="2"/>
    <n v="662.3"/>
    <n v="20.09"/>
    <x v="0"/>
    <n v="6049.03"/>
    <n v="28"/>
  </r>
  <r>
    <s v="26,10,2024"/>
    <n v="3"/>
    <n v="6"/>
    <s v="26"/>
    <s v="10"/>
    <s v="2024"/>
    <d v="2024-10-26T00:00:00"/>
    <x v="2"/>
    <n v="399.93"/>
    <n v="49.69"/>
    <x v="0"/>
    <n v="3475.49"/>
    <n v="30"/>
  </r>
  <r>
    <s v="27,10,2024"/>
    <n v="3"/>
    <n v="6"/>
    <s v="27"/>
    <s v="10"/>
    <s v="2024"/>
    <d v="2024-10-27T00:00:00"/>
    <x v="4"/>
    <n v="654.72"/>
    <n v="44.02"/>
    <x v="1"/>
    <n v="9180.9500000000007"/>
    <n v="28"/>
  </r>
  <r>
    <s v="28,10,2024"/>
    <n v="3"/>
    <n v="6"/>
    <s v="28"/>
    <s v="10"/>
    <s v="2024"/>
    <d v="2024-10-28T00:00:00"/>
    <x v="1"/>
    <n v="115.53"/>
    <n v="31.17"/>
    <x v="2"/>
    <n v="4125.25"/>
    <n v="37"/>
  </r>
  <r>
    <s v="29,10,2024"/>
    <n v="3"/>
    <n v="6"/>
    <s v="29"/>
    <s v="10"/>
    <s v="2024"/>
    <d v="2024-10-29T00:00:00"/>
    <x v="4"/>
    <n v="661.27"/>
    <n v="28.47"/>
    <x v="1"/>
    <n v="1518.49"/>
    <n v="34"/>
  </r>
  <r>
    <s v="30,10,2024"/>
    <n v="3"/>
    <n v="6"/>
    <s v="30"/>
    <s v="10"/>
    <s v="2024"/>
    <d v="2024-10-30T00:00:00"/>
    <x v="3"/>
    <n v="999.42"/>
    <n v="31.03"/>
    <x v="0"/>
    <n v="7175.72"/>
    <n v="25"/>
  </r>
  <r>
    <s v="31,10,2024"/>
    <n v="3"/>
    <n v="6"/>
    <s v="31"/>
    <s v="10"/>
    <s v="2024"/>
    <d v="2024-10-31T00:00:00"/>
    <x v="4"/>
    <n v="57.73"/>
    <n v="10.07"/>
    <x v="1"/>
    <n v="3004.2"/>
    <n v="32"/>
  </r>
  <r>
    <s v="1,11,2024"/>
    <n v="2"/>
    <n v="5"/>
    <s v="1"/>
    <s v="11"/>
    <s v="2024"/>
    <d v="2024-11-01T00:00:00"/>
    <x v="2"/>
    <n v="977.4"/>
    <n v="19.760000000000002"/>
    <x v="0"/>
    <n v="5302.16"/>
    <n v="24"/>
  </r>
  <r>
    <s v="2,11,2024"/>
    <n v="2"/>
    <n v="5"/>
    <s v="2"/>
    <s v="11"/>
    <s v="2024"/>
    <d v="2024-11-02T00:00:00"/>
    <x v="4"/>
    <n v="412.84"/>
    <n v="1.97"/>
    <x v="0"/>
    <n v="7008.54"/>
    <n v="27"/>
  </r>
  <r>
    <s v="3,11,2024"/>
    <n v="2"/>
    <n v="5"/>
    <s v="3"/>
    <s v="11"/>
    <s v="2024"/>
    <d v="2024-11-03T00:00:00"/>
    <x v="1"/>
    <n v="872.05"/>
    <n v="23.78"/>
    <x v="0"/>
    <n v="9012.61"/>
    <n v="29"/>
  </r>
  <r>
    <s v="4,11,2024"/>
    <n v="2"/>
    <n v="5"/>
    <s v="4"/>
    <s v="11"/>
    <s v="2024"/>
    <d v="2024-11-04T00:00:00"/>
    <x v="0"/>
    <n v="784.56"/>
    <n v="27.15"/>
    <x v="1"/>
    <n v="7942.69"/>
    <n v="34"/>
  </r>
  <r>
    <s v="5,11,2024"/>
    <n v="2"/>
    <n v="5"/>
    <s v="5"/>
    <s v="11"/>
    <s v="2024"/>
    <d v="2024-11-05T00:00:00"/>
    <x v="4"/>
    <n v="571.35"/>
    <n v="11.39"/>
    <x v="0"/>
    <n v="6795.97"/>
    <n v="28"/>
  </r>
  <r>
    <s v="6,11,2024"/>
    <n v="2"/>
    <n v="5"/>
    <s v="6"/>
    <s v="11"/>
    <s v="2024"/>
    <d v="2024-11-06T00:00:00"/>
    <x v="1"/>
    <n v="741.06"/>
    <n v="48.2"/>
    <x v="0"/>
    <n v="6828.37"/>
    <n v="46"/>
  </r>
  <r>
    <s v="7,11,2024"/>
    <n v="2"/>
    <n v="5"/>
    <s v="7"/>
    <s v="11"/>
    <s v="2024"/>
    <d v="2024-11-07T00:00:00"/>
    <x v="1"/>
    <n v="879.73"/>
    <n v="45.47"/>
    <x v="1"/>
    <n v="9464.65"/>
    <n v="27"/>
  </r>
  <r>
    <s v="8,11,2024"/>
    <n v="2"/>
    <n v="5"/>
    <s v="8"/>
    <s v="11"/>
    <s v="2024"/>
    <d v="2024-11-08T00:00:00"/>
    <x v="2"/>
    <n v="410.1"/>
    <n v="36.11"/>
    <x v="0"/>
    <n v="3028.66"/>
    <n v="30"/>
  </r>
  <r>
    <s v="9,11,2024"/>
    <n v="2"/>
    <n v="5"/>
    <s v="9"/>
    <s v="11"/>
    <s v="2024"/>
    <d v="2024-11-09T00:00:00"/>
    <x v="1"/>
    <n v="333.76"/>
    <n v="26.67"/>
    <x v="1"/>
    <n v="111.01"/>
    <n v="28"/>
  </r>
  <r>
    <s v="10,11,2024"/>
    <n v="3"/>
    <n v="6"/>
    <s v="10"/>
    <s v="11"/>
    <s v="2024"/>
    <d v="2024-11-10T00:00:00"/>
    <x v="1"/>
    <n v="670.92"/>
    <n v="43.5"/>
    <x v="0"/>
    <n v="2792.35"/>
    <n v="35"/>
  </r>
  <r>
    <s v="11,11,2024"/>
    <n v="3"/>
    <n v="6"/>
    <s v="11"/>
    <s v="11"/>
    <s v="2024"/>
    <d v="2024-11-11T00:00:00"/>
    <x v="1"/>
    <n v="809.77"/>
    <n v="6.53"/>
    <x v="2"/>
    <n v="2257.12"/>
    <n v="39"/>
  </r>
  <r>
    <s v="12,11,2024"/>
    <n v="3"/>
    <n v="6"/>
    <s v="12"/>
    <s v="11"/>
    <s v="2024"/>
    <d v="2024-11-12T00:00:00"/>
    <x v="1"/>
    <n v="764.66"/>
    <n v="39.53"/>
    <x v="2"/>
    <n v="6652.16"/>
    <n v="46"/>
  </r>
  <r>
    <s v="13,11,2024"/>
    <n v="3"/>
    <n v="6"/>
    <s v="13"/>
    <s v="11"/>
    <s v="2024"/>
    <d v="2024-11-13T00:00:00"/>
    <x v="3"/>
    <n v="799.84"/>
    <n v="6.24"/>
    <x v="0"/>
    <n v="6373.74"/>
    <n v="40"/>
  </r>
  <r>
    <s v="14,11,2024"/>
    <n v="3"/>
    <n v="6"/>
    <s v="14"/>
    <s v="11"/>
    <s v="2024"/>
    <d v="2024-11-14T00:00:00"/>
    <x v="3"/>
    <n v="441.23"/>
    <n v="39.71"/>
    <x v="2"/>
    <n v="5975.27"/>
    <n v="38"/>
  </r>
  <r>
    <s v="15,11,2024"/>
    <n v="3"/>
    <n v="6"/>
    <s v="15"/>
    <s v="11"/>
    <s v="2024"/>
    <d v="2024-11-15T00:00:00"/>
    <x v="2"/>
    <n v="819.66"/>
    <n v="13.79"/>
    <x v="1"/>
    <n v="260.81"/>
    <n v="37"/>
  </r>
  <r>
    <s v="16,11,2024"/>
    <n v="3"/>
    <n v="6"/>
    <s v="16"/>
    <s v="11"/>
    <s v="2024"/>
    <d v="2024-11-16T00:00:00"/>
    <x v="4"/>
    <n v="129.01"/>
    <n v="43.85"/>
    <x v="2"/>
    <n v="7314.9"/>
    <n v="34"/>
  </r>
  <r>
    <s v="17,11,2024"/>
    <n v="3"/>
    <n v="6"/>
    <s v="17"/>
    <s v="11"/>
    <s v="2024"/>
    <d v="2024-11-17T00:00:00"/>
    <x v="1"/>
    <n v="549.04"/>
    <n v="47.2"/>
    <x v="0"/>
    <n v="3302.95"/>
    <n v="24"/>
  </r>
  <r>
    <s v="18,11,2024"/>
    <n v="3"/>
    <n v="6"/>
    <s v="18"/>
    <s v="11"/>
    <s v="2024"/>
    <d v="2024-11-18T00:00:00"/>
    <x v="4"/>
    <n v="15.7"/>
    <n v="7.44"/>
    <x v="0"/>
    <n v="6684.05"/>
    <n v="18"/>
  </r>
  <r>
    <s v="19,11,2024"/>
    <n v="3"/>
    <n v="6"/>
    <s v="19"/>
    <s v="11"/>
    <s v="2024"/>
    <d v="2024-11-19T00:00:00"/>
    <x v="4"/>
    <n v="331.34"/>
    <n v="23.13"/>
    <x v="1"/>
    <n v="5610.13"/>
    <n v="30"/>
  </r>
  <r>
    <s v="20,11,2024"/>
    <n v="3"/>
    <n v="6"/>
    <s v="20"/>
    <s v="11"/>
    <s v="2024"/>
    <d v="2024-11-20T00:00:00"/>
    <x v="2"/>
    <n v="372.8"/>
    <n v="49.05"/>
    <x v="0"/>
    <n v="3493.04"/>
    <n v="28"/>
  </r>
  <r>
    <s v="21,11,2024"/>
    <n v="3"/>
    <n v="6"/>
    <s v="21"/>
    <s v="11"/>
    <s v="2024"/>
    <d v="2024-11-21T00:00:00"/>
    <x v="1"/>
    <n v="402.21"/>
    <n v="24.17"/>
    <x v="1"/>
    <n v="1432.31"/>
    <n v="32"/>
  </r>
  <r>
    <s v="22,11,2024"/>
    <n v="3"/>
    <n v="6"/>
    <s v="22"/>
    <s v="11"/>
    <s v="2024"/>
    <d v="2024-11-22T00:00:00"/>
    <x v="1"/>
    <n v="698.51"/>
    <n v="43.18"/>
    <x v="2"/>
    <n v="1034.75"/>
    <n v="24"/>
  </r>
  <r>
    <s v="23,11,2024"/>
    <n v="3"/>
    <n v="6"/>
    <s v="23"/>
    <s v="11"/>
    <s v="2024"/>
    <d v="2024-11-23T00:00:00"/>
    <x v="0"/>
    <n v="394.67"/>
    <n v="29.44"/>
    <x v="2"/>
    <n v="8332.0300000000007"/>
    <n v="17"/>
  </r>
  <r>
    <s v="24,11,2024"/>
    <n v="3"/>
    <n v="6"/>
    <s v="24"/>
    <s v="11"/>
    <s v="2024"/>
    <d v="2024-11-24T00:00:00"/>
    <x v="4"/>
    <n v="454.21"/>
    <n v="18.77"/>
    <x v="1"/>
    <n v="9192.14"/>
    <n v="36"/>
  </r>
  <r>
    <s v="25,11,2024"/>
    <n v="3"/>
    <n v="6"/>
    <s v="25"/>
    <s v="11"/>
    <s v="2024"/>
    <d v="2024-11-25T00:00:00"/>
    <x v="4"/>
    <n v="245.17"/>
    <n v="14.29"/>
    <x v="1"/>
    <n v="6532.9"/>
    <n v="23"/>
  </r>
  <r>
    <s v="26,11,2024"/>
    <n v="3"/>
    <n v="6"/>
    <s v="26"/>
    <s v="11"/>
    <s v="2024"/>
    <d v="2024-11-26T00:00:00"/>
    <x v="3"/>
    <n v="379.52"/>
    <n v="10.16"/>
    <x v="0"/>
    <n v="1124"/>
    <n v="31"/>
  </r>
  <r>
    <s v="27,11,2024"/>
    <n v="3"/>
    <n v="6"/>
    <s v="27"/>
    <s v="11"/>
    <s v="2024"/>
    <d v="2024-11-27T00:00:00"/>
    <x v="0"/>
    <n v="235"/>
    <n v="38.090000000000003"/>
    <x v="2"/>
    <n v="4080.07"/>
    <n v="30"/>
  </r>
  <r>
    <s v="28,11,2024"/>
    <n v="3"/>
    <n v="6"/>
    <s v="28"/>
    <s v="11"/>
    <s v="2024"/>
    <d v="2024-11-28T00:00:00"/>
    <x v="3"/>
    <n v="82.46"/>
    <n v="19.329999999999998"/>
    <x v="1"/>
    <n v="7316.5"/>
    <n v="22"/>
  </r>
  <r>
    <s v="29,11,2024"/>
    <n v="3"/>
    <n v="6"/>
    <s v="29"/>
    <s v="11"/>
    <s v="2024"/>
    <d v="2024-11-29T00:00:00"/>
    <x v="3"/>
    <n v="607.41"/>
    <n v="25.56"/>
    <x v="2"/>
    <n v="7820.23"/>
    <n v="19"/>
  </r>
  <r>
    <s v="30,11,2024"/>
    <n v="3"/>
    <n v="6"/>
    <s v="30"/>
    <s v="11"/>
    <s v="2024"/>
    <d v="2024-11-30T00:00:00"/>
    <x v="3"/>
    <n v="671.53"/>
    <n v="24.62"/>
    <x v="1"/>
    <n v="1270.3599999999999"/>
    <n v="41"/>
  </r>
  <r>
    <s v="1,12,2024"/>
    <n v="2"/>
    <n v="5"/>
    <s v="1"/>
    <s v="12"/>
    <s v="2024"/>
    <d v="2024-12-01T00:00:00"/>
    <x v="2"/>
    <n v="623.29999999999995"/>
    <n v="28.86"/>
    <x v="2"/>
    <n v="100.3"/>
    <n v="28"/>
  </r>
  <r>
    <s v="2,12,2024"/>
    <n v="2"/>
    <n v="5"/>
    <s v="2"/>
    <s v="12"/>
    <s v="2024"/>
    <d v="2024-12-02T00:00:00"/>
    <x v="2"/>
    <n v="468.86"/>
    <n v="43.28"/>
    <x v="0"/>
    <n v="7150.16"/>
    <n v="26"/>
  </r>
  <r>
    <s v="3,12,2024"/>
    <n v="2"/>
    <n v="5"/>
    <s v="3"/>
    <s v="12"/>
    <s v="2024"/>
    <d v="2024-12-03T00:00:00"/>
    <x v="3"/>
    <n v="385.99"/>
    <n v="49.04"/>
    <x v="2"/>
    <n v="3630.3"/>
    <n v="33"/>
  </r>
  <r>
    <s v="4,12,2024"/>
    <n v="2"/>
    <n v="5"/>
    <s v="4"/>
    <s v="12"/>
    <s v="2024"/>
    <d v="2024-12-04T00:00:00"/>
    <x v="0"/>
    <n v="864.7"/>
    <n v="20.38"/>
    <x v="2"/>
    <n v="2619.37"/>
    <n v="28"/>
  </r>
  <r>
    <s v="5,12,2024"/>
    <n v="2"/>
    <n v="5"/>
    <s v="5"/>
    <s v="12"/>
    <s v="2024"/>
    <d v="2024-12-05T00:00:00"/>
    <x v="4"/>
    <n v="523.89"/>
    <n v="41.38"/>
    <x v="2"/>
    <n v="227.68"/>
    <n v="32"/>
  </r>
  <r>
    <s v="6,12,2024"/>
    <n v="2"/>
    <n v="5"/>
    <s v="6"/>
    <s v="12"/>
    <s v="2024"/>
    <d v="2024-12-06T00:00:00"/>
    <x v="0"/>
    <n v="484.39"/>
    <n v="38.229999999999997"/>
    <x v="2"/>
    <n v="5448.96"/>
    <n v="36"/>
  </r>
  <r>
    <s v="7,12,2024"/>
    <n v="2"/>
    <n v="5"/>
    <s v="7"/>
    <s v="12"/>
    <s v="2024"/>
    <d v="2024-12-07T00:00:00"/>
    <x v="1"/>
    <n v="35.39"/>
    <n v="28.68"/>
    <x v="2"/>
    <n v="8526.39"/>
    <n v="30"/>
  </r>
  <r>
    <s v="8,12,2024"/>
    <n v="2"/>
    <n v="5"/>
    <s v="8"/>
    <s v="12"/>
    <s v="2024"/>
    <d v="2024-12-08T00:00:00"/>
    <x v="2"/>
    <n v="347.84"/>
    <n v="47.8"/>
    <x v="0"/>
    <n v="9580.5499999999993"/>
    <n v="16"/>
  </r>
  <r>
    <s v="9,12,2024"/>
    <n v="2"/>
    <n v="5"/>
    <s v="9"/>
    <s v="12"/>
    <s v="2024"/>
    <d v="2024-12-09T00:00:00"/>
    <x v="4"/>
    <n v="386.39"/>
    <n v="10.02"/>
    <x v="1"/>
    <n v="5700.88"/>
    <n v="38"/>
  </r>
  <r>
    <s v="10,12,2024"/>
    <n v="3"/>
    <n v="6"/>
    <s v="10"/>
    <s v="12"/>
    <s v="2024"/>
    <d v="2024-12-10T00:00:00"/>
    <x v="4"/>
    <n v="404.83"/>
    <n v="5.46"/>
    <x v="2"/>
    <n v="5193.17"/>
    <n v="42"/>
  </r>
  <r>
    <s v="11,12,2024"/>
    <n v="3"/>
    <n v="6"/>
    <s v="11"/>
    <s v="12"/>
    <s v="2024"/>
    <d v="2024-12-11T00:00:00"/>
    <x v="1"/>
    <n v="584.37"/>
    <n v="42.7"/>
    <x v="0"/>
    <n v="942.06"/>
    <n v="20"/>
  </r>
  <r>
    <s v="12,12,2024"/>
    <n v="3"/>
    <n v="6"/>
    <s v="12"/>
    <s v="12"/>
    <s v="2024"/>
    <d v="2024-12-12T00:00:00"/>
    <x v="1"/>
    <n v="538.27"/>
    <n v="21.96"/>
    <x v="2"/>
    <n v="5533.84"/>
    <n v="32"/>
  </r>
  <r>
    <s v="13,12,2024"/>
    <n v="3"/>
    <n v="6"/>
    <s v="13"/>
    <s v="12"/>
    <s v="2024"/>
    <d v="2024-12-13T00:00:00"/>
    <x v="3"/>
    <n v="611.83000000000004"/>
    <n v="42.35"/>
    <x v="2"/>
    <n v="3861.79"/>
    <n v="26"/>
  </r>
  <r>
    <s v="14,12,2024"/>
    <n v="3"/>
    <n v="6"/>
    <s v="14"/>
    <s v="12"/>
    <s v="2024"/>
    <d v="2024-12-14T00:00:00"/>
    <x v="2"/>
    <n v="767.23"/>
    <n v="44.65"/>
    <x v="1"/>
    <n v="6110.64"/>
    <n v="22"/>
  </r>
  <r>
    <s v="15,12,2024"/>
    <n v="3"/>
    <n v="6"/>
    <s v="15"/>
    <s v="12"/>
    <s v="2024"/>
    <d v="2024-12-15T00:00:00"/>
    <x v="2"/>
    <n v="814.86"/>
    <n v="3.12"/>
    <x v="2"/>
    <n v="3948.39"/>
    <n v="32"/>
  </r>
  <r>
    <s v="16,12,2024"/>
    <n v="3"/>
    <n v="6"/>
    <s v="16"/>
    <s v="12"/>
    <s v="2024"/>
    <d v="2024-12-16T00:00:00"/>
    <x v="0"/>
    <n v="720.94"/>
    <n v="44.17"/>
    <x v="0"/>
    <n v="2478.96"/>
    <n v="45"/>
  </r>
  <r>
    <s v="17,12,2024"/>
    <n v="3"/>
    <n v="6"/>
    <s v="17"/>
    <s v="12"/>
    <s v="2024"/>
    <d v="2024-12-17T00:00:00"/>
    <x v="3"/>
    <n v="955.97"/>
    <n v="22.42"/>
    <x v="0"/>
    <n v="1040.1600000000001"/>
    <n v="25"/>
  </r>
  <r>
    <s v="18,12,2024"/>
    <n v="3"/>
    <n v="6"/>
    <s v="18"/>
    <s v="12"/>
    <s v="2024"/>
    <d v="2024-12-18T00:00:00"/>
    <x v="3"/>
    <n v="28.05"/>
    <n v="25.52"/>
    <x v="1"/>
    <n v="3217.69"/>
    <n v="28"/>
  </r>
  <r>
    <s v="19,12,2024"/>
    <n v="3"/>
    <n v="6"/>
    <s v="19"/>
    <s v="12"/>
    <s v="2024"/>
    <d v="2024-12-19T00:00:00"/>
    <x v="3"/>
    <n v="203.82"/>
    <n v="31.33"/>
    <x v="2"/>
    <n v="1056.78"/>
    <n v="22"/>
  </r>
  <r>
    <s v="20,12,2024"/>
    <n v="3"/>
    <n v="6"/>
    <s v="20"/>
    <s v="12"/>
    <s v="2024"/>
    <d v="2024-12-20T00:00:00"/>
    <x v="3"/>
    <n v="17.489999999999998"/>
    <n v="46.32"/>
    <x v="0"/>
    <n v="1851.28"/>
    <n v="19"/>
  </r>
  <r>
    <s v="21,12,2024"/>
    <n v="3"/>
    <n v="6"/>
    <s v="21"/>
    <s v="12"/>
    <s v="2024"/>
    <d v="2024-12-21T00:00:00"/>
    <x v="2"/>
    <n v="651"/>
    <n v="0.96"/>
    <x v="2"/>
    <n v="9874.6299999999992"/>
    <n v="47"/>
  </r>
  <r>
    <s v="22,12,2024"/>
    <n v="3"/>
    <n v="6"/>
    <s v="22"/>
    <s v="12"/>
    <s v="2024"/>
    <d v="2024-12-22T00:00:00"/>
    <x v="2"/>
    <n v="899.05"/>
    <n v="23.84"/>
    <x v="2"/>
    <n v="4496.63"/>
    <n v="35"/>
  </r>
  <r>
    <s v="23,12,2024"/>
    <n v="3"/>
    <n v="6"/>
    <s v="23"/>
    <s v="12"/>
    <s v="2024"/>
    <d v="2024-12-23T00:00:00"/>
    <x v="3"/>
    <n v="251.05"/>
    <n v="34.39"/>
    <x v="2"/>
    <n v="5365.53"/>
    <n v="13"/>
  </r>
  <r>
    <s v="24,12,2024"/>
    <n v="3"/>
    <n v="6"/>
    <s v="24"/>
    <s v="12"/>
    <s v="2024"/>
    <d v="2024-12-24T00:00:00"/>
    <x v="0"/>
    <n v="927.76"/>
    <n v="36.14"/>
    <x v="1"/>
    <n v="8748.82"/>
    <n v="28"/>
  </r>
  <r>
    <s v="25,12,2024"/>
    <n v="3"/>
    <n v="6"/>
    <s v="25"/>
    <s v="12"/>
    <s v="2024"/>
    <d v="2024-12-25T00:00:00"/>
    <x v="4"/>
    <n v="69.66"/>
    <n v="34.630000000000003"/>
    <x v="2"/>
    <n v="9956.1299999999992"/>
    <n v="22"/>
  </r>
  <r>
    <s v="26,12,2024"/>
    <n v="3"/>
    <n v="6"/>
    <s v="26"/>
    <s v="12"/>
    <s v="2024"/>
    <d v="2024-12-26T00:00:00"/>
    <x v="4"/>
    <n v="935.09"/>
    <n v="6.72"/>
    <x v="0"/>
    <n v="5868.87"/>
    <n v="41"/>
  </r>
  <r>
    <s v="27,12,2024"/>
    <n v="3"/>
    <n v="6"/>
    <s v="27"/>
    <s v="12"/>
    <s v="2024"/>
    <d v="2024-12-27T00:00:00"/>
    <x v="0"/>
    <n v="358.11"/>
    <n v="14.97"/>
    <x v="2"/>
    <n v="8143.49"/>
    <n v="29"/>
  </r>
  <r>
    <s v="28,12,2024"/>
    <n v="3"/>
    <n v="6"/>
    <s v="28"/>
    <s v="12"/>
    <s v="2024"/>
    <d v="2024-12-28T00:00:00"/>
    <x v="3"/>
    <n v="110.41"/>
    <n v="17.940000000000001"/>
    <x v="0"/>
    <n v="3336.72"/>
    <n v="47"/>
  </r>
  <r>
    <s v="29,12,2024"/>
    <n v="3"/>
    <n v="6"/>
    <s v="29"/>
    <s v="12"/>
    <s v="2024"/>
    <d v="2024-12-29T00:00:00"/>
    <x v="2"/>
    <n v="491.01"/>
    <n v="40.22"/>
    <x v="2"/>
    <n v="3126.87"/>
    <n v="19"/>
  </r>
  <r>
    <s v="30,12,2024"/>
    <n v="3"/>
    <n v="6"/>
    <s v="30"/>
    <s v="12"/>
    <s v="2024"/>
    <d v="2024-12-30T00:00:00"/>
    <x v="4"/>
    <n v="264.20999999999998"/>
    <n v="13.94"/>
    <x v="0"/>
    <n v="4086.77"/>
    <n v="21"/>
  </r>
  <r>
    <s v="31,12,2024"/>
    <n v="3"/>
    <n v="6"/>
    <s v="31"/>
    <s v="12"/>
    <s v="2024"/>
    <d v="2024-12-31T00:00:00"/>
    <x v="1"/>
    <n v="292.02"/>
    <n v="10.54"/>
    <x v="0"/>
    <n v="6757.82"/>
    <n v="38"/>
  </r>
  <r>
    <s v="1,1,2025"/>
    <n v="2"/>
    <n v="4"/>
    <s v="1"/>
    <s v="1"/>
    <s v="2025"/>
    <d v="2025-01-01T00:00:00"/>
    <x v="1"/>
    <n v="314.22000000000003"/>
    <n v="47.87"/>
    <x v="2"/>
    <n v="6853.7"/>
    <n v="46"/>
  </r>
  <r>
    <s v="2,1,2025"/>
    <n v="2"/>
    <n v="4"/>
    <s v="2"/>
    <s v="1"/>
    <s v="2025"/>
    <d v="2025-01-02T00:00:00"/>
    <x v="0"/>
    <n v="805"/>
    <n v="0.44"/>
    <x v="2"/>
    <n v="3220.87"/>
    <n v="25"/>
  </r>
  <r>
    <s v="3,1,2025"/>
    <n v="2"/>
    <n v="4"/>
    <s v="3"/>
    <s v="1"/>
    <s v="2025"/>
    <d v="2025-01-03T00:00:00"/>
    <x v="3"/>
    <n v="543.77"/>
    <n v="49.89"/>
    <x v="0"/>
    <n v="1418.78"/>
    <n v="15"/>
  </r>
  <r>
    <s v="4,1,2025"/>
    <n v="2"/>
    <n v="4"/>
    <s v="4"/>
    <s v="1"/>
    <s v="2025"/>
    <d v="2025-01-04T00:00:00"/>
    <x v="4"/>
    <n v="318.19"/>
    <n v="33.840000000000003"/>
    <x v="1"/>
    <n v="6360.72"/>
    <n v="19"/>
  </r>
  <r>
    <s v="5,1,2025"/>
    <n v="2"/>
    <n v="4"/>
    <s v="5"/>
    <s v="1"/>
    <s v="2025"/>
    <d v="2025-01-05T00:00:00"/>
    <x v="3"/>
    <n v="614.23"/>
    <n v="41.42"/>
    <x v="2"/>
    <n v="1370.43"/>
    <n v="26"/>
  </r>
  <r>
    <s v="6,1,2025"/>
    <n v="2"/>
    <n v="4"/>
    <s v="6"/>
    <s v="1"/>
    <s v="2025"/>
    <d v="2025-01-06T00:00:00"/>
    <x v="4"/>
    <n v="718.99"/>
    <n v="14.73"/>
    <x v="1"/>
    <n v="5827.08"/>
    <n v="36"/>
  </r>
  <r>
    <s v="7,1,2025"/>
    <n v="2"/>
    <n v="4"/>
    <s v="7"/>
    <s v="1"/>
    <s v="2025"/>
    <d v="2025-01-07T00:00:00"/>
    <x v="0"/>
    <n v="279.89999999999998"/>
    <n v="0.72"/>
    <x v="2"/>
    <n v="6964.88"/>
    <n v="26"/>
  </r>
  <r>
    <s v="8,1,2025"/>
    <n v="2"/>
    <n v="4"/>
    <s v="8"/>
    <s v="1"/>
    <s v="2025"/>
    <d v="2025-01-08T00:00:00"/>
    <x v="0"/>
    <n v="419.41"/>
    <n v="36.89"/>
    <x v="2"/>
    <n v="7036.05"/>
    <n v="31"/>
  </r>
  <r>
    <s v="9,1,2025"/>
    <n v="2"/>
    <n v="4"/>
    <s v="9"/>
    <s v="1"/>
    <s v="2025"/>
    <d v="2025-01-09T00:00:00"/>
    <x v="1"/>
    <n v="130.66999999999999"/>
    <n v="41.71"/>
    <x v="2"/>
    <n v="7559.37"/>
    <n v="31"/>
  </r>
  <r>
    <s v="10,1,2025"/>
    <n v="3"/>
    <n v="5"/>
    <s v="10"/>
    <s v="1"/>
    <s v="2025"/>
    <d v="2025-01-10T00:00:00"/>
    <x v="3"/>
    <n v="189.34"/>
    <n v="37.020000000000003"/>
    <x v="2"/>
    <n v="8741.31"/>
    <n v="25"/>
  </r>
  <r>
    <s v="11,1,2025"/>
    <n v="3"/>
    <n v="5"/>
    <s v="11"/>
    <s v="1"/>
    <s v="2025"/>
    <d v="2025-01-11T00:00:00"/>
    <x v="1"/>
    <n v="684.31"/>
    <n v="7.14"/>
    <x v="1"/>
    <n v="5049.59"/>
    <n v="27"/>
  </r>
  <r>
    <s v="12,1,2025"/>
    <n v="3"/>
    <n v="5"/>
    <s v="12"/>
    <s v="1"/>
    <s v="2025"/>
    <d v="2025-01-12T00:00:00"/>
    <x v="3"/>
    <n v="189.62"/>
    <n v="37.67"/>
    <x v="2"/>
    <n v="7329.47"/>
    <n v="31"/>
  </r>
  <r>
    <s v="13,01,2025"/>
    <n v="3"/>
    <n v="6"/>
    <s v="13"/>
    <s v="01"/>
    <s v="2025"/>
    <d v="2025-01-13T00:00:00"/>
    <x v="1"/>
    <n v="529.91"/>
    <n v="38.450000000000003"/>
    <x v="0"/>
    <n v="6229.81"/>
    <n v="24"/>
  </r>
  <r>
    <s v="14,01,2025"/>
    <n v="3"/>
    <n v="6"/>
    <s v="14"/>
    <s v="01"/>
    <s v="2025"/>
    <d v="2025-01-14T00:00:00"/>
    <x v="2"/>
    <n v="711.96"/>
    <n v="32.93"/>
    <x v="0"/>
    <n v="1947.74"/>
    <n v="27"/>
  </r>
  <r>
    <s v="15,01,2025"/>
    <n v="3"/>
    <n v="6"/>
    <s v="15"/>
    <s v="01"/>
    <s v="2025"/>
    <d v="2025-01-15T00:00:00"/>
    <x v="2"/>
    <n v="115.81"/>
    <n v="38.31"/>
    <x v="1"/>
    <n v="354.33"/>
    <n v="36"/>
  </r>
  <r>
    <s v="16,01,2025"/>
    <n v="3"/>
    <n v="6"/>
    <s v="16"/>
    <s v="01"/>
    <s v="2025"/>
    <d v="2025-01-16T00:00:00"/>
    <x v="2"/>
    <n v="571.64"/>
    <n v="42.3"/>
    <x v="2"/>
    <n v="2916.96"/>
    <n v="15"/>
  </r>
  <r>
    <s v="17,01,2025"/>
    <n v="3"/>
    <n v="6"/>
    <s v="17"/>
    <s v="01"/>
    <s v="2025"/>
    <d v="2025-01-17T00:00:00"/>
    <x v="2"/>
    <n v="264"/>
    <n v="30.68"/>
    <x v="0"/>
    <n v="4486.03"/>
    <n v="26"/>
  </r>
  <r>
    <s v="18,01,2025"/>
    <n v="3"/>
    <n v="6"/>
    <s v="18"/>
    <s v="01"/>
    <s v="2025"/>
    <d v="2025-01-18T00:00:00"/>
    <x v="4"/>
    <n v="963.3"/>
    <n v="4.43"/>
    <x v="1"/>
    <n v="6209.35"/>
    <n v="31"/>
  </r>
  <r>
    <s v="19,01,2025"/>
    <n v="3"/>
    <n v="6"/>
    <s v="19"/>
    <s v="01"/>
    <s v="2025"/>
    <d v="2025-01-19T00:00:00"/>
    <x v="2"/>
    <n v="488.71"/>
    <n v="24.38"/>
    <x v="2"/>
    <n v="8514.6"/>
    <n v="43"/>
  </r>
  <r>
    <s v="20,01,2025"/>
    <n v="3"/>
    <n v="6"/>
    <s v="20"/>
    <s v="01"/>
    <s v="2025"/>
    <d v="2025-01-20T00:00:00"/>
    <x v="0"/>
    <n v="807.93"/>
    <n v="3.88"/>
    <x v="0"/>
    <n v="2042.83"/>
    <n v="24"/>
  </r>
  <r>
    <s v="21,01,2025"/>
    <n v="3"/>
    <n v="6"/>
    <s v="21"/>
    <s v="01"/>
    <s v="2025"/>
    <d v="2025-01-21T00:00:00"/>
    <x v="0"/>
    <n v="554.72"/>
    <n v="20.38"/>
    <x v="0"/>
    <n v="1342.94"/>
    <n v="15"/>
  </r>
  <r>
    <s v="22,01,2025"/>
    <n v="3"/>
    <n v="6"/>
    <s v="22"/>
    <s v="01"/>
    <s v="2025"/>
    <d v="2025-01-22T00:00:00"/>
    <x v="4"/>
    <n v="52.98"/>
    <n v="20.36"/>
    <x v="1"/>
    <n v="9638.4500000000007"/>
    <n v="25"/>
  </r>
  <r>
    <s v="23,01,2025"/>
    <n v="3"/>
    <n v="6"/>
    <s v="23"/>
    <s v="01"/>
    <s v="2025"/>
    <d v="2025-01-23T00:00:00"/>
    <x v="2"/>
    <n v="636.82000000000005"/>
    <n v="3.3"/>
    <x v="2"/>
    <n v="1169.6400000000001"/>
    <n v="32"/>
  </r>
  <r>
    <s v="24,01,2025"/>
    <n v="3"/>
    <n v="6"/>
    <s v="24"/>
    <s v="01"/>
    <s v="2025"/>
    <d v="2025-01-24T00:00:00"/>
    <x v="2"/>
    <n v="951.89"/>
    <n v="17.440000000000001"/>
    <x v="2"/>
    <n v="4837.0600000000004"/>
    <n v="36"/>
  </r>
  <r>
    <s v="25,01,2025"/>
    <n v="3"/>
    <n v="6"/>
    <s v="25"/>
    <s v="01"/>
    <s v="2025"/>
    <d v="2025-01-25T00:00:00"/>
    <x v="2"/>
    <n v="605.6"/>
    <n v="5.55"/>
    <x v="0"/>
    <n v="5897.08"/>
    <n v="33"/>
  </r>
  <r>
    <s v="26,01,2025"/>
    <n v="3"/>
    <n v="6"/>
    <s v="26"/>
    <s v="01"/>
    <s v="2025"/>
    <d v="2025-01-26T00:00:00"/>
    <x v="1"/>
    <n v="821"/>
    <n v="40.409999999999997"/>
    <x v="0"/>
    <n v="5459.61"/>
    <n v="17"/>
  </r>
  <r>
    <s v="27,01,2025"/>
    <n v="3"/>
    <n v="6"/>
    <s v="27"/>
    <s v="01"/>
    <s v="2025"/>
    <d v="2025-01-27T00:00:00"/>
    <x v="3"/>
    <n v="885.36"/>
    <n v="47.38"/>
    <x v="0"/>
    <n v="951.72"/>
    <n v="39"/>
  </r>
  <r>
    <s v="28,01,2025"/>
    <n v="3"/>
    <n v="6"/>
    <s v="28"/>
    <s v="01"/>
    <s v="2025"/>
    <d v="2025-01-28T00:00:00"/>
    <x v="1"/>
    <n v="235.8"/>
    <n v="3.62"/>
    <x v="2"/>
    <n v="664.57"/>
    <n v="40"/>
  </r>
  <r>
    <s v="29,01,2025"/>
    <n v="3"/>
    <n v="6"/>
    <s v="29"/>
    <s v="01"/>
    <s v="2025"/>
    <d v="2025-01-29T00:00:00"/>
    <x v="3"/>
    <n v="219.92"/>
    <n v="47.76"/>
    <x v="1"/>
    <n v="1144.29"/>
    <n v="36"/>
  </r>
  <r>
    <s v="30,01,2025"/>
    <n v="3"/>
    <n v="6"/>
    <s v="30"/>
    <s v="01"/>
    <s v="2025"/>
    <d v="2025-01-30T00:00:00"/>
    <x v="2"/>
    <n v="614.87"/>
    <n v="26.13"/>
    <x v="1"/>
    <n v="5897.32"/>
    <n v="29"/>
  </r>
  <r>
    <s v="31,01,2025"/>
    <n v="3"/>
    <n v="6"/>
    <s v="31"/>
    <s v="01"/>
    <s v="2025"/>
    <d v="2025-01-31T00:00:00"/>
    <x v="2"/>
    <n v="416.92"/>
    <n v="14.98"/>
    <x v="2"/>
    <n v="5489.01"/>
    <n v="28"/>
  </r>
  <r>
    <s v="1,2,2025"/>
    <n v="2"/>
    <n v="4"/>
    <s v="1"/>
    <s v="2"/>
    <s v="2025"/>
    <d v="2025-02-01T00:00:00"/>
    <x v="1"/>
    <n v="841.46"/>
    <n v="3.84"/>
    <x v="1"/>
    <n v="2414.0300000000002"/>
    <n v="37"/>
  </r>
  <r>
    <s v="2,2,2025"/>
    <n v="2"/>
    <n v="4"/>
    <s v="2"/>
    <s v="2"/>
    <s v="2025"/>
    <d v="2025-02-02T00:00:00"/>
    <x v="1"/>
    <n v="901.02"/>
    <n v="25.03"/>
    <x v="0"/>
    <n v="6413.96"/>
    <n v="34"/>
  </r>
  <r>
    <s v="3,2,2025"/>
    <n v="2"/>
    <n v="4"/>
    <s v="3"/>
    <s v="2"/>
    <s v="2025"/>
    <d v="2025-02-03T00:00:00"/>
    <x v="3"/>
    <n v="359.89"/>
    <n v="39.729999999999997"/>
    <x v="1"/>
    <n v="8218.67"/>
    <n v="36"/>
  </r>
  <r>
    <s v="4,2,2025"/>
    <n v="2"/>
    <n v="4"/>
    <s v="4"/>
    <s v="2"/>
    <s v="2025"/>
    <d v="2025-02-04T00:00:00"/>
    <x v="0"/>
    <n v="244.5"/>
    <n v="35.35"/>
    <x v="1"/>
    <n v="511.63"/>
    <n v="30"/>
  </r>
  <r>
    <s v="5,2,2025"/>
    <n v="2"/>
    <n v="4"/>
    <s v="5"/>
    <s v="2"/>
    <s v="2025"/>
    <d v="2025-02-05T00:00:00"/>
    <x v="3"/>
    <n v="782.72"/>
    <n v="2.5099999999999998"/>
    <x v="1"/>
    <n v="5031.49"/>
    <n v="24"/>
  </r>
  <r>
    <s v="6,2,2025"/>
    <n v="2"/>
    <n v="4"/>
    <s v="6"/>
    <s v="2"/>
    <s v="2025"/>
    <d v="2025-02-06T00:00:00"/>
    <x v="1"/>
    <n v="282.06"/>
    <n v="3.65"/>
    <x v="0"/>
    <n v="6924.17"/>
    <n v="28"/>
  </r>
  <r>
    <s v="7,2,2025"/>
    <n v="2"/>
    <n v="4"/>
    <s v="7"/>
    <s v="2"/>
    <s v="2025"/>
    <d v="2025-02-07T00:00:00"/>
    <x v="1"/>
    <n v="824.39"/>
    <n v="20.14"/>
    <x v="2"/>
    <n v="2597.89"/>
    <n v="31"/>
  </r>
  <r>
    <s v="8,2,2025"/>
    <n v="2"/>
    <n v="4"/>
    <s v="8"/>
    <s v="2"/>
    <s v="2025"/>
    <d v="2025-02-08T00:00:00"/>
    <x v="4"/>
    <n v="429.5"/>
    <n v="14.76"/>
    <x v="0"/>
    <n v="3146.93"/>
    <n v="41"/>
  </r>
  <r>
    <s v="9,2,2025"/>
    <n v="2"/>
    <n v="4"/>
    <s v="9"/>
    <s v="2"/>
    <s v="2025"/>
    <d v="2025-02-09T00:00:00"/>
    <x v="1"/>
    <n v="670.87"/>
    <n v="11.62"/>
    <x v="2"/>
    <n v="6175.02"/>
    <n v="21"/>
  </r>
  <r>
    <s v="10,2,2025"/>
    <n v="3"/>
    <n v="5"/>
    <s v="10"/>
    <s v="2"/>
    <s v="2025"/>
    <d v="2025-02-10T00:00:00"/>
    <x v="4"/>
    <n v="104.58"/>
    <n v="14.05"/>
    <x v="2"/>
    <n v="8989.56"/>
    <n v="18"/>
  </r>
  <r>
    <s v="11,2,2025"/>
    <n v="3"/>
    <n v="5"/>
    <s v="11"/>
    <s v="2"/>
    <s v="2025"/>
    <d v="2025-02-11T00:00:00"/>
    <x v="0"/>
    <n v="627.62"/>
    <n v="40.17"/>
    <x v="2"/>
    <n v="8118.25"/>
    <n v="21"/>
  </r>
  <r>
    <s v="12,2,2025"/>
    <n v="3"/>
    <n v="5"/>
    <s v="12"/>
    <s v="2"/>
    <s v="2025"/>
    <d v="2025-02-12T00:00:00"/>
    <x v="3"/>
    <n v="457.25"/>
    <n v="46.46"/>
    <x v="1"/>
    <n v="5872.99"/>
    <n v="28"/>
  </r>
  <r>
    <s v="13,02,2025"/>
    <n v="3"/>
    <n v="6"/>
    <s v="13"/>
    <s v="02"/>
    <s v="2025"/>
    <d v="2025-02-13T00:00:00"/>
    <x v="3"/>
    <n v="590.74"/>
    <n v="20.260000000000002"/>
    <x v="1"/>
    <n v="7329.2"/>
    <n v="27"/>
  </r>
  <r>
    <s v="14,02,2025"/>
    <n v="3"/>
    <n v="6"/>
    <s v="14"/>
    <s v="02"/>
    <s v="2025"/>
    <d v="2025-02-14T00:00:00"/>
    <x v="4"/>
    <n v="176.33"/>
    <n v="45.31"/>
    <x v="2"/>
    <n v="3711.74"/>
    <n v="27"/>
  </r>
  <r>
    <s v="15,02,2025"/>
    <n v="3"/>
    <n v="6"/>
    <s v="15"/>
    <s v="02"/>
    <s v="2025"/>
    <d v="2025-02-15T00:00:00"/>
    <x v="3"/>
    <n v="739.51"/>
    <n v="16.07"/>
    <x v="2"/>
    <n v="6445.56"/>
    <n v="28"/>
  </r>
  <r>
    <s v="16,02,2025"/>
    <n v="3"/>
    <n v="6"/>
    <s v="16"/>
    <s v="02"/>
    <s v="2025"/>
    <d v="2025-02-16T00:00:00"/>
    <x v="1"/>
    <n v="864.17"/>
    <n v="23.82"/>
    <x v="1"/>
    <n v="4715.2"/>
    <n v="35"/>
  </r>
  <r>
    <s v="17,02,2025"/>
    <n v="3"/>
    <n v="6"/>
    <s v="17"/>
    <s v="02"/>
    <s v="2025"/>
    <d v="2025-02-17T00:00:00"/>
    <x v="2"/>
    <n v="224.57"/>
    <n v="11.3"/>
    <x v="0"/>
    <n v="1980.37"/>
    <n v="20"/>
  </r>
  <r>
    <s v="18,02,2025"/>
    <n v="3"/>
    <n v="6"/>
    <s v="18"/>
    <s v="02"/>
    <s v="2025"/>
    <d v="2025-02-18T00:00:00"/>
    <x v="4"/>
    <n v="104.76"/>
    <n v="32.020000000000003"/>
    <x v="2"/>
    <n v="7047.21"/>
    <n v="34"/>
  </r>
  <r>
    <s v="19,02,2025"/>
    <n v="3"/>
    <n v="6"/>
    <s v="19"/>
    <s v="02"/>
    <s v="2025"/>
    <d v="2025-02-19T00:00:00"/>
    <x v="3"/>
    <n v="33.4"/>
    <n v="48.95"/>
    <x v="0"/>
    <n v="5609"/>
    <n v="31"/>
  </r>
  <r>
    <s v="20,02,2025"/>
    <n v="3"/>
    <n v="6"/>
    <s v="20"/>
    <s v="02"/>
    <s v="2025"/>
    <d v="2025-02-20T00:00:00"/>
    <x v="4"/>
    <n v="645.54999999999995"/>
    <n v="30.17"/>
    <x v="1"/>
    <n v="3650.35"/>
    <n v="34"/>
  </r>
  <r>
    <s v="21,02,2025"/>
    <n v="3"/>
    <n v="6"/>
    <s v="21"/>
    <s v="02"/>
    <s v="2025"/>
    <d v="2025-02-21T00:00:00"/>
    <x v="4"/>
    <n v="611.02"/>
    <n v="17.89"/>
    <x v="2"/>
    <n v="9122.26"/>
    <n v="38"/>
  </r>
  <r>
    <s v="22,02,2025"/>
    <n v="3"/>
    <n v="6"/>
    <s v="22"/>
    <s v="02"/>
    <s v="2025"/>
    <d v="2025-02-22T00:00:00"/>
    <x v="2"/>
    <n v="551.23"/>
    <n v="32.39"/>
    <x v="0"/>
    <n v="307.25"/>
    <n v="30"/>
  </r>
  <r>
    <s v="23,02,2025"/>
    <n v="3"/>
    <n v="6"/>
    <s v="23"/>
    <s v="02"/>
    <s v="2025"/>
    <d v="2025-02-23T00:00:00"/>
    <x v="1"/>
    <n v="239.63"/>
    <n v="6.15"/>
    <x v="0"/>
    <n v="3226.15"/>
    <n v="25"/>
  </r>
  <r>
    <s v="24,02,2025"/>
    <n v="3"/>
    <n v="6"/>
    <s v="24"/>
    <s v="02"/>
    <s v="2025"/>
    <d v="2025-02-24T00:00:00"/>
    <x v="4"/>
    <n v="397"/>
    <n v="44.43"/>
    <x v="0"/>
    <n v="663.13"/>
    <n v="28"/>
  </r>
  <r>
    <s v="25,02,2025"/>
    <n v="3"/>
    <n v="6"/>
    <s v="25"/>
    <s v="02"/>
    <s v="2025"/>
    <d v="2025-02-25T00:00:00"/>
    <x v="3"/>
    <n v="598.53"/>
    <n v="25.15"/>
    <x v="1"/>
    <n v="7688.62"/>
    <n v="40"/>
  </r>
  <r>
    <s v="26,02,2025"/>
    <n v="3"/>
    <n v="6"/>
    <s v="26"/>
    <s v="02"/>
    <s v="2025"/>
    <d v="2025-02-26T00:00:00"/>
    <x v="0"/>
    <n v="501.8"/>
    <n v="22.47"/>
    <x v="1"/>
    <n v="7050.86"/>
    <n v="25"/>
  </r>
  <r>
    <s v="27,02,2025"/>
    <n v="3"/>
    <n v="6"/>
    <s v="27"/>
    <s v="02"/>
    <s v="2025"/>
    <d v="2025-02-27T00:00:00"/>
    <x v="4"/>
    <n v="987.91"/>
    <n v="29.29"/>
    <x v="0"/>
    <n v="3380.39"/>
    <n v="22"/>
  </r>
  <r>
    <s v="28,02,2025"/>
    <n v="3"/>
    <n v="6"/>
    <s v="28"/>
    <s v="02"/>
    <s v="2025"/>
    <d v="2025-02-28T00:00:00"/>
    <x v="4"/>
    <n v="145.08000000000001"/>
    <n v="31.24"/>
    <x v="0"/>
    <n v="6789.06"/>
    <n v="28"/>
  </r>
  <r>
    <s v="1,3,2025"/>
    <n v="2"/>
    <n v="4"/>
    <s v="1"/>
    <s v="3"/>
    <s v="2025"/>
    <d v="2025-03-01T00:00:00"/>
    <x v="2"/>
    <n v="698.19"/>
    <n v="3.59"/>
    <x v="1"/>
    <n v="4019.78"/>
    <n v="24"/>
  </r>
  <r>
    <s v="2,3,2025"/>
    <n v="2"/>
    <n v="4"/>
    <s v="2"/>
    <s v="3"/>
    <s v="2025"/>
    <d v="2025-03-02T00:00:00"/>
    <x v="1"/>
    <n v="410.28"/>
    <n v="34.130000000000003"/>
    <x v="0"/>
    <n v="7586.91"/>
    <n v="32"/>
  </r>
  <r>
    <s v="3,3,2025"/>
    <n v="2"/>
    <n v="4"/>
    <s v="3"/>
    <s v="3"/>
    <s v="2025"/>
    <d v="2025-03-03T00:00:00"/>
    <x v="0"/>
    <n v="433.92"/>
    <n v="12.1"/>
    <x v="0"/>
    <n v="4596.42"/>
    <n v="15"/>
  </r>
  <r>
    <s v="4,3,2025"/>
    <n v="2"/>
    <n v="4"/>
    <s v="4"/>
    <s v="3"/>
    <s v="2025"/>
    <d v="2025-03-04T00:00:00"/>
    <x v="3"/>
    <n v="720.42"/>
    <n v="35.700000000000003"/>
    <x v="1"/>
    <n v="4181.57"/>
    <n v="32"/>
  </r>
  <r>
    <s v="5,3,2025"/>
    <n v="2"/>
    <n v="4"/>
    <s v="5"/>
    <s v="3"/>
    <s v="2025"/>
    <d v="2025-03-05T00:00:00"/>
    <x v="0"/>
    <n v="695.51"/>
    <n v="41.13"/>
    <x v="0"/>
    <n v="9353.83"/>
    <n v="37"/>
  </r>
  <r>
    <s v="6,3,2025"/>
    <n v="2"/>
    <n v="4"/>
    <s v="6"/>
    <s v="3"/>
    <s v="2025"/>
    <d v="2025-03-06T00:00:00"/>
    <x v="3"/>
    <n v="991.34"/>
    <n v="40.200000000000003"/>
    <x v="0"/>
    <n v="2583.6999999999998"/>
    <n v="31"/>
  </r>
  <r>
    <s v="7,3,2025"/>
    <n v="2"/>
    <n v="4"/>
    <s v="7"/>
    <s v="3"/>
    <s v="2025"/>
    <d v="2025-03-07T00:00:00"/>
    <x v="1"/>
    <n v="137.11000000000001"/>
    <n v="27.63"/>
    <x v="0"/>
    <n v="1292.43"/>
    <n v="27"/>
  </r>
  <r>
    <s v="8,3,2025"/>
    <n v="2"/>
    <n v="4"/>
    <s v="8"/>
    <s v="3"/>
    <s v="2025"/>
    <d v="2025-03-08T00:00:00"/>
    <x v="3"/>
    <n v="113.07"/>
    <n v="26.01"/>
    <x v="1"/>
    <n v="5886.98"/>
    <n v="19"/>
  </r>
  <r>
    <s v="9,3,2025"/>
    <n v="2"/>
    <n v="4"/>
    <s v="9"/>
    <s v="3"/>
    <s v="2025"/>
    <d v="2025-03-09T00:00:00"/>
    <x v="2"/>
    <n v="727.1"/>
    <n v="7.14"/>
    <x v="0"/>
    <n v="9696.2900000000009"/>
    <n v="31"/>
  </r>
  <r>
    <s v="10,3,2025"/>
    <n v="3"/>
    <n v="5"/>
    <s v="10"/>
    <s v="3"/>
    <s v="2025"/>
    <d v="2025-03-10T00:00:00"/>
    <x v="2"/>
    <n v="582.6"/>
    <n v="38.770000000000003"/>
    <x v="1"/>
    <n v="3840.61"/>
    <n v="32"/>
  </r>
  <r>
    <s v="11,3,2025"/>
    <n v="3"/>
    <n v="5"/>
    <s v="11"/>
    <s v="3"/>
    <s v="2025"/>
    <d v="2025-03-11T00:00:00"/>
    <x v="2"/>
    <n v="281.42"/>
    <n v="13.57"/>
    <x v="1"/>
    <n v="714.16"/>
    <n v="23"/>
  </r>
  <r>
    <s v="12,3,2025"/>
    <n v="3"/>
    <n v="5"/>
    <s v="12"/>
    <s v="3"/>
    <s v="2025"/>
    <d v="2025-03-12T00:00:00"/>
    <x v="2"/>
    <n v="88.63"/>
    <n v="24.83"/>
    <x v="2"/>
    <n v="3459.12"/>
    <n v="24"/>
  </r>
  <r>
    <s v="13,03,2025"/>
    <n v="3"/>
    <n v="6"/>
    <s v="13"/>
    <s v="03"/>
    <s v="2025"/>
    <d v="2025-03-13T00:00:00"/>
    <x v="0"/>
    <n v="94.8"/>
    <n v="14.21"/>
    <x v="2"/>
    <n v="5108.72"/>
    <n v="36"/>
  </r>
  <r>
    <s v="14,03,2025"/>
    <n v="3"/>
    <n v="6"/>
    <s v="14"/>
    <s v="03"/>
    <s v="2025"/>
    <d v="2025-03-14T00:00:00"/>
    <x v="1"/>
    <n v="895.25"/>
    <n v="6.69"/>
    <x v="0"/>
    <n v="1703.04"/>
    <n v="31"/>
  </r>
  <r>
    <s v="15,03,2025"/>
    <n v="3"/>
    <n v="6"/>
    <s v="15"/>
    <s v="03"/>
    <s v="2025"/>
    <d v="2025-03-15T00:00:00"/>
    <x v="3"/>
    <n v="199.95"/>
    <n v="31.48"/>
    <x v="1"/>
    <n v="6615.21"/>
    <n v="36"/>
  </r>
  <r>
    <s v="16,03,2025"/>
    <n v="3"/>
    <n v="6"/>
    <s v="16"/>
    <s v="03"/>
    <s v="2025"/>
    <d v="2025-03-16T00:00:00"/>
    <x v="3"/>
    <n v="330.14"/>
    <n v="2.72"/>
    <x v="2"/>
    <n v="9977.7199999999993"/>
    <n v="34"/>
  </r>
  <r>
    <s v="17,03,2025"/>
    <n v="3"/>
    <n v="6"/>
    <s v="17"/>
    <s v="03"/>
    <s v="2025"/>
    <d v="2025-03-17T00:00:00"/>
    <x v="2"/>
    <n v="234.39"/>
    <n v="37.43"/>
    <x v="0"/>
    <n v="4572.22"/>
    <n v="28"/>
  </r>
  <r>
    <s v="18,03,2025"/>
    <n v="3"/>
    <n v="6"/>
    <s v="18"/>
    <s v="03"/>
    <s v="2025"/>
    <d v="2025-03-18T00:00:00"/>
    <x v="2"/>
    <n v="361.45"/>
    <n v="15.88"/>
    <x v="2"/>
    <n v="3611.81"/>
    <n v="32"/>
  </r>
  <r>
    <s v="19,03,2025"/>
    <n v="3"/>
    <n v="6"/>
    <s v="19"/>
    <s v="03"/>
    <s v="2025"/>
    <d v="2025-03-19T00:00:00"/>
    <x v="4"/>
    <n v="78.73"/>
    <n v="0.01"/>
    <x v="2"/>
    <n v="4066.97"/>
    <n v="37"/>
  </r>
  <r>
    <s v="20,03,2025"/>
    <n v="3"/>
    <n v="6"/>
    <s v="20"/>
    <s v="03"/>
    <s v="2025"/>
    <d v="2025-03-20T00:00:00"/>
    <x v="1"/>
    <n v="523.87"/>
    <n v="25.56"/>
    <x v="1"/>
    <n v="1239.95"/>
    <n v="34"/>
  </r>
  <r>
    <s v="21,03,2025"/>
    <n v="3"/>
    <n v="6"/>
    <s v="21"/>
    <s v="03"/>
    <s v="2025"/>
    <d v="2025-03-21T00:00:00"/>
    <x v="0"/>
    <n v="76.94"/>
    <n v="2.34"/>
    <x v="1"/>
    <n v="8844.41"/>
    <n v="36"/>
  </r>
  <r>
    <s v="22,03,2025"/>
    <n v="3"/>
    <n v="6"/>
    <s v="22"/>
    <s v="03"/>
    <s v="2025"/>
    <d v="2025-03-22T00:00:00"/>
    <x v="3"/>
    <n v="802.35"/>
    <n v="13.81"/>
    <x v="2"/>
    <n v="4206.7700000000004"/>
    <n v="18"/>
  </r>
  <r>
    <s v="23,03,2025"/>
    <n v="3"/>
    <n v="6"/>
    <s v="23"/>
    <s v="03"/>
    <s v="2025"/>
    <d v="2025-03-23T00:00:00"/>
    <x v="4"/>
    <n v="241.37"/>
    <n v="35.35"/>
    <x v="2"/>
    <n v="3934.02"/>
    <n v="29"/>
  </r>
  <r>
    <s v="24,03,2025"/>
    <n v="3"/>
    <n v="6"/>
    <s v="24"/>
    <s v="03"/>
    <s v="2025"/>
    <d v="2025-03-24T00:00:00"/>
    <x v="4"/>
    <n v="544.61"/>
    <n v="3.13"/>
    <x v="1"/>
    <n v="6630.93"/>
    <n v="22"/>
  </r>
  <r>
    <s v="25,03,2025"/>
    <n v="3"/>
    <n v="6"/>
    <s v="25"/>
    <s v="03"/>
    <s v="2025"/>
    <d v="2025-03-25T00:00:00"/>
    <x v="3"/>
    <n v="881.28"/>
    <n v="41.97"/>
    <x v="0"/>
    <n v="4476.13"/>
    <n v="45"/>
  </r>
  <r>
    <s v="26,03,2025"/>
    <n v="3"/>
    <n v="6"/>
    <s v="26"/>
    <s v="03"/>
    <s v="2025"/>
    <d v="2025-03-26T00:00:00"/>
    <x v="0"/>
    <n v="654.37"/>
    <n v="0.19"/>
    <x v="1"/>
    <n v="6517.51"/>
    <n v="33"/>
  </r>
  <r>
    <s v="27,03,2025"/>
    <n v="3"/>
    <n v="6"/>
    <s v="27"/>
    <s v="03"/>
    <s v="2025"/>
    <d v="2025-03-27T00:00:00"/>
    <x v="4"/>
    <n v="537.63"/>
    <n v="12.34"/>
    <x v="2"/>
    <n v="708.32"/>
    <n v="33"/>
  </r>
  <r>
    <s v="28,03,2025"/>
    <n v="3"/>
    <n v="6"/>
    <s v="28"/>
    <s v="03"/>
    <s v="2025"/>
    <d v="2025-03-28T00:00:00"/>
    <x v="4"/>
    <n v="331.09"/>
    <n v="37.049999999999997"/>
    <x v="0"/>
    <n v="8155.86"/>
    <n v="40"/>
  </r>
  <r>
    <s v="29,03,2025"/>
    <n v="3"/>
    <n v="6"/>
    <s v="29"/>
    <s v="03"/>
    <s v="2025"/>
    <d v="2025-03-29T00:00:00"/>
    <x v="1"/>
    <n v="339.67"/>
    <n v="15.81"/>
    <x v="2"/>
    <n v="9410.99"/>
    <n v="30"/>
  </r>
  <r>
    <s v="30,03,2025"/>
    <n v="3"/>
    <n v="6"/>
    <s v="30"/>
    <s v="03"/>
    <s v="2025"/>
    <d v="2025-03-30T00:00:00"/>
    <x v="0"/>
    <n v="672.79"/>
    <n v="5.09"/>
    <x v="0"/>
    <n v="6522.78"/>
    <n v="39"/>
  </r>
  <r>
    <s v="31,03,2025"/>
    <n v="3"/>
    <n v="6"/>
    <s v="31"/>
    <s v="03"/>
    <s v="2025"/>
    <d v="2025-03-31T00:00:00"/>
    <x v="4"/>
    <n v="994.2"/>
    <n v="18.010000000000002"/>
    <x v="2"/>
    <n v="9550.2000000000007"/>
    <n v="28"/>
  </r>
  <r>
    <s v="1,4,2025"/>
    <n v="2"/>
    <n v="4"/>
    <s v="1"/>
    <s v="4"/>
    <s v="2025"/>
    <d v="2025-04-01T00:00:00"/>
    <x v="0"/>
    <n v="665.22"/>
    <n v="13.52"/>
    <x v="0"/>
    <n v="1599.18"/>
    <n v="30"/>
  </r>
  <r>
    <s v="2,4,2025"/>
    <n v="2"/>
    <n v="4"/>
    <s v="2"/>
    <s v="4"/>
    <s v="2025"/>
    <d v="2025-04-02T00:00:00"/>
    <x v="3"/>
    <n v="562.21"/>
    <n v="42.14"/>
    <x v="0"/>
    <n v="4826.42"/>
    <n v="30"/>
  </r>
  <r>
    <s v="3,4,2025"/>
    <n v="2"/>
    <n v="4"/>
    <s v="3"/>
    <s v="4"/>
    <s v="2025"/>
    <d v="2025-04-03T00:00:00"/>
    <x v="2"/>
    <n v="733.34"/>
    <n v="15.67"/>
    <x v="2"/>
    <n v="6057.89"/>
    <n v="37"/>
  </r>
  <r>
    <s v="4,4,2025"/>
    <n v="2"/>
    <n v="4"/>
    <s v="4"/>
    <s v="4"/>
    <s v="2025"/>
    <d v="2025-04-04T00:00:00"/>
    <x v="4"/>
    <n v="470.55"/>
    <n v="39.450000000000003"/>
    <x v="0"/>
    <n v="5859.19"/>
    <n v="31"/>
  </r>
  <r>
    <s v="5,4,2025"/>
    <n v="2"/>
    <n v="4"/>
    <s v="5"/>
    <s v="4"/>
    <s v="2025"/>
    <d v="2025-04-05T00:00:00"/>
    <x v="1"/>
    <n v="69.540000000000006"/>
    <n v="44.59"/>
    <x v="1"/>
    <n v="4074.47"/>
    <n v="33"/>
  </r>
  <r>
    <s v="6,4,2025"/>
    <n v="2"/>
    <n v="4"/>
    <s v="6"/>
    <s v="4"/>
    <s v="2025"/>
    <d v="2025-04-06T00:00:00"/>
    <x v="3"/>
    <n v="566.66999999999996"/>
    <n v="21.69"/>
    <x v="2"/>
    <n v="3447.04"/>
    <n v="18"/>
  </r>
  <r>
    <s v="7,4,2025"/>
    <n v="2"/>
    <n v="4"/>
    <s v="7"/>
    <s v="4"/>
    <s v="2025"/>
    <d v="2025-04-07T00:00:00"/>
    <x v="0"/>
    <n v="958.05"/>
    <n v="45.5"/>
    <x v="1"/>
    <n v="1355.56"/>
    <n v="31"/>
  </r>
  <r>
    <s v="8,4,2025"/>
    <n v="2"/>
    <n v="4"/>
    <s v="8"/>
    <s v="4"/>
    <s v="2025"/>
    <d v="2025-04-08T00:00:00"/>
    <x v="3"/>
    <n v="183.55"/>
    <n v="18.87"/>
    <x v="2"/>
    <n v="3978.25"/>
    <n v="31"/>
  </r>
  <r>
    <s v="9,4,2025"/>
    <n v="2"/>
    <n v="4"/>
    <s v="9"/>
    <s v="4"/>
    <s v="2025"/>
    <d v="2025-04-09T00:00:00"/>
    <x v="4"/>
    <n v="693.1"/>
    <n v="48.2"/>
    <x v="0"/>
    <n v="1710.34"/>
    <n v="25"/>
  </r>
  <r>
    <s v="10,4,2025"/>
    <n v="3"/>
    <n v="5"/>
    <s v="10"/>
    <s v="4"/>
    <s v="2025"/>
    <d v="2025-04-10T00:00:00"/>
    <x v="0"/>
    <n v="208.92"/>
    <n v="4.46"/>
    <x v="0"/>
    <n v="7370.22"/>
    <n v="22"/>
  </r>
  <r>
    <s v="11,4,2025"/>
    <n v="3"/>
    <n v="5"/>
    <s v="11"/>
    <s v="4"/>
    <s v="2025"/>
    <d v="2025-04-11T00:00:00"/>
    <x v="2"/>
    <n v="540.47"/>
    <n v="34.35"/>
    <x v="0"/>
    <n v="2167.4299999999998"/>
    <n v="27"/>
  </r>
  <r>
    <s v="12,4,2025"/>
    <n v="3"/>
    <n v="5"/>
    <s v="12"/>
    <s v="4"/>
    <s v="2025"/>
    <d v="2025-04-12T00:00:00"/>
    <x v="3"/>
    <n v="105.71"/>
    <n v="24.69"/>
    <x v="2"/>
    <n v="679.8"/>
    <n v="19"/>
  </r>
  <r>
    <s v="13,04,2025"/>
    <n v="3"/>
    <n v="6"/>
    <s v="13"/>
    <s v="04"/>
    <s v="2025"/>
    <d v="2025-04-13T00:00:00"/>
    <x v="4"/>
    <n v="455.87"/>
    <n v="19.38"/>
    <x v="1"/>
    <n v="5568.42"/>
    <n v="28"/>
  </r>
  <r>
    <s v="14,04,2025"/>
    <n v="3"/>
    <n v="6"/>
    <s v="14"/>
    <s v="04"/>
    <s v="2025"/>
    <d v="2025-04-14T00:00:00"/>
    <x v="1"/>
    <n v="758.6"/>
    <n v="31.64"/>
    <x v="1"/>
    <n v="5992.77"/>
    <n v="34"/>
  </r>
  <r>
    <s v="15,04,2025"/>
    <n v="3"/>
    <n v="6"/>
    <s v="15"/>
    <s v="04"/>
    <s v="2025"/>
    <d v="2025-04-15T00:00:00"/>
    <x v="0"/>
    <n v="354.1"/>
    <n v="35.19"/>
    <x v="2"/>
    <n v="8731.94"/>
    <n v="28"/>
  </r>
  <r>
    <s v="16,04,2025"/>
    <n v="3"/>
    <n v="6"/>
    <s v="16"/>
    <s v="04"/>
    <s v="2025"/>
    <d v="2025-04-16T00:00:00"/>
    <x v="3"/>
    <n v="668.26"/>
    <n v="0.22"/>
    <x v="2"/>
    <n v="5812.12"/>
    <n v="23"/>
  </r>
  <r>
    <s v="17,04,2025"/>
    <n v="3"/>
    <n v="6"/>
    <s v="17"/>
    <s v="04"/>
    <s v="2025"/>
    <d v="2025-04-17T00:00:00"/>
    <x v="3"/>
    <n v="797.5"/>
    <n v="8.35"/>
    <x v="1"/>
    <n v="3520.26"/>
    <n v="23"/>
  </r>
  <r>
    <s v="18,04,2025"/>
    <n v="3"/>
    <n v="6"/>
    <s v="18"/>
    <s v="04"/>
    <s v="2025"/>
    <d v="2025-04-18T00:00:00"/>
    <x v="2"/>
    <n v="927.91"/>
    <n v="35.65"/>
    <x v="1"/>
    <n v="8049.82"/>
    <n v="28"/>
  </r>
  <r>
    <s v="19,04,2025"/>
    <n v="3"/>
    <n v="6"/>
    <s v="19"/>
    <s v="04"/>
    <s v="2025"/>
    <d v="2025-04-19T00:00:00"/>
    <x v="2"/>
    <n v="242.3"/>
    <n v="33.32"/>
    <x v="1"/>
    <n v="5448.76"/>
    <n v="22"/>
  </r>
  <r>
    <s v="20,04,2025"/>
    <n v="3"/>
    <n v="6"/>
    <s v="20"/>
    <s v="04"/>
    <s v="2025"/>
    <d v="2025-04-20T00:00:00"/>
    <x v="1"/>
    <n v="405.32"/>
    <n v="48.3"/>
    <x v="1"/>
    <n v="884.87"/>
    <n v="36"/>
  </r>
  <r>
    <s v="21,04,2025"/>
    <n v="3"/>
    <n v="6"/>
    <s v="21"/>
    <s v="04"/>
    <s v="2025"/>
    <d v="2025-04-21T00:00:00"/>
    <x v="1"/>
    <n v="160.88999999999999"/>
    <n v="38.049999999999997"/>
    <x v="2"/>
    <n v="5701.92"/>
    <n v="36"/>
  </r>
  <r>
    <s v="22,04,2025"/>
    <n v="3"/>
    <n v="6"/>
    <s v="22"/>
    <s v="04"/>
    <s v="2025"/>
    <d v="2025-04-22T00:00:00"/>
    <x v="4"/>
    <n v="992.56"/>
    <n v="47.54"/>
    <x v="2"/>
    <n v="9089.3799999999992"/>
    <n v="40"/>
  </r>
  <r>
    <s v="23,04,2025"/>
    <n v="3"/>
    <n v="6"/>
    <s v="23"/>
    <s v="04"/>
    <s v="2025"/>
    <d v="2025-04-23T00:00:00"/>
    <x v="4"/>
    <n v="927.73"/>
    <n v="35.130000000000003"/>
    <x v="0"/>
    <n v="4023.49"/>
    <n v="19"/>
  </r>
  <r>
    <s v="24,04,2025"/>
    <n v="3"/>
    <n v="6"/>
    <s v="24"/>
    <s v="04"/>
    <s v="2025"/>
    <d v="2025-04-24T00:00:00"/>
    <x v="1"/>
    <n v="544.55999999999995"/>
    <n v="14.9"/>
    <x v="1"/>
    <n v="3033.63"/>
    <n v="33"/>
  </r>
  <r>
    <s v="25,04,2025"/>
    <n v="3"/>
    <n v="6"/>
    <s v="25"/>
    <s v="04"/>
    <s v="2025"/>
    <d v="2025-04-25T00:00:00"/>
    <x v="1"/>
    <n v="843.61"/>
    <n v="5.27"/>
    <x v="0"/>
    <n v="1520.35"/>
    <n v="31"/>
  </r>
  <r>
    <s v="26,04,2025"/>
    <n v="3"/>
    <n v="6"/>
    <s v="26"/>
    <s v="04"/>
    <s v="2025"/>
    <d v="2025-04-26T00:00:00"/>
    <x v="0"/>
    <n v="525.75"/>
    <n v="39.090000000000003"/>
    <x v="2"/>
    <n v="1599.31"/>
    <n v="29"/>
  </r>
  <r>
    <s v="27,04,2025"/>
    <n v="3"/>
    <n v="6"/>
    <s v="27"/>
    <s v="04"/>
    <s v="2025"/>
    <d v="2025-04-27T00:00:00"/>
    <x v="2"/>
    <n v="627.35"/>
    <n v="32.21"/>
    <x v="2"/>
    <n v="4384.4399999999996"/>
    <n v="29"/>
  </r>
  <r>
    <s v="28,04,2025"/>
    <n v="3"/>
    <n v="6"/>
    <s v="28"/>
    <s v="04"/>
    <s v="2025"/>
    <d v="2025-04-28T00:00:00"/>
    <x v="4"/>
    <n v="98.23"/>
    <n v="2.41"/>
    <x v="0"/>
    <n v="5997.23"/>
    <n v="31"/>
  </r>
  <r>
    <s v="29,04,2025"/>
    <n v="3"/>
    <n v="6"/>
    <s v="29"/>
    <s v="04"/>
    <s v="2025"/>
    <d v="2025-04-29T00:00:00"/>
    <x v="2"/>
    <n v="757.72"/>
    <n v="18"/>
    <x v="1"/>
    <n v="898.09"/>
    <n v="26"/>
  </r>
  <r>
    <s v="30,04,2025"/>
    <n v="3"/>
    <n v="6"/>
    <s v="30"/>
    <s v="04"/>
    <s v="2025"/>
    <d v="2025-04-30T00:00:00"/>
    <x v="2"/>
    <n v="136.44"/>
    <n v="47.84"/>
    <x v="1"/>
    <n v="9401.73"/>
    <n v="34"/>
  </r>
  <r>
    <s v="1,5,2025"/>
    <n v="2"/>
    <n v="4"/>
    <s v="1"/>
    <s v="5"/>
    <s v="2025"/>
    <d v="2025-05-01T00:00:00"/>
    <x v="1"/>
    <n v="827.81"/>
    <n v="25.02"/>
    <x v="1"/>
    <n v="7575.82"/>
    <n v="32"/>
  </r>
  <r>
    <s v="2,5,2025"/>
    <n v="2"/>
    <n v="4"/>
    <s v="2"/>
    <s v="5"/>
    <s v="2025"/>
    <d v="2025-05-02T00:00:00"/>
    <x v="0"/>
    <n v="784.21"/>
    <n v="21.64"/>
    <x v="1"/>
    <n v="5907.58"/>
    <n v="20"/>
  </r>
  <r>
    <s v="3,5,2025"/>
    <n v="2"/>
    <n v="4"/>
    <s v="3"/>
    <s v="5"/>
    <s v="2025"/>
    <d v="2025-05-03T00:00:00"/>
    <x v="3"/>
    <n v="711.66"/>
    <n v="22.88"/>
    <x v="0"/>
    <n v="8301.5400000000009"/>
    <n v="33"/>
  </r>
  <r>
    <s v="4,5,2025"/>
    <n v="2"/>
    <n v="4"/>
    <s v="4"/>
    <s v="5"/>
    <s v="2025"/>
    <d v="2025-05-04T00:00:00"/>
    <x v="0"/>
    <n v="45.8"/>
    <n v="10.44"/>
    <x v="0"/>
    <n v="893.85"/>
    <n v="34"/>
  </r>
  <r>
    <s v="5,5,2025"/>
    <n v="2"/>
    <n v="4"/>
    <s v="5"/>
    <s v="5"/>
    <s v="2025"/>
    <d v="2025-05-05T00:00:00"/>
    <x v="0"/>
    <n v="310.10000000000002"/>
    <n v="18.440000000000001"/>
    <x v="2"/>
    <n v="4820.7"/>
    <n v="35"/>
  </r>
  <r>
    <s v="6,5,2025"/>
    <n v="2"/>
    <n v="4"/>
    <s v="6"/>
    <s v="5"/>
    <s v="2025"/>
    <d v="2025-05-06T00:00:00"/>
    <x v="2"/>
    <n v="270.48"/>
    <n v="18.489999999999998"/>
    <x v="1"/>
    <n v="6337.92"/>
    <n v="35"/>
  </r>
  <r>
    <s v="7,5,2025"/>
    <n v="2"/>
    <n v="4"/>
    <s v="7"/>
    <s v="5"/>
    <s v="2025"/>
    <d v="2025-05-07T00:00:00"/>
    <x v="0"/>
    <n v="366.54"/>
    <n v="2.62"/>
    <x v="1"/>
    <n v="8303.66"/>
    <n v="29"/>
  </r>
  <r>
    <s v="8,5,2025"/>
    <n v="2"/>
    <n v="4"/>
    <s v="8"/>
    <s v="5"/>
    <s v="2025"/>
    <d v="2025-05-08T00:00:00"/>
    <x v="4"/>
    <n v="96.77"/>
    <n v="38.380000000000003"/>
    <x v="1"/>
    <n v="7856.35"/>
    <n v="27"/>
  </r>
  <r>
    <s v="9,5,2025"/>
    <n v="2"/>
    <n v="4"/>
    <s v="9"/>
    <s v="5"/>
    <s v="2025"/>
    <d v="2025-05-09T00:00:00"/>
    <x v="2"/>
    <n v="937.59"/>
    <n v="20.83"/>
    <x v="0"/>
    <n v="2842.99"/>
    <n v="29"/>
  </r>
  <r>
    <s v="10,5,2025"/>
    <n v="3"/>
    <n v="5"/>
    <s v="10"/>
    <s v="5"/>
    <s v="2025"/>
    <d v="2025-05-10T00:00:00"/>
    <x v="4"/>
    <n v="558.26"/>
    <n v="41.11"/>
    <x v="1"/>
    <n v="9414.7099999999991"/>
    <n v="20"/>
  </r>
  <r>
    <s v="11,5,2025"/>
    <n v="3"/>
    <n v="5"/>
    <s v="11"/>
    <s v="5"/>
    <s v="2025"/>
    <d v="2025-05-11T00:00:00"/>
    <x v="3"/>
    <n v="312.47000000000003"/>
    <n v="42.52"/>
    <x v="0"/>
    <n v="1331.02"/>
    <n v="39"/>
  </r>
  <r>
    <s v="12,5,2025"/>
    <n v="3"/>
    <n v="5"/>
    <s v="12"/>
    <s v="5"/>
    <s v="2025"/>
    <d v="2025-05-12T00:00:00"/>
    <x v="2"/>
    <n v="403.01"/>
    <n v="10.6"/>
    <x v="1"/>
    <n v="8763.82"/>
    <n v="39"/>
  </r>
  <r>
    <s v="13,05,2025"/>
    <n v="3"/>
    <n v="6"/>
    <s v="13"/>
    <s v="05"/>
    <s v="2025"/>
    <d v="2025-05-13T00:00:00"/>
    <x v="3"/>
    <n v="452.73"/>
    <n v="32.869999999999997"/>
    <x v="1"/>
    <n v="9712.31"/>
    <n v="21"/>
  </r>
  <r>
    <s v="14,05,2025"/>
    <n v="3"/>
    <n v="6"/>
    <s v="14"/>
    <s v="05"/>
    <s v="2025"/>
    <d v="2025-05-14T00:00:00"/>
    <x v="2"/>
    <n v="604.59"/>
    <n v="23.61"/>
    <x v="2"/>
    <n v="1853.82"/>
    <n v="37"/>
  </r>
  <r>
    <s v="15,05,2025"/>
    <n v="3"/>
    <n v="6"/>
    <s v="15"/>
    <s v="05"/>
    <s v="2025"/>
    <d v="2025-05-15T00:00:00"/>
    <x v="1"/>
    <n v="520.52"/>
    <n v="44.01"/>
    <x v="1"/>
    <n v="7248.45"/>
    <n v="25"/>
  </r>
  <r>
    <s v="16,05,2025"/>
    <n v="3"/>
    <n v="6"/>
    <s v="16"/>
    <s v="05"/>
    <s v="2025"/>
    <d v="2025-05-16T00:00:00"/>
    <x v="0"/>
    <n v="920.2"/>
    <n v="10.79"/>
    <x v="1"/>
    <n v="498.83"/>
    <n v="29"/>
  </r>
  <r>
    <s v="17,05,2025"/>
    <n v="3"/>
    <n v="6"/>
    <s v="17"/>
    <s v="05"/>
    <s v="2025"/>
    <d v="2025-05-17T00:00:00"/>
    <x v="1"/>
    <n v="501.99"/>
    <n v="33.89"/>
    <x v="2"/>
    <n v="4113.6899999999996"/>
    <n v="24"/>
  </r>
  <r>
    <s v="18,05,2025"/>
    <n v="3"/>
    <n v="6"/>
    <s v="18"/>
    <s v="05"/>
    <s v="2025"/>
    <d v="2025-05-18T00:00:00"/>
    <x v="3"/>
    <n v="992.24"/>
    <n v="30.39"/>
    <x v="0"/>
    <n v="5211.2"/>
    <n v="37"/>
  </r>
  <r>
    <s v="19,05,2025"/>
    <n v="3"/>
    <n v="6"/>
    <s v="19"/>
    <s v="05"/>
    <s v="2025"/>
    <d v="2025-05-19T00:00:00"/>
    <x v="0"/>
    <n v="852.91"/>
    <n v="14.77"/>
    <x v="0"/>
    <n v="5848.39"/>
    <n v="28"/>
  </r>
  <r>
    <s v="20,05,2025"/>
    <n v="3"/>
    <n v="6"/>
    <s v="20"/>
    <s v="05"/>
    <s v="2025"/>
    <d v="2025-05-20T00:00:00"/>
    <x v="2"/>
    <n v="216.43"/>
    <n v="6.83"/>
    <x v="1"/>
    <n v="9365.7800000000007"/>
    <n v="32"/>
  </r>
  <r>
    <s v="21,05,2025"/>
    <n v="3"/>
    <n v="6"/>
    <s v="21"/>
    <s v="05"/>
    <s v="2025"/>
    <d v="2025-05-21T00:00:00"/>
    <x v="0"/>
    <n v="931.29"/>
    <n v="32.58"/>
    <x v="0"/>
    <n v="6755.28"/>
    <n v="38"/>
  </r>
  <r>
    <s v="22,05,2025"/>
    <n v="3"/>
    <n v="6"/>
    <s v="22"/>
    <s v="05"/>
    <s v="2025"/>
    <d v="2025-05-22T00:00:00"/>
    <x v="4"/>
    <n v="125.2"/>
    <n v="36.93"/>
    <x v="1"/>
    <n v="4864.6499999999996"/>
    <n v="40"/>
  </r>
  <r>
    <s v="23,05,2025"/>
    <n v="3"/>
    <n v="6"/>
    <s v="23"/>
    <s v="05"/>
    <s v="2025"/>
    <d v="2025-05-23T00:00:00"/>
    <x v="0"/>
    <n v="819.28"/>
    <n v="15.78"/>
    <x v="2"/>
    <n v="8115.78"/>
    <n v="23"/>
  </r>
  <r>
    <s v="24,05,2025"/>
    <n v="3"/>
    <n v="6"/>
    <s v="24"/>
    <s v="05"/>
    <s v="2025"/>
    <d v="2025-05-24T00:00:00"/>
    <x v="4"/>
    <n v="386.82"/>
    <n v="32.24"/>
    <x v="2"/>
    <n v="9510.27"/>
    <n v="28"/>
  </r>
  <r>
    <s v="25,05,2025"/>
    <n v="3"/>
    <n v="6"/>
    <s v="25"/>
    <s v="05"/>
    <s v="2025"/>
    <d v="2025-05-25T00:00:00"/>
    <x v="0"/>
    <n v="879.19"/>
    <n v="19.760000000000002"/>
    <x v="1"/>
    <n v="318.45"/>
    <n v="27"/>
  </r>
  <r>
    <s v="26,05,2025"/>
    <n v="3"/>
    <n v="6"/>
    <s v="26"/>
    <s v="05"/>
    <s v="2025"/>
    <d v="2025-05-26T00:00:00"/>
    <x v="4"/>
    <n v="869.38"/>
    <n v="35.659999999999997"/>
    <x v="2"/>
    <n v="9826.9599999999991"/>
    <n v="27"/>
  </r>
  <r>
    <s v="27,05,2025"/>
    <n v="3"/>
    <n v="6"/>
    <s v="27"/>
    <s v="05"/>
    <s v="2025"/>
    <d v="2025-05-27T00:00:00"/>
    <x v="3"/>
    <n v="807.87"/>
    <n v="9.9600000000000009"/>
    <x v="2"/>
    <n v="952.71"/>
    <n v="26"/>
  </r>
  <r>
    <s v="28,05,2025"/>
    <n v="3"/>
    <n v="6"/>
    <s v="28"/>
    <s v="05"/>
    <s v="2025"/>
    <d v="2025-05-28T00:00:00"/>
    <x v="1"/>
    <n v="792.13"/>
    <n v="44.51"/>
    <x v="1"/>
    <n v="8162.43"/>
    <n v="42"/>
  </r>
  <r>
    <s v="29,05,2025"/>
    <n v="3"/>
    <n v="6"/>
    <s v="29"/>
    <s v="05"/>
    <s v="2025"/>
    <d v="2025-05-29T00:00:00"/>
    <x v="2"/>
    <n v="311.63"/>
    <n v="14.37"/>
    <x v="1"/>
    <n v="2875.31"/>
    <n v="26"/>
  </r>
  <r>
    <s v="30,05,2025"/>
    <n v="3"/>
    <n v="6"/>
    <s v="30"/>
    <s v="05"/>
    <s v="2025"/>
    <d v="2025-05-30T00:00:00"/>
    <x v="0"/>
    <n v="90.11"/>
    <n v="18.39"/>
    <x v="2"/>
    <n v="1408.58"/>
    <n v="32"/>
  </r>
  <r>
    <s v="31,05,2025"/>
    <n v="3"/>
    <n v="6"/>
    <s v="31"/>
    <s v="05"/>
    <s v="2025"/>
    <d v="2025-05-31T00:00:00"/>
    <x v="1"/>
    <n v="408.95"/>
    <n v="2.9"/>
    <x v="0"/>
    <n v="4454.57"/>
    <n v="39"/>
  </r>
  <r>
    <s v="1,6,2025"/>
    <n v="2"/>
    <n v="4"/>
    <s v="1"/>
    <s v="6"/>
    <s v="2025"/>
    <d v="2025-06-01T00:00:00"/>
    <x v="2"/>
    <n v="181.79"/>
    <n v="5.58"/>
    <x v="0"/>
    <n v="6475.17"/>
    <n v="18"/>
  </r>
  <r>
    <s v="2,6,2025"/>
    <n v="2"/>
    <n v="4"/>
    <s v="2"/>
    <s v="6"/>
    <s v="2025"/>
    <d v="2025-06-02T00:00:00"/>
    <x v="2"/>
    <n v="698"/>
    <n v="25.79"/>
    <x v="1"/>
    <n v="3871.42"/>
    <n v="29"/>
  </r>
  <r>
    <s v="3,6,2025"/>
    <n v="2"/>
    <n v="4"/>
    <s v="3"/>
    <s v="6"/>
    <s v="2025"/>
    <d v="2025-06-03T00:00:00"/>
    <x v="4"/>
    <n v="352.64"/>
    <n v="13.38"/>
    <x v="1"/>
    <n v="640.20000000000005"/>
    <n v="18"/>
  </r>
  <r>
    <s v="4,6,2025"/>
    <n v="2"/>
    <n v="4"/>
    <s v="4"/>
    <s v="6"/>
    <s v="2025"/>
    <d v="2025-06-04T00:00:00"/>
    <x v="3"/>
    <n v="975.85"/>
    <n v="41.77"/>
    <x v="0"/>
    <n v="6034.67"/>
    <n v="38"/>
  </r>
  <r>
    <s v="5,6,2025"/>
    <n v="2"/>
    <n v="4"/>
    <s v="5"/>
    <s v="6"/>
    <s v="2025"/>
    <d v="2025-06-05T00:00:00"/>
    <x v="3"/>
    <n v="644.55999999999995"/>
    <n v="0.73"/>
    <x v="2"/>
    <n v="9033.7900000000009"/>
    <n v="33"/>
  </r>
  <r>
    <s v="6,6,2025"/>
    <n v="2"/>
    <n v="4"/>
    <s v="6"/>
    <s v="6"/>
    <s v="2025"/>
    <d v="2025-06-06T00:00:00"/>
    <x v="1"/>
    <n v="824.26"/>
    <n v="18.95"/>
    <x v="0"/>
    <n v="3893.83"/>
    <n v="23"/>
  </r>
  <r>
    <s v="7,6,2025"/>
    <n v="2"/>
    <n v="4"/>
    <s v="7"/>
    <s v="6"/>
    <s v="2025"/>
    <d v="2025-06-07T00:00:00"/>
    <x v="3"/>
    <n v="141.19999999999999"/>
    <n v="16.87"/>
    <x v="0"/>
    <n v="2241.69"/>
    <n v="30"/>
  </r>
  <r>
    <s v="8,6,2025"/>
    <n v="2"/>
    <n v="4"/>
    <s v="8"/>
    <s v="6"/>
    <s v="2025"/>
    <d v="2025-06-08T00:00:00"/>
    <x v="0"/>
    <n v="863.39"/>
    <n v="0.97"/>
    <x v="0"/>
    <n v="4481.5200000000004"/>
    <n v="26"/>
  </r>
  <r>
    <s v="9,6,2025"/>
    <n v="2"/>
    <n v="4"/>
    <s v="9"/>
    <s v="6"/>
    <s v="2025"/>
    <d v="2025-06-09T00:00:00"/>
    <x v="3"/>
    <n v="923.53"/>
    <n v="6.22"/>
    <x v="0"/>
    <n v="578.79"/>
    <n v="42"/>
  </r>
  <r>
    <s v="10,6,2025"/>
    <n v="3"/>
    <n v="5"/>
    <s v="10"/>
    <s v="6"/>
    <s v="2025"/>
    <d v="2025-06-10T00:00:00"/>
    <x v="1"/>
    <n v="492.19"/>
    <n v="20.68"/>
    <x v="1"/>
    <n v="8222.83"/>
    <n v="32"/>
  </r>
  <r>
    <s v="11,6,2025"/>
    <n v="3"/>
    <n v="5"/>
    <s v="11"/>
    <s v="6"/>
    <s v="2025"/>
    <d v="2025-06-11T00:00:00"/>
    <x v="3"/>
    <n v="610.19000000000005"/>
    <n v="24.64"/>
    <x v="1"/>
    <n v="8280.77"/>
    <n v="25"/>
  </r>
  <r>
    <s v="12,6,2025"/>
    <n v="3"/>
    <n v="5"/>
    <s v="12"/>
    <s v="6"/>
    <s v="2025"/>
    <d v="2025-06-12T00:00:00"/>
    <x v="0"/>
    <n v="767.16"/>
    <n v="20.21"/>
    <x v="2"/>
    <n v="5921.2"/>
    <n v="22"/>
  </r>
  <r>
    <s v="13,06,2025"/>
    <n v="3"/>
    <n v="6"/>
    <s v="13"/>
    <s v="06"/>
    <s v="2025"/>
    <d v="2025-06-13T00:00:00"/>
    <x v="4"/>
    <n v="183.09"/>
    <n v="26.55"/>
    <x v="2"/>
    <n v="3595.72"/>
    <n v="35"/>
  </r>
  <r>
    <s v="14,06,2025"/>
    <n v="3"/>
    <n v="6"/>
    <s v="14"/>
    <s v="06"/>
    <s v="2025"/>
    <d v="2025-06-14T00:00:00"/>
    <x v="1"/>
    <n v="507.54"/>
    <n v="29.76"/>
    <x v="2"/>
    <n v="8017.86"/>
    <n v="22"/>
  </r>
  <r>
    <s v="15,06,2025"/>
    <n v="3"/>
    <n v="6"/>
    <s v="15"/>
    <s v="06"/>
    <s v="2025"/>
    <d v="2025-06-15T00:00:00"/>
    <x v="4"/>
    <n v="404.68"/>
    <n v="0.5"/>
    <x v="2"/>
    <n v="5591.4"/>
    <n v="30"/>
  </r>
  <r>
    <s v="16,06,2025"/>
    <n v="3"/>
    <n v="6"/>
    <s v="16"/>
    <s v="06"/>
    <s v="2025"/>
    <d v="2025-06-16T00:00:00"/>
    <x v="4"/>
    <n v="154.91"/>
    <n v="23.2"/>
    <x v="0"/>
    <n v="8276.73"/>
    <n v="39"/>
  </r>
  <r>
    <s v="17,06,2025"/>
    <n v="3"/>
    <n v="6"/>
    <s v="17"/>
    <s v="06"/>
    <s v="2025"/>
    <d v="2025-06-17T00:00:00"/>
    <x v="4"/>
    <n v="373.86"/>
    <n v="48.17"/>
    <x v="1"/>
    <n v="6351.44"/>
    <n v="34"/>
  </r>
  <r>
    <s v="18,06,2025"/>
    <n v="3"/>
    <n v="6"/>
    <s v="18"/>
    <s v="06"/>
    <s v="2025"/>
    <d v="2025-06-18T00:00:00"/>
    <x v="2"/>
    <n v="77.489999999999995"/>
    <n v="25.95"/>
    <x v="1"/>
    <n v="7865.61"/>
    <n v="32"/>
  </r>
  <r>
    <s v="19,06,2025"/>
    <n v="3"/>
    <n v="6"/>
    <s v="19"/>
    <s v="06"/>
    <s v="2025"/>
    <d v="2025-06-19T00:00:00"/>
    <x v="2"/>
    <n v="35.549999999999997"/>
    <n v="33.880000000000003"/>
    <x v="2"/>
    <n v="6025.77"/>
    <n v="33"/>
  </r>
  <r>
    <s v="20,06,2025"/>
    <n v="3"/>
    <n v="6"/>
    <s v="20"/>
    <s v="06"/>
    <s v="2025"/>
    <d v="2025-06-20T00:00:00"/>
    <x v="4"/>
    <n v="143.81"/>
    <n v="15.59"/>
    <x v="2"/>
    <n v="4200"/>
    <n v="26"/>
  </r>
  <r>
    <s v="21,06,2025"/>
    <n v="3"/>
    <n v="6"/>
    <s v="21"/>
    <s v="06"/>
    <s v="2025"/>
    <d v="2025-06-21T00:00:00"/>
    <x v="1"/>
    <n v="963.48"/>
    <n v="38.700000000000003"/>
    <x v="0"/>
    <n v="9583.66"/>
    <n v="26"/>
  </r>
  <r>
    <s v="22,06,2025"/>
    <n v="3"/>
    <n v="6"/>
    <s v="22"/>
    <s v="06"/>
    <s v="2025"/>
    <d v="2025-06-22T00:00:00"/>
    <x v="0"/>
    <n v="554.03"/>
    <n v="38.65"/>
    <x v="0"/>
    <n v="5457.03"/>
    <n v="31"/>
  </r>
  <r>
    <s v="23,06,2025"/>
    <n v="3"/>
    <n v="6"/>
    <s v="23"/>
    <s v="06"/>
    <s v="2025"/>
    <d v="2025-06-23T00:00:00"/>
    <x v="0"/>
    <n v="966.16"/>
    <n v="26.06"/>
    <x v="2"/>
    <n v="6090.39"/>
    <n v="28"/>
  </r>
  <r>
    <s v="24,06,2025"/>
    <n v="3"/>
    <n v="6"/>
    <s v="24"/>
    <s v="06"/>
    <s v="2025"/>
    <d v="2025-06-24T00:00:00"/>
    <x v="3"/>
    <n v="438.17"/>
    <n v="48.8"/>
    <x v="1"/>
    <n v="2282.83"/>
    <n v="29"/>
  </r>
  <r>
    <s v="25,06,2025"/>
    <n v="3"/>
    <n v="6"/>
    <s v="25"/>
    <s v="06"/>
    <s v="2025"/>
    <d v="2025-06-25T00:00:00"/>
    <x v="1"/>
    <n v="318.7"/>
    <n v="6.28"/>
    <x v="1"/>
    <n v="6293.94"/>
    <n v="27"/>
  </r>
  <r>
    <s v="26,06,2025"/>
    <n v="3"/>
    <n v="6"/>
    <s v="26"/>
    <s v="06"/>
    <s v="2025"/>
    <d v="2025-06-26T00:00:00"/>
    <x v="2"/>
    <n v="511.08"/>
    <n v="0.85"/>
    <x v="1"/>
    <n v="5758.92"/>
    <n v="24"/>
  </r>
  <r>
    <s v="27,06,2025"/>
    <n v="3"/>
    <n v="6"/>
    <s v="27"/>
    <s v="06"/>
    <s v="2025"/>
    <d v="2025-06-27T00:00:00"/>
    <x v="4"/>
    <n v="445.12"/>
    <n v="38.51"/>
    <x v="2"/>
    <n v="1929.9"/>
    <n v="27"/>
  </r>
  <r>
    <s v="28,06,2025"/>
    <n v="3"/>
    <n v="6"/>
    <s v="28"/>
    <s v="06"/>
    <s v="2025"/>
    <d v="2025-06-28T00:00:00"/>
    <x v="3"/>
    <n v="114.61"/>
    <n v="40.36"/>
    <x v="1"/>
    <n v="689.91"/>
    <n v="40"/>
  </r>
  <r>
    <s v="29,06,2025"/>
    <n v="3"/>
    <n v="6"/>
    <s v="29"/>
    <s v="06"/>
    <s v="2025"/>
    <d v="2025-06-29T00:00:00"/>
    <x v="0"/>
    <n v="644.41999999999996"/>
    <n v="6.01"/>
    <x v="0"/>
    <n v="6083.16"/>
    <n v="32"/>
  </r>
  <r>
    <s v="30,06,2025"/>
    <n v="3"/>
    <n v="6"/>
    <s v="30"/>
    <s v="06"/>
    <s v="2025"/>
    <d v="2025-06-30T00:00:00"/>
    <x v="2"/>
    <n v="223.88"/>
    <n v="13.28"/>
    <x v="0"/>
    <n v="7660.55"/>
    <n v="31"/>
  </r>
  <r>
    <s v="1,7,2025"/>
    <n v="2"/>
    <n v="4"/>
    <s v="1"/>
    <s v="7"/>
    <s v="2025"/>
    <d v="2025-07-01T00:00:00"/>
    <x v="2"/>
    <n v="623.39"/>
    <n v="0.88"/>
    <x v="2"/>
    <n v="5281.67"/>
    <n v="38"/>
  </r>
  <r>
    <s v="2,7,2025"/>
    <n v="2"/>
    <n v="4"/>
    <s v="2"/>
    <s v="7"/>
    <s v="2025"/>
    <d v="2025-07-02T00:00:00"/>
    <x v="4"/>
    <n v="653.70000000000005"/>
    <n v="14.67"/>
    <x v="0"/>
    <n v="2345.0500000000002"/>
    <n v="36"/>
  </r>
  <r>
    <s v="3,7,2025"/>
    <n v="2"/>
    <n v="4"/>
    <s v="3"/>
    <s v="7"/>
    <s v="2025"/>
    <d v="2025-07-03T00:00:00"/>
    <x v="0"/>
    <n v="160.5"/>
    <n v="38.659999999999997"/>
    <x v="2"/>
    <n v="6698.57"/>
    <n v="36"/>
  </r>
  <r>
    <s v="4,7,2025"/>
    <n v="2"/>
    <n v="4"/>
    <s v="4"/>
    <s v="7"/>
    <s v="2025"/>
    <d v="2025-07-04T00:00:00"/>
    <x v="1"/>
    <n v="70.739999999999995"/>
    <n v="25.9"/>
    <x v="1"/>
    <n v="893.05"/>
    <n v="22"/>
  </r>
  <r>
    <s v="5,7,2025"/>
    <n v="2"/>
    <n v="4"/>
    <s v="5"/>
    <s v="7"/>
    <s v="2025"/>
    <d v="2025-07-05T00:00:00"/>
    <x v="2"/>
    <n v="782.95"/>
    <n v="17.399999999999999"/>
    <x v="1"/>
    <n v="4474.1499999999996"/>
    <n v="27"/>
  </r>
  <r>
    <s v="6,7,2025"/>
    <n v="2"/>
    <n v="4"/>
    <s v="6"/>
    <s v="7"/>
    <s v="2025"/>
    <d v="2025-07-06T00:00:00"/>
    <x v="4"/>
    <n v="465.2"/>
    <n v="18.59"/>
    <x v="1"/>
    <n v="1717.33"/>
    <n v="31"/>
  </r>
  <r>
    <s v="7,7,2025"/>
    <n v="2"/>
    <n v="4"/>
    <s v="7"/>
    <s v="7"/>
    <s v="2025"/>
    <d v="2025-07-07T00:00:00"/>
    <x v="1"/>
    <n v="67.58"/>
    <n v="7.0000000000000007E-2"/>
    <x v="0"/>
    <n v="1926.14"/>
    <n v="24"/>
  </r>
  <r>
    <s v="8,7,2025"/>
    <n v="2"/>
    <n v="4"/>
    <s v="8"/>
    <s v="7"/>
    <s v="2025"/>
    <d v="2025-07-08T00:00:00"/>
    <x v="0"/>
    <n v="994.92"/>
    <n v="14.99"/>
    <x v="2"/>
    <n v="2102.71"/>
    <n v="38"/>
  </r>
  <r>
    <s v="9,7,2025"/>
    <n v="2"/>
    <n v="4"/>
    <s v="9"/>
    <s v="7"/>
    <s v="2025"/>
    <d v="2025-07-09T00:00:00"/>
    <x v="2"/>
    <n v="67.2"/>
    <n v="32.32"/>
    <x v="1"/>
    <n v="3928.4"/>
    <n v="35"/>
  </r>
  <r>
    <s v="10,7,2025"/>
    <n v="3"/>
    <n v="5"/>
    <s v="10"/>
    <s v="7"/>
    <s v="2025"/>
    <d v="2025-07-10T00:00:00"/>
    <x v="1"/>
    <n v="698.08"/>
    <n v="48.71"/>
    <x v="2"/>
    <n v="606.39"/>
    <n v="32"/>
  </r>
  <r>
    <s v="11,7,2025"/>
    <n v="3"/>
    <n v="5"/>
    <s v="11"/>
    <s v="7"/>
    <s v="2025"/>
    <d v="2025-07-11T00:00:00"/>
    <x v="1"/>
    <n v="983.84"/>
    <n v="42.35"/>
    <x v="1"/>
    <n v="4038.16"/>
    <n v="27"/>
  </r>
  <r>
    <s v="12,7,2025"/>
    <n v="3"/>
    <n v="5"/>
    <s v="12"/>
    <s v="7"/>
    <s v="2025"/>
    <d v="2025-07-12T00:00:00"/>
    <x v="1"/>
    <n v="246.79"/>
    <n v="1.18"/>
    <x v="0"/>
    <n v="5165.8999999999996"/>
    <n v="38"/>
  </r>
  <r>
    <s v="13,07,2025"/>
    <n v="3"/>
    <n v="6"/>
    <s v="13"/>
    <s v="07"/>
    <s v="2025"/>
    <d v="2025-07-13T00:00:00"/>
    <x v="2"/>
    <n v="150.83000000000001"/>
    <n v="44.93"/>
    <x v="0"/>
    <n v="4884.6099999999997"/>
    <n v="11"/>
  </r>
  <r>
    <s v="14,07,2025"/>
    <n v="3"/>
    <n v="6"/>
    <s v="14"/>
    <s v="07"/>
    <s v="2025"/>
    <d v="2025-07-14T00:00:00"/>
    <x v="2"/>
    <n v="130.16999999999999"/>
    <n v="39.159999999999997"/>
    <x v="2"/>
    <n v="3889.56"/>
    <n v="32"/>
  </r>
  <r>
    <s v="15,07,2025"/>
    <n v="3"/>
    <n v="6"/>
    <s v="15"/>
    <s v="07"/>
    <s v="2025"/>
    <d v="2025-07-15T00:00:00"/>
    <x v="3"/>
    <n v="310.24"/>
    <n v="39.020000000000003"/>
    <x v="0"/>
    <n v="8407.5499999999993"/>
    <n v="26"/>
  </r>
  <r>
    <s v="16,07,2025"/>
    <n v="3"/>
    <n v="6"/>
    <s v="16"/>
    <s v="07"/>
    <s v="2025"/>
    <d v="2025-07-16T00:00:00"/>
    <x v="0"/>
    <n v="110.04"/>
    <n v="22.9"/>
    <x v="0"/>
    <n v="1538.73"/>
    <n v="23"/>
  </r>
  <r>
    <s v="17,07,2025"/>
    <n v="3"/>
    <n v="6"/>
    <s v="17"/>
    <s v="07"/>
    <s v="2025"/>
    <d v="2025-07-17T00:00:00"/>
    <x v="4"/>
    <n v="695.24"/>
    <n v="19.899999999999999"/>
    <x v="2"/>
    <n v="5106.3999999999996"/>
    <n v="37"/>
  </r>
  <r>
    <s v="18,07,2025"/>
    <n v="3"/>
    <n v="6"/>
    <s v="18"/>
    <s v="07"/>
    <s v="2025"/>
    <d v="2025-07-18T00:00:00"/>
    <x v="1"/>
    <n v="71.67"/>
    <n v="15.15"/>
    <x v="1"/>
    <n v="714.21"/>
    <n v="31"/>
  </r>
  <r>
    <s v="19,07,2025"/>
    <n v="3"/>
    <n v="6"/>
    <s v="19"/>
    <s v="07"/>
    <s v="2025"/>
    <d v="2025-07-19T00:00:00"/>
    <x v="3"/>
    <n v="514.33000000000004"/>
    <n v="3.28"/>
    <x v="0"/>
    <n v="804.44"/>
    <n v="20"/>
  </r>
  <r>
    <s v="20,07,2025"/>
    <n v="3"/>
    <n v="6"/>
    <s v="20"/>
    <s v="07"/>
    <s v="2025"/>
    <d v="2025-07-20T00:00:00"/>
    <x v="4"/>
    <n v="996.73"/>
    <n v="11.41"/>
    <x v="2"/>
    <n v="5781.27"/>
    <n v="24"/>
  </r>
  <r>
    <s v="21,07,2025"/>
    <n v="3"/>
    <n v="6"/>
    <s v="21"/>
    <s v="07"/>
    <s v="2025"/>
    <d v="2025-07-21T00:00:00"/>
    <x v="3"/>
    <n v="815.83"/>
    <n v="12.33"/>
    <x v="0"/>
    <n v="5703.58"/>
    <n v="33"/>
  </r>
  <r>
    <s v="22,07,2025"/>
    <n v="3"/>
    <n v="6"/>
    <s v="22"/>
    <s v="07"/>
    <s v="2025"/>
    <d v="2025-07-22T00:00:00"/>
    <x v="2"/>
    <n v="619.07000000000005"/>
    <n v="24.2"/>
    <x v="0"/>
    <n v="8792.5300000000007"/>
    <n v="25"/>
  </r>
  <r>
    <s v="23,07,2025"/>
    <n v="3"/>
    <n v="6"/>
    <s v="23"/>
    <s v="07"/>
    <s v="2025"/>
    <d v="2025-07-23T00:00:00"/>
    <x v="1"/>
    <n v="313.19"/>
    <n v="37.369999999999997"/>
    <x v="0"/>
    <n v="5622.95"/>
    <n v="20"/>
  </r>
  <r>
    <s v="24,07,2025"/>
    <n v="3"/>
    <n v="6"/>
    <s v="24"/>
    <s v="07"/>
    <s v="2025"/>
    <d v="2025-07-24T00:00:00"/>
    <x v="4"/>
    <n v="627.66"/>
    <n v="23.69"/>
    <x v="0"/>
    <n v="9601.93"/>
    <n v="35"/>
  </r>
  <r>
    <s v="25,07,2025"/>
    <n v="3"/>
    <n v="6"/>
    <s v="25"/>
    <s v="07"/>
    <s v="2025"/>
    <d v="2025-07-25T00:00:00"/>
    <x v="4"/>
    <n v="531.77"/>
    <n v="2.89"/>
    <x v="2"/>
    <n v="582.08000000000004"/>
    <n v="41"/>
  </r>
  <r>
    <s v="26,07,2025"/>
    <n v="3"/>
    <n v="6"/>
    <s v="26"/>
    <s v="07"/>
    <s v="2025"/>
    <d v="2025-07-26T00:00:00"/>
    <x v="4"/>
    <n v="431.82"/>
    <n v="47.89"/>
    <x v="2"/>
    <n v="1070.28"/>
    <n v="25"/>
  </r>
  <r>
    <s v="27,07,2025"/>
    <n v="3"/>
    <n v="6"/>
    <s v="27"/>
    <s v="07"/>
    <s v="2025"/>
    <d v="2025-07-27T00:00:00"/>
    <x v="4"/>
    <n v="139.4"/>
    <n v="47.14"/>
    <x v="2"/>
    <n v="536.25"/>
    <n v="35"/>
  </r>
  <r>
    <s v="28,07,2025"/>
    <n v="3"/>
    <n v="6"/>
    <s v="28"/>
    <s v="07"/>
    <s v="2025"/>
    <d v="2025-07-28T00:00:00"/>
    <x v="4"/>
    <n v="887.74"/>
    <n v="39.26"/>
    <x v="0"/>
    <n v="1934.24"/>
    <n v="40"/>
  </r>
  <r>
    <s v="29,07,2025"/>
    <n v="3"/>
    <n v="6"/>
    <s v="29"/>
    <s v="07"/>
    <s v="2025"/>
    <d v="2025-07-29T00:00:00"/>
    <x v="3"/>
    <n v="455.29"/>
    <n v="49.57"/>
    <x v="0"/>
    <n v="5458.57"/>
    <n v="28"/>
  </r>
  <r>
    <s v="30,07,2025"/>
    <n v="3"/>
    <n v="6"/>
    <s v="30"/>
    <s v="07"/>
    <s v="2025"/>
    <d v="2025-07-30T00:00:00"/>
    <x v="1"/>
    <n v="202.68"/>
    <n v="27.22"/>
    <x v="0"/>
    <n v="6491.16"/>
    <n v="22"/>
  </r>
  <r>
    <s v="31,07,2025"/>
    <n v="3"/>
    <n v="6"/>
    <s v="31"/>
    <s v="07"/>
    <s v="2025"/>
    <d v="2025-07-31T00:00:00"/>
    <x v="2"/>
    <n v="374.08"/>
    <n v="48.14"/>
    <x v="2"/>
    <n v="551.29"/>
    <n v="20"/>
  </r>
  <r>
    <s v="1,8,2025"/>
    <n v="2"/>
    <n v="4"/>
    <s v="1"/>
    <s v="8"/>
    <s v="2025"/>
    <d v="2025-08-01T00:00:00"/>
    <x v="2"/>
    <n v="419.99"/>
    <n v="3.78"/>
    <x v="0"/>
    <n v="9465.11"/>
    <n v="31"/>
  </r>
  <r>
    <s v="2,8,2025"/>
    <n v="2"/>
    <n v="4"/>
    <s v="2"/>
    <s v="8"/>
    <s v="2025"/>
    <d v="2025-08-02T00:00:00"/>
    <x v="2"/>
    <n v="829.26"/>
    <n v="18.28"/>
    <x v="1"/>
    <n v="8437.44"/>
    <n v="20"/>
  </r>
  <r>
    <s v="3,8,2025"/>
    <n v="2"/>
    <n v="4"/>
    <s v="3"/>
    <s v="8"/>
    <s v="2025"/>
    <d v="2025-08-03T00:00:00"/>
    <x v="2"/>
    <n v="736.28"/>
    <n v="11.27"/>
    <x v="0"/>
    <n v="3036.46"/>
    <n v="21"/>
  </r>
  <r>
    <s v="4,8,2025"/>
    <n v="2"/>
    <n v="4"/>
    <s v="4"/>
    <s v="8"/>
    <s v="2025"/>
    <d v="2025-08-04T00:00:00"/>
    <x v="3"/>
    <n v="771.61"/>
    <n v="9.7899999999999991"/>
    <x v="1"/>
    <n v="864.16"/>
    <n v="34"/>
  </r>
  <r>
    <s v="5,8,2025"/>
    <n v="2"/>
    <n v="4"/>
    <s v="5"/>
    <s v="8"/>
    <s v="2025"/>
    <d v="2025-08-05T00:00:00"/>
    <x v="0"/>
    <n v="20.92"/>
    <n v="7.04"/>
    <x v="0"/>
    <n v="1781.88"/>
    <n v="25"/>
  </r>
  <r>
    <s v="6,8,2025"/>
    <n v="2"/>
    <n v="4"/>
    <s v="6"/>
    <s v="8"/>
    <s v="2025"/>
    <d v="2025-08-06T00:00:00"/>
    <x v="1"/>
    <n v="421.99"/>
    <n v="31.12"/>
    <x v="2"/>
    <n v="1356.75"/>
    <n v="42"/>
  </r>
  <r>
    <s v="7,8,2025"/>
    <n v="2"/>
    <n v="4"/>
    <s v="7"/>
    <s v="8"/>
    <s v="2025"/>
    <d v="2025-08-07T00:00:00"/>
    <x v="4"/>
    <n v="486.53"/>
    <n v="39.07"/>
    <x v="0"/>
    <n v="1320.51"/>
    <n v="19"/>
  </r>
  <r>
    <s v="8,8,2025"/>
    <n v="2"/>
    <n v="4"/>
    <s v="8"/>
    <s v="8"/>
    <s v="2025"/>
    <d v="2025-08-08T00:00:00"/>
    <x v="0"/>
    <n v="29"/>
    <n v="28.91"/>
    <x v="1"/>
    <n v="5233.76"/>
    <n v="38"/>
  </r>
  <r>
    <s v="9,8,2025"/>
    <n v="2"/>
    <n v="4"/>
    <s v="9"/>
    <s v="8"/>
    <s v="2025"/>
    <d v="2025-08-09T00:00:00"/>
    <x v="2"/>
    <n v="267.22000000000003"/>
    <n v="7.35"/>
    <x v="1"/>
    <n v="2533.89"/>
    <n v="28"/>
  </r>
  <r>
    <s v="10,8,2025"/>
    <n v="3"/>
    <n v="5"/>
    <s v="10"/>
    <s v="8"/>
    <s v="2025"/>
    <d v="2025-08-10T00:00:00"/>
    <x v="0"/>
    <n v="762.69"/>
    <n v="40.56"/>
    <x v="0"/>
    <n v="3645.58"/>
    <n v="41"/>
  </r>
  <r>
    <s v="11,8,2025"/>
    <n v="3"/>
    <n v="5"/>
    <s v="11"/>
    <s v="8"/>
    <s v="2025"/>
    <d v="2025-08-11T00:00:00"/>
    <x v="1"/>
    <n v="145.74"/>
    <n v="31.8"/>
    <x v="1"/>
    <n v="9896.1"/>
    <n v="15"/>
  </r>
  <r>
    <s v="12,8,2025"/>
    <n v="3"/>
    <n v="5"/>
    <s v="12"/>
    <s v="8"/>
    <s v="2025"/>
    <d v="2025-08-12T00:00:00"/>
    <x v="4"/>
    <n v="539.96"/>
    <n v="19.41"/>
    <x v="1"/>
    <n v="6874.71"/>
    <n v="29"/>
  </r>
  <r>
    <s v="13,08,2025"/>
    <n v="3"/>
    <n v="6"/>
    <s v="13"/>
    <s v="08"/>
    <s v="2025"/>
    <d v="2025-08-13T00:00:00"/>
    <x v="4"/>
    <n v="223.05"/>
    <n v="33.71"/>
    <x v="2"/>
    <n v="9494.91"/>
    <n v="28"/>
  </r>
  <r>
    <s v="14,08,2025"/>
    <n v="3"/>
    <n v="6"/>
    <s v="14"/>
    <s v="08"/>
    <s v="2025"/>
    <d v="2025-08-14T00:00:00"/>
    <x v="1"/>
    <n v="22"/>
    <n v="13"/>
    <x v="0"/>
    <n v="1511.31"/>
    <n v="23"/>
  </r>
  <r>
    <s v="15,08,2025"/>
    <n v="3"/>
    <n v="6"/>
    <s v="15"/>
    <s v="08"/>
    <s v="2025"/>
    <d v="2025-08-15T00:00:00"/>
    <x v="1"/>
    <n v="248.79"/>
    <n v="17.260000000000002"/>
    <x v="0"/>
    <n v="3883.18"/>
    <n v="20"/>
  </r>
  <r>
    <s v="16,08,2025"/>
    <n v="3"/>
    <n v="6"/>
    <s v="16"/>
    <s v="08"/>
    <s v="2025"/>
    <d v="2025-08-16T00:00:00"/>
    <x v="2"/>
    <n v="976.12"/>
    <n v="45.87"/>
    <x v="0"/>
    <n v="5591.84"/>
    <n v="33"/>
  </r>
  <r>
    <s v="17,08,2025"/>
    <n v="3"/>
    <n v="6"/>
    <s v="17"/>
    <s v="08"/>
    <s v="2025"/>
    <d v="2025-08-17T00:00:00"/>
    <x v="4"/>
    <n v="803.52"/>
    <n v="14.53"/>
    <x v="1"/>
    <n v="859.9"/>
    <n v="38"/>
  </r>
  <r>
    <s v="18,08,2025"/>
    <n v="3"/>
    <n v="6"/>
    <s v="18"/>
    <s v="08"/>
    <s v="2025"/>
    <d v="2025-08-18T00:00:00"/>
    <x v="0"/>
    <n v="959.98"/>
    <n v="23.5"/>
    <x v="0"/>
    <n v="141.46"/>
    <n v="18"/>
  </r>
  <r>
    <s v="19,08,2025"/>
    <n v="3"/>
    <n v="6"/>
    <s v="19"/>
    <s v="08"/>
    <s v="2025"/>
    <d v="2025-08-19T00:00:00"/>
    <x v="3"/>
    <n v="492.98"/>
    <n v="44.51"/>
    <x v="0"/>
    <n v="6737.3"/>
    <n v="28"/>
  </r>
  <r>
    <s v="20,08,2025"/>
    <n v="3"/>
    <n v="6"/>
    <s v="20"/>
    <s v="08"/>
    <s v="2025"/>
    <d v="2025-08-20T00:00:00"/>
    <x v="3"/>
    <n v="118.64"/>
    <n v="35.39"/>
    <x v="2"/>
    <n v="6454.01"/>
    <n v="26"/>
  </r>
  <r>
    <s v="21,08,2025"/>
    <n v="3"/>
    <n v="6"/>
    <s v="21"/>
    <s v="08"/>
    <s v="2025"/>
    <d v="2025-08-21T00:00:00"/>
    <x v="1"/>
    <n v="552.48"/>
    <n v="3.11"/>
    <x v="2"/>
    <n v="4166.8100000000004"/>
    <n v="30"/>
  </r>
  <r>
    <s v="22,08,2025"/>
    <n v="3"/>
    <n v="6"/>
    <s v="22"/>
    <s v="08"/>
    <s v="2025"/>
    <d v="2025-08-22T00:00:00"/>
    <x v="2"/>
    <n v="459.83"/>
    <n v="7.37"/>
    <x v="2"/>
    <n v="4947.4799999999996"/>
    <n v="27"/>
  </r>
  <r>
    <s v="23,08,2025"/>
    <n v="3"/>
    <n v="6"/>
    <s v="23"/>
    <s v="08"/>
    <s v="2025"/>
    <d v="2025-08-23T00:00:00"/>
    <x v="3"/>
    <n v="845.91"/>
    <n v="0.39"/>
    <x v="1"/>
    <n v="4212.8900000000003"/>
    <n v="38"/>
  </r>
  <r>
    <s v="24,08,2025"/>
    <n v="3"/>
    <n v="6"/>
    <s v="24"/>
    <s v="08"/>
    <s v="2025"/>
    <d v="2025-08-24T00:00:00"/>
    <x v="4"/>
    <n v="107.1"/>
    <n v="31.55"/>
    <x v="0"/>
    <n v="337.65"/>
    <n v="23"/>
  </r>
  <r>
    <s v="25,08,2025"/>
    <n v="3"/>
    <n v="6"/>
    <s v="25"/>
    <s v="08"/>
    <s v="2025"/>
    <d v="2025-08-25T00:00:00"/>
    <x v="1"/>
    <n v="493.36"/>
    <n v="22.38"/>
    <x v="2"/>
    <n v="3420.18"/>
    <n v="35"/>
  </r>
  <r>
    <s v="26,08,2025"/>
    <n v="3"/>
    <n v="6"/>
    <s v="26"/>
    <s v="08"/>
    <s v="2025"/>
    <d v="2025-08-26T00:00:00"/>
    <x v="0"/>
    <n v="158.55000000000001"/>
    <n v="6.71"/>
    <x v="2"/>
    <n v="1853.11"/>
    <n v="31"/>
  </r>
  <r>
    <s v="27,08,2025"/>
    <n v="3"/>
    <n v="6"/>
    <s v="27"/>
    <s v="08"/>
    <s v="2025"/>
    <d v="2025-08-27T00:00:00"/>
    <x v="1"/>
    <n v="331.43"/>
    <n v="47.9"/>
    <x v="2"/>
    <n v="1074.4000000000001"/>
    <n v="26"/>
  </r>
  <r>
    <s v="28,08,2025"/>
    <n v="3"/>
    <n v="6"/>
    <s v="28"/>
    <s v="08"/>
    <s v="2025"/>
    <d v="2025-08-28T00:00:00"/>
    <x v="0"/>
    <n v="739.98"/>
    <n v="26.48"/>
    <x v="0"/>
    <n v="9571.5300000000007"/>
    <n v="19"/>
  </r>
  <r>
    <s v="29,08,2025"/>
    <n v="3"/>
    <n v="6"/>
    <s v="29"/>
    <s v="08"/>
    <s v="2025"/>
    <d v="2025-08-29T00:00:00"/>
    <x v="1"/>
    <n v="481.26"/>
    <n v="12.09"/>
    <x v="0"/>
    <n v="6033.66"/>
    <n v="27"/>
  </r>
  <r>
    <s v="30,08,2025"/>
    <n v="3"/>
    <n v="6"/>
    <s v="30"/>
    <s v="08"/>
    <s v="2025"/>
    <d v="2025-08-30T00:00:00"/>
    <x v="1"/>
    <n v="382.13"/>
    <n v="25.03"/>
    <x v="0"/>
    <n v="7313.7"/>
    <n v="26"/>
  </r>
  <r>
    <s v="31,08,2025"/>
    <n v="3"/>
    <n v="6"/>
    <s v="31"/>
    <s v="08"/>
    <s v="2025"/>
    <d v="2025-08-31T00:00:00"/>
    <x v="1"/>
    <n v="400.53"/>
    <n v="33.979999999999997"/>
    <x v="1"/>
    <n v="3222.1"/>
    <n v="30"/>
  </r>
  <r>
    <s v="1,9,2025"/>
    <n v="2"/>
    <n v="4"/>
    <s v="1"/>
    <s v="9"/>
    <s v="2025"/>
    <d v="2025-09-01T00:00:00"/>
    <x v="0"/>
    <n v="464.85"/>
    <n v="3.81"/>
    <x v="1"/>
    <n v="3992.16"/>
    <n v="23"/>
  </r>
  <r>
    <s v="2,9,2025"/>
    <n v="2"/>
    <n v="4"/>
    <s v="2"/>
    <s v="9"/>
    <s v="2025"/>
    <d v="2025-09-02T00:00:00"/>
    <x v="0"/>
    <n v="787.17"/>
    <n v="13.74"/>
    <x v="2"/>
    <n v="2445.5500000000002"/>
    <n v="19"/>
  </r>
  <r>
    <s v="3,9,2025"/>
    <n v="2"/>
    <n v="4"/>
    <s v="3"/>
    <s v="9"/>
    <s v="2025"/>
    <d v="2025-09-03T00:00:00"/>
    <x v="1"/>
    <n v="893.16"/>
    <n v="40.35"/>
    <x v="0"/>
    <n v="1059.96"/>
    <n v="29"/>
  </r>
  <r>
    <s v="4,9,2025"/>
    <n v="2"/>
    <n v="4"/>
    <s v="4"/>
    <s v="9"/>
    <s v="2025"/>
    <d v="2025-09-04T00:00:00"/>
    <x v="3"/>
    <n v="955.78"/>
    <n v="22.98"/>
    <x v="2"/>
    <n v="1872.41"/>
    <n v="27"/>
  </r>
  <r>
    <s v="5,9,2025"/>
    <n v="2"/>
    <n v="4"/>
    <s v="5"/>
    <s v="9"/>
    <s v="2025"/>
    <d v="2025-09-05T00:00:00"/>
    <x v="2"/>
    <n v="789.03"/>
    <n v="27.33"/>
    <x v="0"/>
    <n v="7995.39"/>
    <n v="43"/>
  </r>
  <r>
    <s v="6,9,2025"/>
    <n v="2"/>
    <n v="4"/>
    <s v="6"/>
    <s v="9"/>
    <s v="2025"/>
    <d v="2025-09-06T00:00:00"/>
    <x v="2"/>
    <n v="322.25"/>
    <n v="21.64"/>
    <x v="0"/>
    <n v="6807.7"/>
    <n v="30"/>
  </r>
  <r>
    <s v="7,9,2025"/>
    <n v="2"/>
    <n v="4"/>
    <s v="7"/>
    <s v="9"/>
    <s v="2025"/>
    <d v="2025-09-07T00:00:00"/>
    <x v="2"/>
    <n v="691.25"/>
    <n v="2.19"/>
    <x v="0"/>
    <n v="5514.6"/>
    <n v="46"/>
  </r>
  <r>
    <s v="8,9,2025"/>
    <n v="2"/>
    <n v="4"/>
    <s v="8"/>
    <s v="9"/>
    <s v="2025"/>
    <d v="2025-09-08T00:00:00"/>
    <x v="0"/>
    <n v="443.23"/>
    <n v="8.2899999999999991"/>
    <x v="1"/>
    <n v="4803.3900000000003"/>
    <n v="36"/>
  </r>
  <r>
    <s v="9,9,2025"/>
    <n v="2"/>
    <n v="4"/>
    <s v="9"/>
    <s v="9"/>
    <s v="2025"/>
    <d v="2025-09-09T00:00:00"/>
    <x v="0"/>
    <n v="262.12"/>
    <n v="22.28"/>
    <x v="1"/>
    <n v="9232.1"/>
    <n v="32"/>
  </r>
  <r>
    <s v="10,9,2025"/>
    <n v="3"/>
    <n v="5"/>
    <s v="10"/>
    <s v="9"/>
    <s v="2025"/>
    <d v="2025-09-10T00:00:00"/>
    <x v="3"/>
    <n v="842.46"/>
    <n v="10.46"/>
    <x v="0"/>
    <n v="820.08"/>
    <n v="23"/>
  </r>
  <r>
    <s v="11,9,2025"/>
    <n v="3"/>
    <n v="5"/>
    <s v="11"/>
    <s v="9"/>
    <s v="2025"/>
    <d v="2025-09-11T00:00:00"/>
    <x v="2"/>
    <n v="48.04"/>
    <n v="2.5"/>
    <x v="2"/>
    <n v="2877.95"/>
    <n v="21"/>
  </r>
  <r>
    <s v="12,9,2025"/>
    <n v="3"/>
    <n v="5"/>
    <s v="12"/>
    <s v="9"/>
    <s v="2025"/>
    <d v="2025-09-12T00:00:00"/>
    <x v="2"/>
    <n v="902.74"/>
    <n v="42.18"/>
    <x v="0"/>
    <n v="3564.38"/>
    <n v="36"/>
  </r>
  <r>
    <s v="13,09,2025"/>
    <n v="3"/>
    <n v="6"/>
    <s v="13"/>
    <s v="09"/>
    <s v="2025"/>
    <d v="2025-09-13T00:00:00"/>
    <x v="1"/>
    <n v="466.86"/>
    <n v="49.06"/>
    <x v="0"/>
    <n v="7846.02"/>
    <n v="23"/>
  </r>
  <r>
    <s v="14,09,2025"/>
    <n v="3"/>
    <n v="6"/>
    <s v="14"/>
    <s v="09"/>
    <s v="2025"/>
    <d v="2025-09-14T00:00:00"/>
    <x v="0"/>
    <n v="640.83000000000004"/>
    <n v="39.659999999999997"/>
    <x v="2"/>
    <n v="9925.89"/>
    <n v="34"/>
  </r>
  <r>
    <s v="15,09,2025"/>
    <n v="3"/>
    <n v="6"/>
    <s v="15"/>
    <s v="09"/>
    <s v="2025"/>
    <d v="2025-09-15T00:00:00"/>
    <x v="2"/>
    <n v="662.76"/>
    <n v="42.69"/>
    <x v="0"/>
    <n v="2482.64"/>
    <n v="21"/>
  </r>
  <r>
    <s v="16,09,2025"/>
    <n v="3"/>
    <n v="6"/>
    <s v="16"/>
    <s v="09"/>
    <s v="2025"/>
    <d v="2025-09-16T00:00:00"/>
    <x v="3"/>
    <n v="896.17"/>
    <n v="12.1"/>
    <x v="2"/>
    <n v="8755.64"/>
    <n v="23"/>
  </r>
  <r>
    <s v="17,09,2025"/>
    <n v="3"/>
    <n v="6"/>
    <s v="17"/>
    <s v="09"/>
    <s v="2025"/>
    <d v="2025-09-17T00:00:00"/>
    <x v="3"/>
    <n v="640.29999999999995"/>
    <n v="48.03"/>
    <x v="1"/>
    <n v="8323.17"/>
    <n v="33"/>
  </r>
  <r>
    <s v="18,09,2025"/>
    <n v="3"/>
    <n v="6"/>
    <s v="18"/>
    <s v="09"/>
    <s v="2025"/>
    <d v="2025-09-18T00:00:00"/>
    <x v="2"/>
    <n v="617.79"/>
    <n v="9.85"/>
    <x v="1"/>
    <n v="2324.11"/>
    <n v="26"/>
  </r>
  <r>
    <s v="19,09,2025"/>
    <n v="3"/>
    <n v="6"/>
    <s v="19"/>
    <s v="09"/>
    <s v="2025"/>
    <d v="2025-09-19T00:00:00"/>
    <x v="0"/>
    <n v="75.989999999999995"/>
    <n v="47.57"/>
    <x v="2"/>
    <n v="4053.39"/>
    <n v="42"/>
  </r>
  <r>
    <s v="20,09,2025"/>
    <n v="3"/>
    <n v="6"/>
    <s v="20"/>
    <s v="09"/>
    <s v="2025"/>
    <d v="2025-09-20T00:00:00"/>
    <x v="3"/>
    <n v="523.22"/>
    <n v="49.74"/>
    <x v="1"/>
    <n v="4155.76"/>
    <n v="35"/>
  </r>
  <r>
    <s v="21,09,2025"/>
    <n v="3"/>
    <n v="6"/>
    <s v="21"/>
    <s v="09"/>
    <s v="2025"/>
    <d v="2025-09-21T00:00:00"/>
    <x v="1"/>
    <n v="158.66999999999999"/>
    <n v="35.590000000000003"/>
    <x v="1"/>
    <n v="9784.3799999999992"/>
    <n v="26"/>
  </r>
  <r>
    <s v="22,09,2025"/>
    <n v="3"/>
    <n v="6"/>
    <s v="22"/>
    <s v="09"/>
    <s v="2025"/>
    <d v="2025-09-22T00:00:00"/>
    <x v="3"/>
    <n v="740.06"/>
    <n v="49.06"/>
    <x v="2"/>
    <n v="1890.83"/>
    <n v="34"/>
  </r>
  <r>
    <s v="23,09,2025"/>
    <n v="3"/>
    <n v="6"/>
    <s v="23"/>
    <s v="09"/>
    <s v="2025"/>
    <d v="2025-09-23T00:00:00"/>
    <x v="4"/>
    <n v="517.1"/>
    <n v="28.48"/>
    <x v="1"/>
    <n v="8011.66"/>
    <n v="21"/>
  </r>
  <r>
    <s v="24,09,2025"/>
    <n v="3"/>
    <n v="6"/>
    <s v="24"/>
    <s v="09"/>
    <s v="2025"/>
    <d v="2025-09-24T00:00:00"/>
    <x v="4"/>
    <n v="683.43"/>
    <n v="12.98"/>
    <x v="0"/>
    <n v="3408.51"/>
    <n v="19"/>
  </r>
  <r>
    <s v="25,09,2025"/>
    <n v="3"/>
    <n v="6"/>
    <s v="25"/>
    <s v="09"/>
    <s v="2025"/>
    <d v="2025-09-25T00:00:00"/>
    <x v="0"/>
    <n v="51.26"/>
    <n v="21.85"/>
    <x v="0"/>
    <n v="7335.62"/>
    <n v="26"/>
  </r>
  <r>
    <s v="26,09,2025"/>
    <n v="3"/>
    <n v="6"/>
    <s v="26"/>
    <s v="09"/>
    <s v="2025"/>
    <d v="2025-09-26T00:00:00"/>
    <x v="2"/>
    <n v="93.94"/>
    <n v="29.68"/>
    <x v="2"/>
    <n v="4258.1099999999997"/>
    <n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05F25D-B577-49D9-B687-0381E4358109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7:G11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numFmtId="14" showAll="0"/>
    <pivotField showAll="0">
      <items count="6">
        <item x="4"/>
        <item x="3"/>
        <item x="2"/>
        <item x="0"/>
        <item x="1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75D3D5-D7BB-4855-9D48-4B6765E44754}" name="Table1" displayName="Table1" ref="A1:G1001" totalsRowShown="0">
  <autoFilter ref="A1:G1001" xr:uid="{EA75D3D5-D7BB-4855-9D48-4B6765E44754}"/>
  <tableColumns count="7">
    <tableColumn id="1" xr3:uid="{4442DE5C-5067-4B00-9B8B-6DDD223A4C94}" name="Date" dataDxfId="0"/>
    <tableColumn id="2" xr3:uid="{F963871E-78EA-424A-95AF-EA9CD61EF20C}" name="Product_Category"/>
    <tableColumn id="3" xr3:uid="{BC6E7AB3-0E50-4CBE-A32B-8D91DEAB916B}" name="Price"/>
    <tableColumn id="4" xr3:uid="{CD296836-03A3-41C0-A911-7E3EA413951A}" name="Discount"/>
    <tableColumn id="5" xr3:uid="{C58EFE0B-31F2-4DCD-A358-7127044C00BE}" name="Customer_Segment"/>
    <tableColumn id="6" xr3:uid="{49FF2396-1020-4496-94A0-CC594B0ABBA2}" name="Marketing_Spend"/>
    <tableColumn id="7" xr3:uid="{D4EA7FA9-5ADA-4869-AB43-C8B24EDB3739}" name="Units_Sold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75034C-A165-42A8-A7D9-16DCC958D431}" name="Table13" displayName="Table13" ref="A1:M1001" totalsRowShown="0">
  <autoFilter ref="A1:M1001" xr:uid="{EA75D3D5-D7BB-4855-9D48-4B6765E44754}"/>
  <tableColumns count="13">
    <tableColumn id="1" xr3:uid="{5811E04C-6C7B-401F-8129-1A73AA72D95A}" name="Date" dataDxfId="6"/>
    <tableColumn id="12" xr3:uid="{98EE50A6-8DA3-40F2-914B-CCF76F2BDABA}" name="Column3" dataDxfId="7">
      <calculatedColumnFormula>FIND(",",Table13[[#This Row],[Date]])</calculatedColumnFormula>
    </tableColumn>
    <tableColumn id="11" xr3:uid="{0C8F8006-A3A8-48CC-994F-6A5A47FAA69B}" name="Column2" dataDxfId="5">
      <calculatedColumnFormula>FIND(",",Table13[[#This Row],[Date]],Table13[[#This Row],[Column3]]+1)</calculatedColumnFormula>
    </tableColumn>
    <tableColumn id="10" xr3:uid="{D2F75EF0-498F-4581-878E-7E4708854487}" name="d" dataDxfId="4">
      <calculatedColumnFormula>LEFT(Table13[[#This Row],[Date]],Table13[[#This Row],[Column3]]-1)</calculatedColumnFormula>
    </tableColumn>
    <tableColumn id="14" xr3:uid="{5D556BCB-A64C-4BB5-89CD-FCC0168B75B0}" name="m" dataDxfId="2">
      <calculatedColumnFormula>MID(Table13[[#This Row],[Date]],Table13[[#This Row],[Column3]]+1,Table13[[#This Row],[Column2]]-Table13[[#This Row],[Column3]]-1)</calculatedColumnFormula>
    </tableColumn>
    <tableColumn id="13" xr3:uid="{3BAA96F0-E44C-49B0-AD50-3102AC56354F}" name="y" dataDxfId="3">
      <calculatedColumnFormula>RIGHT(Table13[[#This Row],[Date]],4)</calculatedColumnFormula>
    </tableColumn>
    <tableColumn id="15" xr3:uid="{4C4ADFAF-676B-4F55-80E7-1B7263A0A5AA}" name="date2" dataDxfId="1">
      <calculatedColumnFormula>DATE(Table13[[#This Row],[y]],Table13[[#This Row],[m]],Table13[[#This Row],[d]])</calculatedColumnFormula>
    </tableColumn>
    <tableColumn id="2" xr3:uid="{5ED255AF-A219-4AE4-AEC2-13E6F4F88DA5}" name="Product_Category"/>
    <tableColumn id="3" xr3:uid="{8A50976B-782E-4DEE-88BA-4C53F0410F18}" name="Price"/>
    <tableColumn id="4" xr3:uid="{4E4B117D-7E4B-45B6-96FD-76710AD495E7}" name="Discount"/>
    <tableColumn id="5" xr3:uid="{77FA62DA-4BBE-4D8D-8FFD-0460ADF36A5E}" name="Customer_Segment"/>
    <tableColumn id="6" xr3:uid="{642ACE06-BECE-4D63-AD0E-499FAA05F80E}" name="Marketing_Spend"/>
    <tableColumn id="7" xr3:uid="{C5ECE36F-6CC6-4795-B9DA-3377762FBA83}" name="Units_Sol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topLeftCell="A4" workbookViewId="0">
      <selection activeCell="C14" sqref="C14"/>
    </sheetView>
  </sheetViews>
  <sheetFormatPr defaultColWidth="11.42578125" defaultRowHeight="15" x14ac:dyDescent="0.25"/>
  <cols>
    <col min="1" max="1" width="30.42578125" bestFit="1" customWidth="1"/>
    <col min="2" max="2" width="18.85546875" customWidth="1"/>
    <col min="5" max="5" width="20.5703125" customWidth="1"/>
    <col min="6" max="6" width="18.85546875" customWidth="1"/>
    <col min="7" max="7" width="12.7109375" customWidth="1"/>
  </cols>
  <sheetData>
    <row r="1" spans="1: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44927</v>
      </c>
      <c r="B2" t="s">
        <v>7</v>
      </c>
      <c r="C2">
        <v>932.8</v>
      </c>
      <c r="D2">
        <v>35.82</v>
      </c>
      <c r="E2" t="s">
        <v>8</v>
      </c>
      <c r="F2">
        <v>6780.38</v>
      </c>
      <c r="G2">
        <v>32</v>
      </c>
    </row>
    <row r="3" spans="1:7" x14ac:dyDescent="0.25">
      <c r="A3" s="1">
        <v>44928</v>
      </c>
      <c r="B3" t="s">
        <v>9</v>
      </c>
      <c r="C3">
        <v>569.48</v>
      </c>
      <c r="D3">
        <v>3.6</v>
      </c>
      <c r="E3" t="s">
        <v>10</v>
      </c>
      <c r="F3">
        <v>6807.56</v>
      </c>
      <c r="G3">
        <v>16</v>
      </c>
    </row>
    <row r="4" spans="1:7" x14ac:dyDescent="0.25">
      <c r="A4" s="1">
        <v>44929</v>
      </c>
      <c r="B4" t="s">
        <v>11</v>
      </c>
      <c r="C4">
        <v>699.68</v>
      </c>
      <c r="D4">
        <v>3.56</v>
      </c>
      <c r="E4" t="s">
        <v>10</v>
      </c>
      <c r="F4">
        <v>3793.91</v>
      </c>
      <c r="G4">
        <v>27</v>
      </c>
    </row>
    <row r="5" spans="1:7" x14ac:dyDescent="0.25">
      <c r="A5" s="1">
        <v>44930</v>
      </c>
      <c r="B5" t="s">
        <v>9</v>
      </c>
      <c r="C5">
        <v>923.27</v>
      </c>
      <c r="D5">
        <v>0.61</v>
      </c>
      <c r="E5" t="s">
        <v>10</v>
      </c>
      <c r="F5">
        <v>9422.75</v>
      </c>
      <c r="G5">
        <v>29</v>
      </c>
    </row>
    <row r="6" spans="1:7" x14ac:dyDescent="0.25">
      <c r="A6" s="1">
        <v>44931</v>
      </c>
      <c r="B6" t="s">
        <v>9</v>
      </c>
      <c r="C6">
        <v>710.17</v>
      </c>
      <c r="D6">
        <v>47.83</v>
      </c>
      <c r="E6" t="s">
        <v>10</v>
      </c>
      <c r="F6">
        <v>1756.83</v>
      </c>
      <c r="G6">
        <v>17</v>
      </c>
    </row>
    <row r="7" spans="1:7" x14ac:dyDescent="0.25">
      <c r="A7" s="1">
        <v>44932</v>
      </c>
      <c r="B7" t="s">
        <v>12</v>
      </c>
      <c r="C7">
        <v>161.01</v>
      </c>
      <c r="D7">
        <v>36.880000000000003</v>
      </c>
      <c r="E7" t="s">
        <v>10</v>
      </c>
      <c r="F7">
        <v>5053.5600000000004</v>
      </c>
      <c r="G7">
        <v>27</v>
      </c>
    </row>
    <row r="8" spans="1:7" x14ac:dyDescent="0.25">
      <c r="A8" s="1">
        <v>44933</v>
      </c>
      <c r="B8" t="s">
        <v>11</v>
      </c>
      <c r="C8">
        <v>580.53</v>
      </c>
      <c r="D8">
        <v>17.66</v>
      </c>
      <c r="E8" t="s">
        <v>8</v>
      </c>
      <c r="F8">
        <v>6939.75</v>
      </c>
      <c r="G8">
        <v>30</v>
      </c>
    </row>
    <row r="9" spans="1:7" x14ac:dyDescent="0.25">
      <c r="A9" s="1">
        <v>44934</v>
      </c>
      <c r="B9" t="s">
        <v>11</v>
      </c>
      <c r="C9">
        <v>610.65</v>
      </c>
      <c r="D9">
        <v>14.83</v>
      </c>
      <c r="E9" t="s">
        <v>13</v>
      </c>
      <c r="F9">
        <v>7001.64</v>
      </c>
      <c r="G9">
        <v>27</v>
      </c>
    </row>
    <row r="10" spans="1:7" x14ac:dyDescent="0.25">
      <c r="A10" s="1">
        <v>44935</v>
      </c>
      <c r="B10" t="s">
        <v>11</v>
      </c>
      <c r="C10">
        <v>429.89</v>
      </c>
      <c r="D10">
        <v>17.489999999999998</v>
      </c>
      <c r="E10" t="s">
        <v>8</v>
      </c>
      <c r="F10">
        <v>6521.53</v>
      </c>
      <c r="G10">
        <v>32</v>
      </c>
    </row>
    <row r="11" spans="1:7" x14ac:dyDescent="0.25">
      <c r="A11" s="1">
        <v>44936</v>
      </c>
      <c r="B11" t="s">
        <v>9</v>
      </c>
      <c r="C11">
        <v>739.08</v>
      </c>
      <c r="D11">
        <v>38.729999999999997</v>
      </c>
      <c r="E11" t="s">
        <v>13</v>
      </c>
      <c r="F11">
        <v>2825.35</v>
      </c>
      <c r="G11">
        <v>28</v>
      </c>
    </row>
    <row r="12" spans="1:7" x14ac:dyDescent="0.25">
      <c r="A12" s="1">
        <v>44937</v>
      </c>
      <c r="B12" t="s">
        <v>7</v>
      </c>
      <c r="C12">
        <v>935.02</v>
      </c>
      <c r="D12">
        <v>33.07</v>
      </c>
      <c r="E12" t="s">
        <v>10</v>
      </c>
      <c r="F12">
        <v>1646.45</v>
      </c>
      <c r="G12">
        <v>26</v>
      </c>
    </row>
    <row r="13" spans="1:7" x14ac:dyDescent="0.25">
      <c r="A13" s="1">
        <v>44938</v>
      </c>
      <c r="B13" t="s">
        <v>11</v>
      </c>
      <c r="C13">
        <v>926.31</v>
      </c>
      <c r="D13">
        <v>9.26</v>
      </c>
      <c r="E13" t="s">
        <v>13</v>
      </c>
      <c r="F13">
        <v>6395.81</v>
      </c>
      <c r="G13">
        <v>26</v>
      </c>
    </row>
    <row r="14" spans="1:7" x14ac:dyDescent="0.25">
      <c r="A14" s="1">
        <v>44939</v>
      </c>
      <c r="B14" t="s">
        <v>9</v>
      </c>
      <c r="C14">
        <v>456.33</v>
      </c>
      <c r="D14">
        <v>8.7100000000000009</v>
      </c>
      <c r="E14" t="s">
        <v>8</v>
      </c>
      <c r="F14">
        <v>6033.09</v>
      </c>
      <c r="G14">
        <v>37</v>
      </c>
    </row>
    <row r="15" spans="1:7" x14ac:dyDescent="0.25">
      <c r="A15" s="1">
        <v>44940</v>
      </c>
      <c r="B15" t="s">
        <v>12</v>
      </c>
      <c r="C15">
        <v>122.11</v>
      </c>
      <c r="D15">
        <v>4.92</v>
      </c>
      <c r="E15" t="s">
        <v>8</v>
      </c>
      <c r="F15">
        <v>1875.62</v>
      </c>
      <c r="G15">
        <v>28</v>
      </c>
    </row>
    <row r="16" spans="1:7" x14ac:dyDescent="0.25">
      <c r="A16" s="1">
        <v>44941</v>
      </c>
      <c r="B16" t="s">
        <v>7</v>
      </c>
      <c r="C16">
        <v>984.99</v>
      </c>
      <c r="D16">
        <v>33.020000000000003</v>
      </c>
      <c r="E16" t="s">
        <v>13</v>
      </c>
      <c r="F16">
        <v>7080.88</v>
      </c>
      <c r="G16">
        <v>27</v>
      </c>
    </row>
    <row r="17" spans="1:7" x14ac:dyDescent="0.25">
      <c r="A17" s="1">
        <v>44942</v>
      </c>
      <c r="B17" t="s">
        <v>12</v>
      </c>
      <c r="C17">
        <v>840.51</v>
      </c>
      <c r="D17">
        <v>38.22</v>
      </c>
      <c r="E17" t="s">
        <v>10</v>
      </c>
      <c r="F17">
        <v>4606.2</v>
      </c>
      <c r="G17">
        <v>32</v>
      </c>
    </row>
    <row r="18" spans="1:7" x14ac:dyDescent="0.25">
      <c r="A18" s="1">
        <v>44943</v>
      </c>
      <c r="B18" t="s">
        <v>7</v>
      </c>
      <c r="C18">
        <v>133.41999999999999</v>
      </c>
      <c r="D18">
        <v>13.25</v>
      </c>
      <c r="E18" t="s">
        <v>10</v>
      </c>
      <c r="F18">
        <v>6710.83</v>
      </c>
      <c r="G18">
        <v>20</v>
      </c>
    </row>
    <row r="19" spans="1:7" x14ac:dyDescent="0.25">
      <c r="A19" s="1">
        <v>44944</v>
      </c>
      <c r="B19" t="s">
        <v>9</v>
      </c>
      <c r="C19">
        <v>921.63</v>
      </c>
      <c r="D19">
        <v>1.05</v>
      </c>
      <c r="E19" t="s">
        <v>8</v>
      </c>
      <c r="F19">
        <v>8389.93</v>
      </c>
      <c r="G19">
        <v>35</v>
      </c>
    </row>
    <row r="20" spans="1:7" x14ac:dyDescent="0.25">
      <c r="A20" s="1">
        <v>44945</v>
      </c>
      <c r="B20" t="s">
        <v>14</v>
      </c>
      <c r="C20">
        <v>871.2</v>
      </c>
      <c r="D20">
        <v>4.1100000000000003</v>
      </c>
      <c r="E20" t="s">
        <v>13</v>
      </c>
      <c r="F20">
        <v>1780.31</v>
      </c>
      <c r="G20">
        <v>23</v>
      </c>
    </row>
    <row r="21" spans="1:7" x14ac:dyDescent="0.25">
      <c r="A21" s="1">
        <v>44946</v>
      </c>
      <c r="B21" t="s">
        <v>7</v>
      </c>
      <c r="C21">
        <v>523.65</v>
      </c>
      <c r="D21">
        <v>48.39</v>
      </c>
      <c r="E21" t="s">
        <v>10</v>
      </c>
      <c r="F21">
        <v>289.52999999999997</v>
      </c>
      <c r="G21">
        <v>17</v>
      </c>
    </row>
    <row r="22" spans="1:7" x14ac:dyDescent="0.25">
      <c r="A22" s="1">
        <v>44947</v>
      </c>
      <c r="B22" t="s">
        <v>12</v>
      </c>
      <c r="C22">
        <v>595.36</v>
      </c>
      <c r="D22">
        <v>14.77</v>
      </c>
      <c r="E22" t="s">
        <v>10</v>
      </c>
      <c r="F22">
        <v>7813.12</v>
      </c>
      <c r="G22">
        <v>23</v>
      </c>
    </row>
    <row r="23" spans="1:7" x14ac:dyDescent="0.25">
      <c r="A23" s="1">
        <v>44948</v>
      </c>
      <c r="B23" t="s">
        <v>9</v>
      </c>
      <c r="C23">
        <v>405.01</v>
      </c>
      <c r="D23">
        <v>38.46</v>
      </c>
      <c r="E23" t="s">
        <v>8</v>
      </c>
      <c r="F23">
        <v>6136</v>
      </c>
      <c r="G23">
        <v>24</v>
      </c>
    </row>
    <row r="24" spans="1:7" x14ac:dyDescent="0.25">
      <c r="A24" s="1">
        <v>44949</v>
      </c>
      <c r="B24" t="s">
        <v>7</v>
      </c>
      <c r="C24">
        <v>64.209999999999994</v>
      </c>
      <c r="D24">
        <v>31.23</v>
      </c>
      <c r="E24" t="s">
        <v>10</v>
      </c>
      <c r="F24">
        <v>7026.43</v>
      </c>
      <c r="G24">
        <v>35</v>
      </c>
    </row>
    <row r="25" spans="1:7" x14ac:dyDescent="0.25">
      <c r="A25" s="1">
        <v>44950</v>
      </c>
      <c r="B25" t="s">
        <v>14</v>
      </c>
      <c r="C25">
        <v>341.85</v>
      </c>
      <c r="D25">
        <v>19.100000000000001</v>
      </c>
      <c r="E25" t="s">
        <v>13</v>
      </c>
      <c r="F25">
        <v>8397.73</v>
      </c>
      <c r="G25">
        <v>32</v>
      </c>
    </row>
    <row r="26" spans="1:7" x14ac:dyDescent="0.25">
      <c r="A26" s="1">
        <v>44951</v>
      </c>
      <c r="B26" t="s">
        <v>14</v>
      </c>
      <c r="C26">
        <v>804.82</v>
      </c>
      <c r="D26">
        <v>10.28</v>
      </c>
      <c r="E26" t="s">
        <v>8</v>
      </c>
      <c r="F26">
        <v>8047.83</v>
      </c>
      <c r="G26">
        <v>34</v>
      </c>
    </row>
    <row r="27" spans="1:7" x14ac:dyDescent="0.25">
      <c r="A27" s="1">
        <v>44952</v>
      </c>
      <c r="B27" t="s">
        <v>11</v>
      </c>
      <c r="C27">
        <v>14.59</v>
      </c>
      <c r="D27">
        <v>6.07</v>
      </c>
      <c r="E27" t="s">
        <v>8</v>
      </c>
      <c r="F27">
        <v>9613.11</v>
      </c>
      <c r="G27">
        <v>29</v>
      </c>
    </row>
    <row r="28" spans="1:7" x14ac:dyDescent="0.25">
      <c r="A28" s="1">
        <v>44953</v>
      </c>
      <c r="B28" t="s">
        <v>11</v>
      </c>
      <c r="C28">
        <v>340.16</v>
      </c>
      <c r="D28">
        <v>30.75</v>
      </c>
      <c r="E28" t="s">
        <v>13</v>
      </c>
      <c r="F28">
        <v>5405.76</v>
      </c>
      <c r="G28">
        <v>25</v>
      </c>
    </row>
    <row r="29" spans="1:7" x14ac:dyDescent="0.25">
      <c r="A29" s="1">
        <v>44954</v>
      </c>
      <c r="B29" t="s">
        <v>12</v>
      </c>
      <c r="C29">
        <v>404.19</v>
      </c>
      <c r="D29">
        <v>38.729999999999997</v>
      </c>
      <c r="E29" t="s">
        <v>8</v>
      </c>
      <c r="F29">
        <v>4936.1099999999997</v>
      </c>
      <c r="G29">
        <v>29</v>
      </c>
    </row>
    <row r="30" spans="1:7" x14ac:dyDescent="0.25">
      <c r="A30" s="1">
        <v>44955</v>
      </c>
      <c r="B30" t="s">
        <v>7</v>
      </c>
      <c r="C30">
        <v>542.02</v>
      </c>
      <c r="D30">
        <v>32.200000000000003</v>
      </c>
      <c r="E30" t="s">
        <v>10</v>
      </c>
      <c r="F30">
        <v>4078.68</v>
      </c>
      <c r="G30">
        <v>29</v>
      </c>
    </row>
    <row r="31" spans="1:7" x14ac:dyDescent="0.25">
      <c r="A31" s="1">
        <v>44956</v>
      </c>
      <c r="B31" t="s">
        <v>7</v>
      </c>
      <c r="C31">
        <v>920.66</v>
      </c>
      <c r="D31">
        <v>26.52</v>
      </c>
      <c r="E31" t="s">
        <v>10</v>
      </c>
      <c r="F31">
        <v>1621.54</v>
      </c>
      <c r="G31">
        <v>25</v>
      </c>
    </row>
    <row r="32" spans="1:7" x14ac:dyDescent="0.25">
      <c r="A32" s="1">
        <v>44957</v>
      </c>
      <c r="B32" t="s">
        <v>11</v>
      </c>
      <c r="C32">
        <v>352.88</v>
      </c>
      <c r="D32">
        <v>2.1</v>
      </c>
      <c r="E32" t="s">
        <v>13</v>
      </c>
      <c r="F32">
        <v>5768.81</v>
      </c>
      <c r="G32">
        <v>37</v>
      </c>
    </row>
    <row r="33" spans="1:7" x14ac:dyDescent="0.25">
      <c r="A33" s="1">
        <v>44958</v>
      </c>
      <c r="B33" t="s">
        <v>7</v>
      </c>
      <c r="C33">
        <v>353.48</v>
      </c>
      <c r="D33">
        <v>48.42</v>
      </c>
      <c r="E33" t="s">
        <v>10</v>
      </c>
      <c r="F33">
        <v>2842.42</v>
      </c>
      <c r="G33">
        <v>19</v>
      </c>
    </row>
    <row r="34" spans="1:7" x14ac:dyDescent="0.25">
      <c r="A34" s="1">
        <v>44959</v>
      </c>
      <c r="B34" t="s">
        <v>7</v>
      </c>
      <c r="C34">
        <v>740.13</v>
      </c>
      <c r="D34">
        <v>39.94</v>
      </c>
      <c r="E34" t="s">
        <v>13</v>
      </c>
      <c r="F34">
        <v>9220.94</v>
      </c>
      <c r="G34">
        <v>26</v>
      </c>
    </row>
    <row r="35" spans="1:7" x14ac:dyDescent="0.25">
      <c r="A35" s="1">
        <v>44960</v>
      </c>
      <c r="B35" t="s">
        <v>14</v>
      </c>
      <c r="C35">
        <v>457.7</v>
      </c>
      <c r="D35">
        <v>14.64</v>
      </c>
      <c r="E35" t="s">
        <v>13</v>
      </c>
      <c r="F35">
        <v>5873.59</v>
      </c>
      <c r="G35">
        <v>30</v>
      </c>
    </row>
    <row r="36" spans="1:7" x14ac:dyDescent="0.25">
      <c r="A36" s="1">
        <v>44961</v>
      </c>
      <c r="B36" t="s">
        <v>11</v>
      </c>
      <c r="C36">
        <v>232.36</v>
      </c>
      <c r="D36">
        <v>49</v>
      </c>
      <c r="E36" t="s">
        <v>10</v>
      </c>
      <c r="F36">
        <v>5969.12</v>
      </c>
      <c r="G36">
        <v>34</v>
      </c>
    </row>
    <row r="37" spans="1:7" x14ac:dyDescent="0.25">
      <c r="A37" s="1">
        <v>44962</v>
      </c>
      <c r="B37" t="s">
        <v>9</v>
      </c>
      <c r="C37">
        <v>457.92</v>
      </c>
      <c r="D37">
        <v>30.09</v>
      </c>
      <c r="E37" t="s">
        <v>13</v>
      </c>
      <c r="F37">
        <v>3613.75</v>
      </c>
      <c r="G37">
        <v>32</v>
      </c>
    </row>
    <row r="38" spans="1:7" x14ac:dyDescent="0.25">
      <c r="A38" s="1">
        <v>44963</v>
      </c>
      <c r="B38" t="s">
        <v>11</v>
      </c>
      <c r="C38">
        <v>149.44999999999999</v>
      </c>
      <c r="D38">
        <v>29.12</v>
      </c>
      <c r="E38" t="s">
        <v>10</v>
      </c>
      <c r="F38">
        <v>614.69000000000005</v>
      </c>
      <c r="G38">
        <v>30</v>
      </c>
    </row>
    <row r="39" spans="1:7" x14ac:dyDescent="0.25">
      <c r="A39" s="1">
        <v>44964</v>
      </c>
      <c r="B39" t="s">
        <v>9</v>
      </c>
      <c r="C39">
        <v>184.62</v>
      </c>
      <c r="D39">
        <v>37.4</v>
      </c>
      <c r="E39" t="s">
        <v>8</v>
      </c>
      <c r="F39">
        <v>414.26</v>
      </c>
      <c r="G39">
        <v>35</v>
      </c>
    </row>
    <row r="40" spans="1:7" x14ac:dyDescent="0.25">
      <c r="A40" s="1">
        <v>44965</v>
      </c>
      <c r="B40" t="s">
        <v>14</v>
      </c>
      <c r="C40">
        <v>503.38</v>
      </c>
      <c r="D40">
        <v>40.590000000000003</v>
      </c>
      <c r="E40" t="s">
        <v>8</v>
      </c>
      <c r="F40">
        <v>4291.0200000000004</v>
      </c>
      <c r="G40">
        <v>26</v>
      </c>
    </row>
    <row r="41" spans="1:7" x14ac:dyDescent="0.25">
      <c r="A41" s="1">
        <v>44966</v>
      </c>
      <c r="B41" t="s">
        <v>12</v>
      </c>
      <c r="C41">
        <v>424.74</v>
      </c>
      <c r="D41">
        <v>32.82</v>
      </c>
      <c r="E41" t="s">
        <v>13</v>
      </c>
      <c r="F41">
        <v>937.2</v>
      </c>
      <c r="G41">
        <v>34</v>
      </c>
    </row>
    <row r="42" spans="1:7" x14ac:dyDescent="0.25">
      <c r="A42" s="1">
        <v>44967</v>
      </c>
      <c r="B42" t="s">
        <v>7</v>
      </c>
      <c r="C42">
        <v>915.7</v>
      </c>
      <c r="D42">
        <v>6.4</v>
      </c>
      <c r="E42" t="s">
        <v>10</v>
      </c>
      <c r="F42">
        <v>6107.78</v>
      </c>
      <c r="G42">
        <v>38</v>
      </c>
    </row>
    <row r="43" spans="1:7" x14ac:dyDescent="0.25">
      <c r="A43" s="1">
        <v>44968</v>
      </c>
      <c r="B43" t="s">
        <v>14</v>
      </c>
      <c r="C43">
        <v>368.77</v>
      </c>
      <c r="D43">
        <v>16.91</v>
      </c>
      <c r="E43" t="s">
        <v>10</v>
      </c>
      <c r="F43">
        <v>8821.6299999999992</v>
      </c>
      <c r="G43">
        <v>43</v>
      </c>
    </row>
    <row r="44" spans="1:7" x14ac:dyDescent="0.25">
      <c r="A44" s="1">
        <v>44969</v>
      </c>
      <c r="B44" t="s">
        <v>7</v>
      </c>
      <c r="C44">
        <v>584.78</v>
      </c>
      <c r="D44">
        <v>46.4</v>
      </c>
      <c r="E44" t="s">
        <v>8</v>
      </c>
      <c r="F44">
        <v>8840.86</v>
      </c>
      <c r="G44">
        <v>24</v>
      </c>
    </row>
    <row r="45" spans="1:7" x14ac:dyDescent="0.25">
      <c r="A45" s="1">
        <v>44970</v>
      </c>
      <c r="B45" t="s">
        <v>12</v>
      </c>
      <c r="C45">
        <v>635.94000000000005</v>
      </c>
      <c r="D45">
        <v>11.23</v>
      </c>
      <c r="E45" t="s">
        <v>8</v>
      </c>
      <c r="F45">
        <v>6624.55</v>
      </c>
      <c r="G45">
        <v>31</v>
      </c>
    </row>
    <row r="46" spans="1:7" x14ac:dyDescent="0.25">
      <c r="A46" s="1">
        <v>44971</v>
      </c>
      <c r="B46" t="s">
        <v>12</v>
      </c>
      <c r="C46">
        <v>22.96</v>
      </c>
      <c r="D46">
        <v>18.61</v>
      </c>
      <c r="E46" t="s">
        <v>10</v>
      </c>
      <c r="F46">
        <v>2191.1999999999998</v>
      </c>
      <c r="G46">
        <v>18</v>
      </c>
    </row>
    <row r="47" spans="1:7" x14ac:dyDescent="0.25">
      <c r="A47" s="1">
        <v>44972</v>
      </c>
      <c r="B47" t="s">
        <v>14</v>
      </c>
      <c r="C47">
        <v>666.9</v>
      </c>
      <c r="D47">
        <v>21.6</v>
      </c>
      <c r="E47" t="s">
        <v>13</v>
      </c>
      <c r="F47">
        <v>8643.67</v>
      </c>
      <c r="G47">
        <v>34</v>
      </c>
    </row>
    <row r="48" spans="1:7" x14ac:dyDescent="0.25">
      <c r="A48" s="1">
        <v>44973</v>
      </c>
      <c r="B48" t="s">
        <v>12</v>
      </c>
      <c r="C48">
        <v>186.26</v>
      </c>
      <c r="D48">
        <v>21.97</v>
      </c>
      <c r="E48" t="s">
        <v>8</v>
      </c>
      <c r="F48">
        <v>8872.33</v>
      </c>
      <c r="G48">
        <v>16</v>
      </c>
    </row>
    <row r="49" spans="1:7" x14ac:dyDescent="0.25">
      <c r="A49" s="1">
        <v>44974</v>
      </c>
      <c r="B49" t="s">
        <v>9</v>
      </c>
      <c r="C49">
        <v>961.46</v>
      </c>
      <c r="D49">
        <v>30.65</v>
      </c>
      <c r="E49" t="s">
        <v>13</v>
      </c>
      <c r="F49">
        <v>2046.87</v>
      </c>
      <c r="G49">
        <v>36</v>
      </c>
    </row>
    <row r="50" spans="1:7" x14ac:dyDescent="0.25">
      <c r="A50" s="1">
        <v>44975</v>
      </c>
      <c r="B50" t="s">
        <v>12</v>
      </c>
      <c r="C50">
        <v>157.18</v>
      </c>
      <c r="D50">
        <v>47.15</v>
      </c>
      <c r="E50" t="s">
        <v>13</v>
      </c>
      <c r="F50">
        <v>7400.52</v>
      </c>
      <c r="G50">
        <v>33</v>
      </c>
    </row>
    <row r="51" spans="1:7" x14ac:dyDescent="0.25">
      <c r="A51" s="1">
        <v>44976</v>
      </c>
      <c r="B51" t="s">
        <v>7</v>
      </c>
      <c r="C51">
        <v>420.48</v>
      </c>
      <c r="D51">
        <v>12.03</v>
      </c>
      <c r="E51" t="s">
        <v>8</v>
      </c>
      <c r="F51">
        <v>2936.54</v>
      </c>
      <c r="G51">
        <v>41</v>
      </c>
    </row>
    <row r="52" spans="1:7" x14ac:dyDescent="0.25">
      <c r="A52" s="1">
        <v>44977</v>
      </c>
      <c r="B52" t="s">
        <v>7</v>
      </c>
      <c r="C52">
        <v>94.5</v>
      </c>
      <c r="D52">
        <v>6.08</v>
      </c>
      <c r="E52" t="s">
        <v>13</v>
      </c>
      <c r="F52">
        <v>8046.14</v>
      </c>
      <c r="G52">
        <v>31</v>
      </c>
    </row>
    <row r="53" spans="1:7" x14ac:dyDescent="0.25">
      <c r="A53" s="1">
        <v>44978</v>
      </c>
      <c r="B53" t="s">
        <v>7</v>
      </c>
      <c r="C53">
        <v>996.91</v>
      </c>
      <c r="D53">
        <v>9.8699999999999992</v>
      </c>
      <c r="E53" t="s">
        <v>13</v>
      </c>
      <c r="F53">
        <v>9972.66</v>
      </c>
      <c r="G53">
        <v>25</v>
      </c>
    </row>
    <row r="54" spans="1:7" x14ac:dyDescent="0.25">
      <c r="A54" s="1">
        <v>44979</v>
      </c>
      <c r="B54" t="s">
        <v>7</v>
      </c>
      <c r="C54">
        <v>507.17</v>
      </c>
      <c r="D54">
        <v>44.35</v>
      </c>
      <c r="E54" t="s">
        <v>10</v>
      </c>
      <c r="F54">
        <v>397.26</v>
      </c>
      <c r="G54">
        <v>36</v>
      </c>
    </row>
    <row r="55" spans="1:7" x14ac:dyDescent="0.25">
      <c r="A55" s="1">
        <v>44980</v>
      </c>
      <c r="B55" t="s">
        <v>9</v>
      </c>
      <c r="C55">
        <v>599.42999999999995</v>
      </c>
      <c r="D55">
        <v>32.29</v>
      </c>
      <c r="E55" t="s">
        <v>13</v>
      </c>
      <c r="F55">
        <v>8983.92</v>
      </c>
      <c r="G55">
        <v>49</v>
      </c>
    </row>
    <row r="56" spans="1:7" x14ac:dyDescent="0.25">
      <c r="A56" s="1">
        <v>44981</v>
      </c>
      <c r="B56" t="s">
        <v>11</v>
      </c>
      <c r="C56">
        <v>76.41</v>
      </c>
      <c r="D56">
        <v>14.3</v>
      </c>
      <c r="E56" t="s">
        <v>10</v>
      </c>
      <c r="F56">
        <v>6264.04</v>
      </c>
      <c r="G56">
        <v>23</v>
      </c>
    </row>
    <row r="57" spans="1:7" x14ac:dyDescent="0.25">
      <c r="A57" s="1">
        <v>44982</v>
      </c>
      <c r="B57" t="s">
        <v>14</v>
      </c>
      <c r="C57">
        <v>752.46</v>
      </c>
      <c r="D57">
        <v>40.799999999999997</v>
      </c>
      <c r="E57" t="s">
        <v>8</v>
      </c>
      <c r="F57">
        <v>9736.49</v>
      </c>
      <c r="G57">
        <v>32</v>
      </c>
    </row>
    <row r="58" spans="1:7" x14ac:dyDescent="0.25">
      <c r="A58" s="1">
        <v>44983</v>
      </c>
      <c r="B58" t="s">
        <v>7</v>
      </c>
      <c r="C58">
        <v>217.81</v>
      </c>
      <c r="D58">
        <v>43.07</v>
      </c>
      <c r="E58" t="s">
        <v>8</v>
      </c>
      <c r="F58">
        <v>4703.59</v>
      </c>
      <c r="G58">
        <v>23</v>
      </c>
    </row>
    <row r="59" spans="1:7" x14ac:dyDescent="0.25">
      <c r="A59" s="1">
        <v>44984</v>
      </c>
      <c r="B59" t="s">
        <v>12</v>
      </c>
      <c r="C59">
        <v>899.07</v>
      </c>
      <c r="D59">
        <v>42.33</v>
      </c>
      <c r="E59" t="s">
        <v>10</v>
      </c>
      <c r="F59">
        <v>8489.14</v>
      </c>
      <c r="G59">
        <v>28</v>
      </c>
    </row>
    <row r="60" spans="1:7" x14ac:dyDescent="0.25">
      <c r="A60" s="1">
        <v>44985</v>
      </c>
      <c r="B60" t="s">
        <v>7</v>
      </c>
      <c r="C60">
        <v>213.09</v>
      </c>
      <c r="D60">
        <v>45.95</v>
      </c>
      <c r="E60" t="s">
        <v>8</v>
      </c>
      <c r="F60">
        <v>717.7</v>
      </c>
      <c r="G60">
        <v>34</v>
      </c>
    </row>
    <row r="61" spans="1:7" x14ac:dyDescent="0.25">
      <c r="A61" s="1">
        <v>44986</v>
      </c>
      <c r="B61" t="s">
        <v>12</v>
      </c>
      <c r="C61">
        <v>198.78</v>
      </c>
      <c r="D61">
        <v>12.61</v>
      </c>
      <c r="E61" t="s">
        <v>13</v>
      </c>
      <c r="F61">
        <v>3419.26</v>
      </c>
      <c r="G61">
        <v>24</v>
      </c>
    </row>
    <row r="62" spans="1:7" x14ac:dyDescent="0.25">
      <c r="A62" s="1">
        <v>44987</v>
      </c>
      <c r="B62" t="s">
        <v>12</v>
      </c>
      <c r="C62">
        <v>46.18</v>
      </c>
      <c r="D62">
        <v>37.75</v>
      </c>
      <c r="E62" t="s">
        <v>13</v>
      </c>
      <c r="F62">
        <v>763.46</v>
      </c>
      <c r="G62">
        <v>13</v>
      </c>
    </row>
    <row r="63" spans="1:7" x14ac:dyDescent="0.25">
      <c r="A63" s="1">
        <v>44988</v>
      </c>
      <c r="B63" t="s">
        <v>7</v>
      </c>
      <c r="C63">
        <v>477.35</v>
      </c>
      <c r="D63">
        <v>23.03</v>
      </c>
      <c r="E63" t="s">
        <v>13</v>
      </c>
      <c r="F63">
        <v>9755.9</v>
      </c>
      <c r="G63">
        <v>22</v>
      </c>
    </row>
    <row r="64" spans="1:7" x14ac:dyDescent="0.25">
      <c r="A64" s="1">
        <v>44989</v>
      </c>
      <c r="B64" t="s">
        <v>9</v>
      </c>
      <c r="C64">
        <v>569.19000000000005</v>
      </c>
      <c r="D64">
        <v>42.1</v>
      </c>
      <c r="E64" t="s">
        <v>8</v>
      </c>
      <c r="F64">
        <v>8188.04</v>
      </c>
      <c r="G64">
        <v>41</v>
      </c>
    </row>
    <row r="65" spans="1:7" x14ac:dyDescent="0.25">
      <c r="A65" s="1">
        <v>44990</v>
      </c>
      <c r="B65" t="s">
        <v>12</v>
      </c>
      <c r="C65">
        <v>75.05</v>
      </c>
      <c r="D65">
        <v>36.42</v>
      </c>
      <c r="E65" t="s">
        <v>13</v>
      </c>
      <c r="F65">
        <v>8540.2199999999993</v>
      </c>
      <c r="G65">
        <v>18</v>
      </c>
    </row>
    <row r="66" spans="1:7" x14ac:dyDescent="0.25">
      <c r="A66" s="1">
        <v>44991</v>
      </c>
      <c r="B66" t="s">
        <v>12</v>
      </c>
      <c r="C66">
        <v>777.77</v>
      </c>
      <c r="D66">
        <v>38.82</v>
      </c>
      <c r="E66" t="s">
        <v>8</v>
      </c>
      <c r="F66">
        <v>9385.86</v>
      </c>
      <c r="G66">
        <v>24</v>
      </c>
    </row>
    <row r="67" spans="1:7" x14ac:dyDescent="0.25">
      <c r="A67" s="1">
        <v>44992</v>
      </c>
      <c r="B67" t="s">
        <v>7</v>
      </c>
      <c r="C67">
        <v>458.76</v>
      </c>
      <c r="D67">
        <v>32.81</v>
      </c>
      <c r="E67" t="s">
        <v>13</v>
      </c>
      <c r="F67">
        <v>942.52</v>
      </c>
      <c r="G67">
        <v>27</v>
      </c>
    </row>
    <row r="68" spans="1:7" x14ac:dyDescent="0.25">
      <c r="A68" s="1">
        <v>44993</v>
      </c>
      <c r="B68" t="s">
        <v>12</v>
      </c>
      <c r="C68">
        <v>529.15</v>
      </c>
      <c r="D68">
        <v>8.8699999999999992</v>
      </c>
      <c r="E68" t="s">
        <v>10</v>
      </c>
      <c r="F68">
        <v>3917.42</v>
      </c>
      <c r="G68">
        <v>27</v>
      </c>
    </row>
    <row r="69" spans="1:7" x14ac:dyDescent="0.25">
      <c r="A69" s="1">
        <v>44994</v>
      </c>
      <c r="B69" t="s">
        <v>12</v>
      </c>
      <c r="C69">
        <v>446.36</v>
      </c>
      <c r="D69">
        <v>27.25</v>
      </c>
      <c r="E69" t="s">
        <v>8</v>
      </c>
      <c r="F69">
        <v>803.25</v>
      </c>
      <c r="G69">
        <v>39</v>
      </c>
    </row>
    <row r="70" spans="1:7" x14ac:dyDescent="0.25">
      <c r="A70" s="1">
        <v>44995</v>
      </c>
      <c r="B70" t="s">
        <v>7</v>
      </c>
      <c r="C70">
        <v>406.76</v>
      </c>
      <c r="D70">
        <v>49.23</v>
      </c>
      <c r="E70" t="s">
        <v>8</v>
      </c>
      <c r="F70">
        <v>2186.85</v>
      </c>
      <c r="G70">
        <v>37</v>
      </c>
    </row>
    <row r="71" spans="1:7" x14ac:dyDescent="0.25">
      <c r="A71" s="1">
        <v>44996</v>
      </c>
      <c r="B71" t="s">
        <v>7</v>
      </c>
      <c r="C71">
        <v>564.04</v>
      </c>
      <c r="D71">
        <v>46.87</v>
      </c>
      <c r="E71" t="s">
        <v>13</v>
      </c>
      <c r="F71">
        <v>2370.7199999999998</v>
      </c>
      <c r="G71">
        <v>33</v>
      </c>
    </row>
    <row r="72" spans="1:7" x14ac:dyDescent="0.25">
      <c r="A72" s="1">
        <v>44997</v>
      </c>
      <c r="B72" t="s">
        <v>14</v>
      </c>
      <c r="C72">
        <v>163.69</v>
      </c>
      <c r="D72">
        <v>2.16</v>
      </c>
      <c r="E72" t="s">
        <v>8</v>
      </c>
      <c r="F72">
        <v>4744.16</v>
      </c>
      <c r="G72">
        <v>24</v>
      </c>
    </row>
    <row r="73" spans="1:7" x14ac:dyDescent="0.25">
      <c r="A73" s="1">
        <v>44998</v>
      </c>
      <c r="B73" t="s">
        <v>9</v>
      </c>
      <c r="C73">
        <v>190.11</v>
      </c>
      <c r="D73">
        <v>8.24</v>
      </c>
      <c r="E73" t="s">
        <v>8</v>
      </c>
      <c r="F73">
        <v>2758.77</v>
      </c>
      <c r="G73">
        <v>34</v>
      </c>
    </row>
    <row r="74" spans="1:7" x14ac:dyDescent="0.25">
      <c r="A74" s="1">
        <v>44999</v>
      </c>
      <c r="B74" t="s">
        <v>9</v>
      </c>
      <c r="C74">
        <v>863.17</v>
      </c>
      <c r="D74">
        <v>6.59</v>
      </c>
      <c r="E74" t="s">
        <v>10</v>
      </c>
      <c r="F74">
        <v>1099.68</v>
      </c>
      <c r="G74">
        <v>34</v>
      </c>
    </row>
    <row r="75" spans="1:7" x14ac:dyDescent="0.25">
      <c r="A75" s="1">
        <v>45000</v>
      </c>
      <c r="B75" t="s">
        <v>12</v>
      </c>
      <c r="C75">
        <v>946.65</v>
      </c>
      <c r="D75">
        <v>36.299999999999997</v>
      </c>
      <c r="E75" t="s">
        <v>10</v>
      </c>
      <c r="F75">
        <v>1758.16</v>
      </c>
      <c r="G75">
        <v>31</v>
      </c>
    </row>
    <row r="76" spans="1:7" x14ac:dyDescent="0.25">
      <c r="A76" s="1">
        <v>45001</v>
      </c>
      <c r="B76" t="s">
        <v>9</v>
      </c>
      <c r="C76">
        <v>379.58</v>
      </c>
      <c r="D76">
        <v>40.89</v>
      </c>
      <c r="E76" t="s">
        <v>13</v>
      </c>
      <c r="F76">
        <v>1558.03</v>
      </c>
      <c r="G76">
        <v>35</v>
      </c>
    </row>
    <row r="77" spans="1:7" x14ac:dyDescent="0.25">
      <c r="A77" s="1">
        <v>45002</v>
      </c>
      <c r="B77" t="s">
        <v>12</v>
      </c>
      <c r="C77">
        <v>278.04000000000002</v>
      </c>
      <c r="D77">
        <v>10.68</v>
      </c>
      <c r="E77" t="s">
        <v>10</v>
      </c>
      <c r="F77">
        <v>9733.4599999999991</v>
      </c>
      <c r="G77">
        <v>33</v>
      </c>
    </row>
    <row r="78" spans="1:7" x14ac:dyDescent="0.25">
      <c r="A78" s="1">
        <v>45003</v>
      </c>
      <c r="B78" t="s">
        <v>14</v>
      </c>
      <c r="C78">
        <v>647.55999999999995</v>
      </c>
      <c r="D78">
        <v>25.29</v>
      </c>
      <c r="E78" t="s">
        <v>13</v>
      </c>
      <c r="F78">
        <v>7617</v>
      </c>
      <c r="G78">
        <v>24</v>
      </c>
    </row>
    <row r="79" spans="1:7" x14ac:dyDescent="0.25">
      <c r="A79" s="1">
        <v>45004</v>
      </c>
      <c r="B79" t="s">
        <v>7</v>
      </c>
      <c r="C79">
        <v>414.65</v>
      </c>
      <c r="D79">
        <v>42.04</v>
      </c>
      <c r="E79" t="s">
        <v>13</v>
      </c>
      <c r="F79">
        <v>9680.84</v>
      </c>
      <c r="G79">
        <v>23</v>
      </c>
    </row>
    <row r="80" spans="1:7" x14ac:dyDescent="0.25">
      <c r="A80" s="1">
        <v>45005</v>
      </c>
      <c r="B80" t="s">
        <v>7</v>
      </c>
      <c r="C80">
        <v>35.130000000000003</v>
      </c>
      <c r="D80">
        <v>36.64</v>
      </c>
      <c r="E80" t="s">
        <v>13</v>
      </c>
      <c r="F80">
        <v>4453.43</v>
      </c>
      <c r="G80">
        <v>40</v>
      </c>
    </row>
    <row r="81" spans="1:7" x14ac:dyDescent="0.25">
      <c r="A81" s="1">
        <v>45006</v>
      </c>
      <c r="B81" t="s">
        <v>7</v>
      </c>
      <c r="C81">
        <v>164.59</v>
      </c>
      <c r="D81">
        <v>27.11</v>
      </c>
      <c r="E81" t="s">
        <v>8</v>
      </c>
      <c r="F81">
        <v>2855.85</v>
      </c>
      <c r="G81">
        <v>15</v>
      </c>
    </row>
    <row r="82" spans="1:7" x14ac:dyDescent="0.25">
      <c r="A82" s="1">
        <v>45007</v>
      </c>
      <c r="B82" t="s">
        <v>9</v>
      </c>
      <c r="C82">
        <v>718.81</v>
      </c>
      <c r="D82">
        <v>29.52</v>
      </c>
      <c r="E82" t="s">
        <v>10</v>
      </c>
      <c r="F82">
        <v>8003.1</v>
      </c>
      <c r="G82">
        <v>31</v>
      </c>
    </row>
    <row r="83" spans="1:7" x14ac:dyDescent="0.25">
      <c r="A83" s="1">
        <v>45008</v>
      </c>
      <c r="B83" t="s">
        <v>14</v>
      </c>
      <c r="C83">
        <v>662.33</v>
      </c>
      <c r="D83">
        <v>25.42</v>
      </c>
      <c r="E83" t="s">
        <v>13</v>
      </c>
      <c r="F83">
        <v>3329.91</v>
      </c>
      <c r="G83">
        <v>32</v>
      </c>
    </row>
    <row r="84" spans="1:7" x14ac:dyDescent="0.25">
      <c r="A84" s="1">
        <v>45009</v>
      </c>
      <c r="B84" t="s">
        <v>9</v>
      </c>
      <c r="C84">
        <v>36.83</v>
      </c>
      <c r="D84">
        <v>14.88</v>
      </c>
      <c r="E84" t="s">
        <v>10</v>
      </c>
      <c r="F84">
        <v>3063.9</v>
      </c>
      <c r="G84">
        <v>39</v>
      </c>
    </row>
    <row r="85" spans="1:7" x14ac:dyDescent="0.25">
      <c r="A85" s="1">
        <v>45010</v>
      </c>
      <c r="B85" t="s">
        <v>9</v>
      </c>
      <c r="C85">
        <v>229.75</v>
      </c>
      <c r="D85">
        <v>28.25</v>
      </c>
      <c r="E85" t="s">
        <v>13</v>
      </c>
      <c r="F85">
        <v>2401.81</v>
      </c>
      <c r="G85">
        <v>27</v>
      </c>
    </row>
    <row r="86" spans="1:7" x14ac:dyDescent="0.25">
      <c r="A86" s="1">
        <v>45011</v>
      </c>
      <c r="B86" t="s">
        <v>14</v>
      </c>
      <c r="C86">
        <v>238.76</v>
      </c>
      <c r="D86">
        <v>34.44</v>
      </c>
      <c r="E86" t="s">
        <v>10</v>
      </c>
      <c r="F86">
        <v>1383.82</v>
      </c>
      <c r="G86">
        <v>34</v>
      </c>
    </row>
    <row r="87" spans="1:7" x14ac:dyDescent="0.25">
      <c r="A87" s="1">
        <v>45012</v>
      </c>
      <c r="B87" t="s">
        <v>14</v>
      </c>
      <c r="C87">
        <v>675.17</v>
      </c>
      <c r="D87">
        <v>43.67</v>
      </c>
      <c r="E87" t="s">
        <v>10</v>
      </c>
      <c r="F87">
        <v>2638.98</v>
      </c>
      <c r="G87">
        <v>34</v>
      </c>
    </row>
    <row r="88" spans="1:7" x14ac:dyDescent="0.25">
      <c r="A88" s="1">
        <v>45013</v>
      </c>
      <c r="B88" t="s">
        <v>14</v>
      </c>
      <c r="C88">
        <v>29.51</v>
      </c>
      <c r="D88">
        <v>31.81</v>
      </c>
      <c r="E88" t="s">
        <v>13</v>
      </c>
      <c r="F88">
        <v>3617.67</v>
      </c>
      <c r="G88">
        <v>33</v>
      </c>
    </row>
    <row r="89" spans="1:7" x14ac:dyDescent="0.25">
      <c r="A89" s="1">
        <v>45014</v>
      </c>
      <c r="B89" t="s">
        <v>14</v>
      </c>
      <c r="C89">
        <v>113.07</v>
      </c>
      <c r="D89">
        <v>38.06</v>
      </c>
      <c r="E89" t="s">
        <v>8</v>
      </c>
      <c r="F89">
        <v>6772.54</v>
      </c>
      <c r="G89">
        <v>34</v>
      </c>
    </row>
    <row r="90" spans="1:7" x14ac:dyDescent="0.25">
      <c r="A90" s="1">
        <v>45015</v>
      </c>
      <c r="B90" t="s">
        <v>7</v>
      </c>
      <c r="C90">
        <v>801.92</v>
      </c>
      <c r="D90">
        <v>8</v>
      </c>
      <c r="E90" t="s">
        <v>10</v>
      </c>
      <c r="F90">
        <v>719.39</v>
      </c>
      <c r="G90">
        <v>33</v>
      </c>
    </row>
    <row r="91" spans="1:7" x14ac:dyDescent="0.25">
      <c r="A91" s="1">
        <v>45016</v>
      </c>
      <c r="B91" t="s">
        <v>11</v>
      </c>
      <c r="C91">
        <v>186.76</v>
      </c>
      <c r="D91">
        <v>23.08</v>
      </c>
      <c r="E91" t="s">
        <v>8</v>
      </c>
      <c r="F91">
        <v>2184.02</v>
      </c>
      <c r="G91">
        <v>25</v>
      </c>
    </row>
    <row r="92" spans="1:7" x14ac:dyDescent="0.25">
      <c r="A92" s="1">
        <v>45017</v>
      </c>
      <c r="B92" t="s">
        <v>11</v>
      </c>
      <c r="C92">
        <v>656.22</v>
      </c>
      <c r="D92">
        <v>0.47</v>
      </c>
      <c r="E92" t="s">
        <v>8</v>
      </c>
      <c r="F92">
        <v>8109.33</v>
      </c>
      <c r="G92">
        <v>31</v>
      </c>
    </row>
    <row r="93" spans="1:7" x14ac:dyDescent="0.25">
      <c r="A93" s="1">
        <v>45018</v>
      </c>
      <c r="B93" t="s">
        <v>14</v>
      </c>
      <c r="C93">
        <v>245.8</v>
      </c>
      <c r="D93">
        <v>12.33</v>
      </c>
      <c r="E93" t="s">
        <v>13</v>
      </c>
      <c r="F93">
        <v>1554.53</v>
      </c>
      <c r="G93">
        <v>22</v>
      </c>
    </row>
    <row r="94" spans="1:7" x14ac:dyDescent="0.25">
      <c r="A94" s="1">
        <v>45019</v>
      </c>
      <c r="B94" t="s">
        <v>11</v>
      </c>
      <c r="C94">
        <v>108.45</v>
      </c>
      <c r="D94">
        <v>36.32</v>
      </c>
      <c r="E94" t="s">
        <v>13</v>
      </c>
      <c r="F94">
        <v>3492.19</v>
      </c>
      <c r="G94">
        <v>35</v>
      </c>
    </row>
    <row r="95" spans="1:7" x14ac:dyDescent="0.25">
      <c r="A95" s="1">
        <v>45020</v>
      </c>
      <c r="B95" t="s">
        <v>11</v>
      </c>
      <c r="C95">
        <v>250.74</v>
      </c>
      <c r="D95">
        <v>49.59</v>
      </c>
      <c r="E95" t="s">
        <v>13</v>
      </c>
      <c r="F95">
        <v>8660.1200000000008</v>
      </c>
      <c r="G95">
        <v>29</v>
      </c>
    </row>
    <row r="96" spans="1:7" x14ac:dyDescent="0.25">
      <c r="A96" s="1">
        <v>45021</v>
      </c>
      <c r="B96" t="s">
        <v>14</v>
      </c>
      <c r="C96">
        <v>725.04</v>
      </c>
      <c r="D96">
        <v>4.96</v>
      </c>
      <c r="E96" t="s">
        <v>10</v>
      </c>
      <c r="F96">
        <v>1633.76</v>
      </c>
      <c r="G96">
        <v>34</v>
      </c>
    </row>
    <row r="97" spans="1:7" x14ac:dyDescent="0.25">
      <c r="A97" s="1">
        <v>45022</v>
      </c>
      <c r="B97" t="s">
        <v>11</v>
      </c>
      <c r="C97">
        <v>857.14</v>
      </c>
      <c r="D97">
        <v>20.07</v>
      </c>
      <c r="E97" t="s">
        <v>13</v>
      </c>
      <c r="F97">
        <v>919.09</v>
      </c>
      <c r="G97">
        <v>31</v>
      </c>
    </row>
    <row r="98" spans="1:7" x14ac:dyDescent="0.25">
      <c r="A98" s="1">
        <v>45023</v>
      </c>
      <c r="B98" t="s">
        <v>9</v>
      </c>
      <c r="C98">
        <v>831.92</v>
      </c>
      <c r="D98">
        <v>40</v>
      </c>
      <c r="E98" t="s">
        <v>13</v>
      </c>
      <c r="F98">
        <v>4896.93</v>
      </c>
      <c r="G98">
        <v>27</v>
      </c>
    </row>
    <row r="99" spans="1:7" x14ac:dyDescent="0.25">
      <c r="A99" s="1">
        <v>45024</v>
      </c>
      <c r="B99" t="s">
        <v>12</v>
      </c>
      <c r="C99">
        <v>403.21</v>
      </c>
      <c r="D99">
        <v>10.199999999999999</v>
      </c>
      <c r="E99" t="s">
        <v>10</v>
      </c>
      <c r="F99">
        <v>3093.95</v>
      </c>
      <c r="G99">
        <v>31</v>
      </c>
    </row>
    <row r="100" spans="1:7" x14ac:dyDescent="0.25">
      <c r="A100" s="1">
        <v>45025</v>
      </c>
      <c r="B100" t="s">
        <v>12</v>
      </c>
      <c r="C100">
        <v>671.4</v>
      </c>
      <c r="D100">
        <v>27.75</v>
      </c>
      <c r="E100" t="s">
        <v>10</v>
      </c>
      <c r="F100">
        <v>5677.74</v>
      </c>
      <c r="G100">
        <v>28</v>
      </c>
    </row>
    <row r="101" spans="1:7" x14ac:dyDescent="0.25">
      <c r="A101" s="1">
        <v>45026</v>
      </c>
      <c r="B101" t="s">
        <v>14</v>
      </c>
      <c r="C101">
        <v>212.93</v>
      </c>
      <c r="D101">
        <v>36.65</v>
      </c>
      <c r="E101" t="s">
        <v>13</v>
      </c>
      <c r="F101">
        <v>8057.67</v>
      </c>
      <c r="G101">
        <v>37</v>
      </c>
    </row>
    <row r="102" spans="1:7" x14ac:dyDescent="0.25">
      <c r="A102" s="1">
        <v>45027</v>
      </c>
      <c r="B102" t="s">
        <v>7</v>
      </c>
      <c r="C102">
        <v>300.22000000000003</v>
      </c>
      <c r="D102">
        <v>30.8</v>
      </c>
      <c r="E102" t="s">
        <v>13</v>
      </c>
      <c r="F102">
        <v>1457.77</v>
      </c>
      <c r="G102">
        <v>32</v>
      </c>
    </row>
    <row r="103" spans="1:7" x14ac:dyDescent="0.25">
      <c r="A103" s="1">
        <v>45028</v>
      </c>
      <c r="B103" t="s">
        <v>14</v>
      </c>
      <c r="C103">
        <v>897.37</v>
      </c>
      <c r="D103">
        <v>9.4</v>
      </c>
      <c r="E103" t="s">
        <v>13</v>
      </c>
      <c r="F103">
        <v>5848.92</v>
      </c>
      <c r="G103">
        <v>18</v>
      </c>
    </row>
    <row r="104" spans="1:7" x14ac:dyDescent="0.25">
      <c r="A104" s="1">
        <v>45029</v>
      </c>
      <c r="B104" t="s">
        <v>7</v>
      </c>
      <c r="C104">
        <v>22.87</v>
      </c>
      <c r="D104">
        <v>17.77</v>
      </c>
      <c r="E104" t="s">
        <v>13</v>
      </c>
      <c r="F104">
        <v>5104.54</v>
      </c>
      <c r="G104">
        <v>28</v>
      </c>
    </row>
    <row r="105" spans="1:7" x14ac:dyDescent="0.25">
      <c r="A105" s="1">
        <v>45030</v>
      </c>
      <c r="B105" t="s">
        <v>12</v>
      </c>
      <c r="C105">
        <v>94.65</v>
      </c>
      <c r="D105">
        <v>39.19</v>
      </c>
      <c r="E105" t="s">
        <v>8</v>
      </c>
      <c r="F105">
        <v>1526.38</v>
      </c>
      <c r="G105">
        <v>35</v>
      </c>
    </row>
    <row r="106" spans="1:7" x14ac:dyDescent="0.25">
      <c r="A106" s="1">
        <v>45031</v>
      </c>
      <c r="B106" t="s">
        <v>14</v>
      </c>
      <c r="C106">
        <v>215.81</v>
      </c>
      <c r="D106">
        <v>27.71</v>
      </c>
      <c r="E106" t="s">
        <v>8</v>
      </c>
      <c r="F106">
        <v>6277.59</v>
      </c>
      <c r="G106">
        <v>35</v>
      </c>
    </row>
    <row r="107" spans="1:7" x14ac:dyDescent="0.25">
      <c r="A107" s="1">
        <v>45032</v>
      </c>
      <c r="B107" t="s">
        <v>9</v>
      </c>
      <c r="C107">
        <v>36.270000000000003</v>
      </c>
      <c r="D107">
        <v>0.26</v>
      </c>
      <c r="E107" t="s">
        <v>13</v>
      </c>
      <c r="F107">
        <v>2809.04</v>
      </c>
      <c r="G107">
        <v>18</v>
      </c>
    </row>
    <row r="108" spans="1:7" x14ac:dyDescent="0.25">
      <c r="A108" s="1">
        <v>45033</v>
      </c>
      <c r="B108" t="s">
        <v>11</v>
      </c>
      <c r="C108">
        <v>189.62</v>
      </c>
      <c r="D108">
        <v>38.049999999999997</v>
      </c>
      <c r="E108" t="s">
        <v>8</v>
      </c>
      <c r="F108">
        <v>4929.5600000000004</v>
      </c>
      <c r="G108">
        <v>31</v>
      </c>
    </row>
    <row r="109" spans="1:7" x14ac:dyDescent="0.25">
      <c r="A109" s="1">
        <v>45034</v>
      </c>
      <c r="B109" t="s">
        <v>7</v>
      </c>
      <c r="C109">
        <v>587.21</v>
      </c>
      <c r="D109">
        <v>1.77</v>
      </c>
      <c r="E109" t="s">
        <v>10</v>
      </c>
      <c r="F109">
        <v>914.5</v>
      </c>
      <c r="G109">
        <v>24</v>
      </c>
    </row>
    <row r="110" spans="1:7" x14ac:dyDescent="0.25">
      <c r="A110" s="1">
        <v>45035</v>
      </c>
      <c r="B110" t="s">
        <v>11</v>
      </c>
      <c r="C110">
        <v>427.21</v>
      </c>
      <c r="D110">
        <v>37.29</v>
      </c>
      <c r="E110" t="s">
        <v>8</v>
      </c>
      <c r="F110">
        <v>4649.88</v>
      </c>
      <c r="G110">
        <v>36</v>
      </c>
    </row>
    <row r="111" spans="1:7" x14ac:dyDescent="0.25">
      <c r="A111" s="1">
        <v>45036</v>
      </c>
      <c r="B111" t="s">
        <v>11</v>
      </c>
      <c r="C111">
        <v>893.74</v>
      </c>
      <c r="D111">
        <v>10.119999999999999</v>
      </c>
      <c r="E111" t="s">
        <v>8</v>
      </c>
      <c r="F111">
        <v>3133.99</v>
      </c>
      <c r="G111">
        <v>22</v>
      </c>
    </row>
    <row r="112" spans="1:7" x14ac:dyDescent="0.25">
      <c r="A112" s="1">
        <v>45037</v>
      </c>
      <c r="B112" t="s">
        <v>14</v>
      </c>
      <c r="C112">
        <v>819.27</v>
      </c>
      <c r="D112">
        <v>47.9</v>
      </c>
      <c r="E112" t="s">
        <v>13</v>
      </c>
      <c r="F112">
        <v>8241.57</v>
      </c>
      <c r="G112">
        <v>29</v>
      </c>
    </row>
    <row r="113" spans="1:7" x14ac:dyDescent="0.25">
      <c r="A113" s="1">
        <v>45038</v>
      </c>
      <c r="B113" t="s">
        <v>11</v>
      </c>
      <c r="C113">
        <v>348.4</v>
      </c>
      <c r="D113">
        <v>18.399999999999999</v>
      </c>
      <c r="E113" t="s">
        <v>8</v>
      </c>
      <c r="F113">
        <v>664.09</v>
      </c>
      <c r="G113">
        <v>30</v>
      </c>
    </row>
    <row r="114" spans="1:7" x14ac:dyDescent="0.25">
      <c r="A114" s="1">
        <v>45039</v>
      </c>
      <c r="B114" t="s">
        <v>9</v>
      </c>
      <c r="C114">
        <v>266.83</v>
      </c>
      <c r="D114">
        <v>16.350000000000001</v>
      </c>
      <c r="E114" t="s">
        <v>8</v>
      </c>
      <c r="F114">
        <v>4244.21</v>
      </c>
      <c r="G114">
        <v>23</v>
      </c>
    </row>
    <row r="115" spans="1:7" x14ac:dyDescent="0.25">
      <c r="A115" s="1">
        <v>45040</v>
      </c>
      <c r="B115" t="s">
        <v>11</v>
      </c>
      <c r="C115">
        <v>385.9</v>
      </c>
      <c r="D115">
        <v>7.44</v>
      </c>
      <c r="E115" t="s">
        <v>8</v>
      </c>
      <c r="F115">
        <v>4638.47</v>
      </c>
      <c r="G115">
        <v>22</v>
      </c>
    </row>
    <row r="116" spans="1:7" x14ac:dyDescent="0.25">
      <c r="A116" s="1">
        <v>45041</v>
      </c>
      <c r="B116" t="s">
        <v>14</v>
      </c>
      <c r="C116">
        <v>594.39</v>
      </c>
      <c r="D116">
        <v>15.28</v>
      </c>
      <c r="E116" t="s">
        <v>8</v>
      </c>
      <c r="F116">
        <v>7277.56</v>
      </c>
      <c r="G116">
        <v>39</v>
      </c>
    </row>
    <row r="117" spans="1:7" x14ac:dyDescent="0.25">
      <c r="A117" s="1">
        <v>45042</v>
      </c>
      <c r="B117" t="s">
        <v>9</v>
      </c>
      <c r="C117">
        <v>275.38</v>
      </c>
      <c r="D117">
        <v>43.83</v>
      </c>
      <c r="E117" t="s">
        <v>10</v>
      </c>
      <c r="F117">
        <v>5785.45</v>
      </c>
      <c r="G117">
        <v>19</v>
      </c>
    </row>
    <row r="118" spans="1:7" x14ac:dyDescent="0.25">
      <c r="A118" s="1">
        <v>45043</v>
      </c>
      <c r="B118" t="s">
        <v>12</v>
      </c>
      <c r="C118">
        <v>627.91</v>
      </c>
      <c r="D118">
        <v>49.82</v>
      </c>
      <c r="E118" t="s">
        <v>13</v>
      </c>
      <c r="F118">
        <v>6705.4</v>
      </c>
      <c r="G118">
        <v>28</v>
      </c>
    </row>
    <row r="119" spans="1:7" x14ac:dyDescent="0.25">
      <c r="A119" s="1">
        <v>45044</v>
      </c>
      <c r="B119" t="s">
        <v>11</v>
      </c>
      <c r="C119">
        <v>415.32</v>
      </c>
      <c r="D119">
        <v>18.420000000000002</v>
      </c>
      <c r="E119" t="s">
        <v>13</v>
      </c>
      <c r="F119">
        <v>7792.79</v>
      </c>
      <c r="G119">
        <v>40</v>
      </c>
    </row>
    <row r="120" spans="1:7" x14ac:dyDescent="0.25">
      <c r="A120" s="1">
        <v>45045</v>
      </c>
      <c r="B120" t="s">
        <v>14</v>
      </c>
      <c r="C120">
        <v>556.53</v>
      </c>
      <c r="D120">
        <v>22.43</v>
      </c>
      <c r="E120" t="s">
        <v>10</v>
      </c>
      <c r="F120">
        <v>8635.81</v>
      </c>
      <c r="G120">
        <v>24</v>
      </c>
    </row>
    <row r="121" spans="1:7" x14ac:dyDescent="0.25">
      <c r="A121" s="1">
        <v>45046</v>
      </c>
      <c r="B121" t="s">
        <v>12</v>
      </c>
      <c r="C121">
        <v>441.77</v>
      </c>
      <c r="D121">
        <v>36.1</v>
      </c>
      <c r="E121" t="s">
        <v>8</v>
      </c>
      <c r="F121">
        <v>3207.37</v>
      </c>
      <c r="G121">
        <v>24</v>
      </c>
    </row>
    <row r="122" spans="1:7" x14ac:dyDescent="0.25">
      <c r="A122" s="1">
        <v>45047</v>
      </c>
      <c r="B122" t="s">
        <v>12</v>
      </c>
      <c r="C122">
        <v>301.52</v>
      </c>
      <c r="D122">
        <v>44.31</v>
      </c>
      <c r="E122" t="s">
        <v>10</v>
      </c>
      <c r="F122">
        <v>5426.42</v>
      </c>
      <c r="G122">
        <v>33</v>
      </c>
    </row>
    <row r="123" spans="1:7" x14ac:dyDescent="0.25">
      <c r="A123" s="1">
        <v>45048</v>
      </c>
      <c r="B123" t="s">
        <v>7</v>
      </c>
      <c r="C123">
        <v>948.97</v>
      </c>
      <c r="D123">
        <v>29.65</v>
      </c>
      <c r="E123" t="s">
        <v>8</v>
      </c>
      <c r="F123">
        <v>8417.07</v>
      </c>
      <c r="G123">
        <v>29</v>
      </c>
    </row>
    <row r="124" spans="1:7" x14ac:dyDescent="0.25">
      <c r="A124" s="1">
        <v>45049</v>
      </c>
      <c r="B124" t="s">
        <v>9</v>
      </c>
      <c r="C124">
        <v>765.97</v>
      </c>
      <c r="D124">
        <v>19.579999999999998</v>
      </c>
      <c r="E124" t="s">
        <v>10</v>
      </c>
      <c r="F124">
        <v>9895.57</v>
      </c>
      <c r="G124">
        <v>30</v>
      </c>
    </row>
    <row r="125" spans="1:7" x14ac:dyDescent="0.25">
      <c r="A125" s="1">
        <v>45050</v>
      </c>
      <c r="B125" t="s">
        <v>11</v>
      </c>
      <c r="C125">
        <v>148.71</v>
      </c>
      <c r="D125">
        <v>20.63</v>
      </c>
      <c r="E125" t="s">
        <v>13</v>
      </c>
      <c r="F125">
        <v>8906.24</v>
      </c>
      <c r="G125">
        <v>37</v>
      </c>
    </row>
    <row r="126" spans="1:7" x14ac:dyDescent="0.25">
      <c r="A126" s="1">
        <v>45051</v>
      </c>
      <c r="B126" t="s">
        <v>14</v>
      </c>
      <c r="C126">
        <v>869.78</v>
      </c>
      <c r="D126">
        <v>34.78</v>
      </c>
      <c r="E126" t="s">
        <v>13</v>
      </c>
      <c r="F126">
        <v>3777.53</v>
      </c>
      <c r="G126">
        <v>37</v>
      </c>
    </row>
    <row r="127" spans="1:7" x14ac:dyDescent="0.25">
      <c r="A127" s="1">
        <v>45052</v>
      </c>
      <c r="B127" t="s">
        <v>7</v>
      </c>
      <c r="C127">
        <v>492.56</v>
      </c>
      <c r="D127">
        <v>0.16</v>
      </c>
      <c r="E127" t="s">
        <v>13</v>
      </c>
      <c r="F127">
        <v>2032.15</v>
      </c>
      <c r="G127">
        <v>22</v>
      </c>
    </row>
    <row r="128" spans="1:7" x14ac:dyDescent="0.25">
      <c r="A128" s="1">
        <v>45053</v>
      </c>
      <c r="B128" t="s">
        <v>9</v>
      </c>
      <c r="C128">
        <v>895.61</v>
      </c>
      <c r="D128">
        <v>30.98</v>
      </c>
      <c r="E128" t="s">
        <v>8</v>
      </c>
      <c r="F128">
        <v>4944.99</v>
      </c>
      <c r="G128">
        <v>24</v>
      </c>
    </row>
    <row r="129" spans="1:7" x14ac:dyDescent="0.25">
      <c r="A129" s="1">
        <v>45054</v>
      </c>
      <c r="B129" t="s">
        <v>7</v>
      </c>
      <c r="C129">
        <v>801.86</v>
      </c>
      <c r="D129">
        <v>17.77</v>
      </c>
      <c r="E129" t="s">
        <v>8</v>
      </c>
      <c r="F129">
        <v>7442.25</v>
      </c>
      <c r="G129">
        <v>19</v>
      </c>
    </row>
    <row r="130" spans="1:7" x14ac:dyDescent="0.25">
      <c r="A130" s="1">
        <v>45055</v>
      </c>
      <c r="B130" t="s">
        <v>9</v>
      </c>
      <c r="C130">
        <v>430.96</v>
      </c>
      <c r="D130">
        <v>39.71</v>
      </c>
      <c r="E130" t="s">
        <v>10</v>
      </c>
      <c r="F130">
        <v>4976.43</v>
      </c>
      <c r="G130">
        <v>22</v>
      </c>
    </row>
    <row r="131" spans="1:7" x14ac:dyDescent="0.25">
      <c r="A131" s="1">
        <v>45056</v>
      </c>
      <c r="B131" t="s">
        <v>9</v>
      </c>
      <c r="C131">
        <v>32.24</v>
      </c>
      <c r="D131">
        <v>4.6500000000000004</v>
      </c>
      <c r="E131" t="s">
        <v>10</v>
      </c>
      <c r="F131">
        <v>4883.49</v>
      </c>
      <c r="G131">
        <v>46</v>
      </c>
    </row>
    <row r="132" spans="1:7" x14ac:dyDescent="0.25">
      <c r="A132" s="1">
        <v>45057</v>
      </c>
      <c r="B132" t="s">
        <v>11</v>
      </c>
      <c r="C132">
        <v>275.99</v>
      </c>
      <c r="D132">
        <v>29.41</v>
      </c>
      <c r="E132" t="s">
        <v>13</v>
      </c>
      <c r="F132">
        <v>8398.48</v>
      </c>
      <c r="G132">
        <v>34</v>
      </c>
    </row>
    <row r="133" spans="1:7" x14ac:dyDescent="0.25">
      <c r="A133" s="1">
        <v>45058</v>
      </c>
      <c r="B133" t="s">
        <v>9</v>
      </c>
      <c r="C133">
        <v>546.22</v>
      </c>
      <c r="D133">
        <v>24.05</v>
      </c>
      <c r="E133" t="s">
        <v>8</v>
      </c>
      <c r="F133">
        <v>3677.9</v>
      </c>
      <c r="G133">
        <v>30</v>
      </c>
    </row>
    <row r="134" spans="1:7" x14ac:dyDescent="0.25">
      <c r="A134" s="1">
        <v>45059</v>
      </c>
      <c r="B134" t="s">
        <v>7</v>
      </c>
      <c r="C134">
        <v>637.14</v>
      </c>
      <c r="D134">
        <v>32.119999999999997</v>
      </c>
      <c r="E134" t="s">
        <v>10</v>
      </c>
      <c r="F134">
        <v>8611.9699999999993</v>
      </c>
      <c r="G134">
        <v>33</v>
      </c>
    </row>
    <row r="135" spans="1:7" x14ac:dyDescent="0.25">
      <c r="A135" s="1">
        <v>45060</v>
      </c>
      <c r="B135" t="s">
        <v>9</v>
      </c>
      <c r="C135">
        <v>265.31</v>
      </c>
      <c r="D135">
        <v>3.24</v>
      </c>
      <c r="E135" t="s">
        <v>8</v>
      </c>
      <c r="F135">
        <v>4127.37</v>
      </c>
      <c r="G135">
        <v>13</v>
      </c>
    </row>
    <row r="136" spans="1:7" x14ac:dyDescent="0.25">
      <c r="A136" s="1">
        <v>45061</v>
      </c>
      <c r="B136" t="s">
        <v>11</v>
      </c>
      <c r="C136">
        <v>147.96</v>
      </c>
      <c r="D136">
        <v>29</v>
      </c>
      <c r="E136" t="s">
        <v>8</v>
      </c>
      <c r="F136">
        <v>3349.51</v>
      </c>
      <c r="G136">
        <v>31</v>
      </c>
    </row>
    <row r="137" spans="1:7" x14ac:dyDescent="0.25">
      <c r="A137" s="1">
        <v>45062</v>
      </c>
      <c r="B137" t="s">
        <v>11</v>
      </c>
      <c r="C137">
        <v>836.58</v>
      </c>
      <c r="D137">
        <v>28.07</v>
      </c>
      <c r="E137" t="s">
        <v>13</v>
      </c>
      <c r="F137">
        <v>4594.5</v>
      </c>
      <c r="G137">
        <v>31</v>
      </c>
    </row>
    <row r="138" spans="1:7" x14ac:dyDescent="0.25">
      <c r="A138" s="1">
        <v>45063</v>
      </c>
      <c r="B138" t="s">
        <v>7</v>
      </c>
      <c r="C138">
        <v>984.56</v>
      </c>
      <c r="D138">
        <v>28.03</v>
      </c>
      <c r="E138" t="s">
        <v>13</v>
      </c>
      <c r="F138">
        <v>7648.22</v>
      </c>
      <c r="G138">
        <v>47</v>
      </c>
    </row>
    <row r="139" spans="1:7" x14ac:dyDescent="0.25">
      <c r="A139" s="1">
        <v>45064</v>
      </c>
      <c r="B139" t="s">
        <v>12</v>
      </c>
      <c r="C139">
        <v>530.42999999999995</v>
      </c>
      <c r="D139">
        <v>30.17</v>
      </c>
      <c r="E139" t="s">
        <v>8</v>
      </c>
      <c r="F139">
        <v>1347.42</v>
      </c>
      <c r="G139">
        <v>22</v>
      </c>
    </row>
    <row r="140" spans="1:7" x14ac:dyDescent="0.25">
      <c r="A140" s="1">
        <v>45065</v>
      </c>
      <c r="B140" t="s">
        <v>12</v>
      </c>
      <c r="C140">
        <v>179.96</v>
      </c>
      <c r="D140">
        <v>33.82</v>
      </c>
      <c r="E140" t="s">
        <v>8</v>
      </c>
      <c r="F140">
        <v>2044.55</v>
      </c>
      <c r="G140">
        <v>50</v>
      </c>
    </row>
    <row r="141" spans="1:7" x14ac:dyDescent="0.25">
      <c r="A141" s="1">
        <v>45066</v>
      </c>
      <c r="B141" t="s">
        <v>9</v>
      </c>
      <c r="C141">
        <v>279.58</v>
      </c>
      <c r="D141">
        <v>40.25</v>
      </c>
      <c r="E141" t="s">
        <v>8</v>
      </c>
      <c r="F141">
        <v>9519.2999999999993</v>
      </c>
      <c r="G141">
        <v>24</v>
      </c>
    </row>
    <row r="142" spans="1:7" x14ac:dyDescent="0.25">
      <c r="A142" s="1">
        <v>45067</v>
      </c>
      <c r="B142" t="s">
        <v>14</v>
      </c>
      <c r="C142">
        <v>28.21</v>
      </c>
      <c r="D142">
        <v>13.49</v>
      </c>
      <c r="E142" t="s">
        <v>8</v>
      </c>
      <c r="F142">
        <v>1837.37</v>
      </c>
      <c r="G142">
        <v>32</v>
      </c>
    </row>
    <row r="143" spans="1:7" x14ac:dyDescent="0.25">
      <c r="A143" s="1">
        <v>45068</v>
      </c>
      <c r="B143" t="s">
        <v>9</v>
      </c>
      <c r="C143">
        <v>915.16</v>
      </c>
      <c r="D143">
        <v>41.25</v>
      </c>
      <c r="E143" t="s">
        <v>13</v>
      </c>
      <c r="F143">
        <v>5720.5</v>
      </c>
      <c r="G143">
        <v>35</v>
      </c>
    </row>
    <row r="144" spans="1:7" x14ac:dyDescent="0.25">
      <c r="A144" s="1">
        <v>45069</v>
      </c>
      <c r="B144" t="s">
        <v>7</v>
      </c>
      <c r="C144">
        <v>126.57</v>
      </c>
      <c r="D144">
        <v>24.91</v>
      </c>
      <c r="E144" t="s">
        <v>10</v>
      </c>
      <c r="F144">
        <v>5835.21</v>
      </c>
      <c r="G144">
        <v>35</v>
      </c>
    </row>
    <row r="145" spans="1:7" x14ac:dyDescent="0.25">
      <c r="A145" s="1">
        <v>45070</v>
      </c>
      <c r="B145" t="s">
        <v>7</v>
      </c>
      <c r="C145">
        <v>580.75</v>
      </c>
      <c r="D145">
        <v>3.85</v>
      </c>
      <c r="E145" t="s">
        <v>13</v>
      </c>
      <c r="F145">
        <v>4947.28</v>
      </c>
      <c r="G145">
        <v>31</v>
      </c>
    </row>
    <row r="146" spans="1:7" x14ac:dyDescent="0.25">
      <c r="A146" s="1">
        <v>45071</v>
      </c>
      <c r="B146" t="s">
        <v>7</v>
      </c>
      <c r="C146">
        <v>281.31</v>
      </c>
      <c r="D146">
        <v>2.93</v>
      </c>
      <c r="E146" t="s">
        <v>10</v>
      </c>
      <c r="F146">
        <v>6482.98</v>
      </c>
      <c r="G146">
        <v>34</v>
      </c>
    </row>
    <row r="147" spans="1:7" x14ac:dyDescent="0.25">
      <c r="A147" s="1">
        <v>45072</v>
      </c>
      <c r="B147" t="s">
        <v>7</v>
      </c>
      <c r="C147">
        <v>558.64</v>
      </c>
      <c r="D147">
        <v>16.71</v>
      </c>
      <c r="E147" t="s">
        <v>8</v>
      </c>
      <c r="F147">
        <v>2375.2800000000002</v>
      </c>
      <c r="G147">
        <v>22</v>
      </c>
    </row>
    <row r="148" spans="1:7" x14ac:dyDescent="0.25">
      <c r="A148" s="1">
        <v>45073</v>
      </c>
      <c r="B148" t="s">
        <v>7</v>
      </c>
      <c r="C148">
        <v>654.91</v>
      </c>
      <c r="D148">
        <v>39.24</v>
      </c>
      <c r="E148" t="s">
        <v>10</v>
      </c>
      <c r="F148">
        <v>5571.36</v>
      </c>
      <c r="G148">
        <v>38</v>
      </c>
    </row>
    <row r="149" spans="1:7" x14ac:dyDescent="0.25">
      <c r="A149" s="1">
        <v>45074</v>
      </c>
      <c r="B149" t="s">
        <v>11</v>
      </c>
      <c r="C149">
        <v>831.44</v>
      </c>
      <c r="D149">
        <v>35.380000000000003</v>
      </c>
      <c r="E149" t="s">
        <v>13</v>
      </c>
      <c r="F149">
        <v>3784.52</v>
      </c>
      <c r="G149">
        <v>29</v>
      </c>
    </row>
    <row r="150" spans="1:7" x14ac:dyDescent="0.25">
      <c r="A150" s="1">
        <v>45075</v>
      </c>
      <c r="B150" t="s">
        <v>12</v>
      </c>
      <c r="C150">
        <v>214.36</v>
      </c>
      <c r="D150">
        <v>39.43</v>
      </c>
      <c r="E150" t="s">
        <v>13</v>
      </c>
      <c r="F150">
        <v>6650.51</v>
      </c>
      <c r="G150">
        <v>41</v>
      </c>
    </row>
    <row r="151" spans="1:7" x14ac:dyDescent="0.25">
      <c r="A151" s="1">
        <v>45076</v>
      </c>
      <c r="B151" t="s">
        <v>7</v>
      </c>
      <c r="C151">
        <v>20.89</v>
      </c>
      <c r="D151">
        <v>25.86</v>
      </c>
      <c r="E151" t="s">
        <v>8</v>
      </c>
      <c r="F151">
        <v>1498.11</v>
      </c>
      <c r="G151">
        <v>24</v>
      </c>
    </row>
    <row r="152" spans="1:7" x14ac:dyDescent="0.25">
      <c r="A152" s="1">
        <v>45077</v>
      </c>
      <c r="B152" t="s">
        <v>14</v>
      </c>
      <c r="C152">
        <v>145.52000000000001</v>
      </c>
      <c r="D152">
        <v>22.01</v>
      </c>
      <c r="E152" t="s">
        <v>13</v>
      </c>
      <c r="F152">
        <v>5751.69</v>
      </c>
      <c r="G152">
        <v>36</v>
      </c>
    </row>
    <row r="153" spans="1:7" x14ac:dyDescent="0.25">
      <c r="A153" s="1">
        <v>45078</v>
      </c>
      <c r="B153" t="s">
        <v>14</v>
      </c>
      <c r="C153">
        <v>901.02</v>
      </c>
      <c r="D153">
        <v>7.37</v>
      </c>
      <c r="E153" t="s">
        <v>8</v>
      </c>
      <c r="F153">
        <v>1934.18</v>
      </c>
      <c r="G153">
        <v>29</v>
      </c>
    </row>
    <row r="154" spans="1:7" x14ac:dyDescent="0.25">
      <c r="A154" s="1">
        <v>45079</v>
      </c>
      <c r="B154" t="s">
        <v>14</v>
      </c>
      <c r="C154">
        <v>875.15</v>
      </c>
      <c r="D154">
        <v>16.41</v>
      </c>
      <c r="E154" t="s">
        <v>13</v>
      </c>
      <c r="F154">
        <v>2858.57</v>
      </c>
      <c r="G154">
        <v>22</v>
      </c>
    </row>
    <row r="155" spans="1:7" x14ac:dyDescent="0.25">
      <c r="A155" s="1">
        <v>45080</v>
      </c>
      <c r="B155" t="s">
        <v>14</v>
      </c>
      <c r="C155">
        <v>601.44000000000005</v>
      </c>
      <c r="D155">
        <v>21.7</v>
      </c>
      <c r="E155" t="s">
        <v>13</v>
      </c>
      <c r="F155">
        <v>2265.23</v>
      </c>
      <c r="G155">
        <v>25</v>
      </c>
    </row>
    <row r="156" spans="1:7" x14ac:dyDescent="0.25">
      <c r="A156" s="1">
        <v>45081</v>
      </c>
      <c r="B156" t="s">
        <v>11</v>
      </c>
      <c r="C156">
        <v>604.51</v>
      </c>
      <c r="D156">
        <v>4.43</v>
      </c>
      <c r="E156" t="s">
        <v>8</v>
      </c>
      <c r="F156">
        <v>1910.09</v>
      </c>
      <c r="G156">
        <v>28</v>
      </c>
    </row>
    <row r="157" spans="1:7" x14ac:dyDescent="0.25">
      <c r="A157" s="1">
        <v>45082</v>
      </c>
      <c r="B157" t="s">
        <v>14</v>
      </c>
      <c r="C157">
        <v>668.39</v>
      </c>
      <c r="D157">
        <v>11.03</v>
      </c>
      <c r="E157" t="s">
        <v>10</v>
      </c>
      <c r="F157">
        <v>8274.5400000000009</v>
      </c>
      <c r="G157">
        <v>34</v>
      </c>
    </row>
    <row r="158" spans="1:7" x14ac:dyDescent="0.25">
      <c r="A158" s="1">
        <v>45083</v>
      </c>
      <c r="B158" t="s">
        <v>7</v>
      </c>
      <c r="C158">
        <v>183.62</v>
      </c>
      <c r="D158">
        <v>29.91</v>
      </c>
      <c r="E158" t="s">
        <v>13</v>
      </c>
      <c r="F158">
        <v>2928.5</v>
      </c>
      <c r="G158">
        <v>17</v>
      </c>
    </row>
    <row r="159" spans="1:7" x14ac:dyDescent="0.25">
      <c r="A159" s="1">
        <v>45084</v>
      </c>
      <c r="B159" t="s">
        <v>9</v>
      </c>
      <c r="C159">
        <v>915.27</v>
      </c>
      <c r="D159">
        <v>36.78</v>
      </c>
      <c r="E159" t="s">
        <v>10</v>
      </c>
      <c r="F159">
        <v>9278.5300000000007</v>
      </c>
      <c r="G159">
        <v>21</v>
      </c>
    </row>
    <row r="160" spans="1:7" x14ac:dyDescent="0.25">
      <c r="A160" s="1">
        <v>45085</v>
      </c>
      <c r="B160" t="s">
        <v>14</v>
      </c>
      <c r="C160">
        <v>424.58</v>
      </c>
      <c r="D160">
        <v>49.92</v>
      </c>
      <c r="E160" t="s">
        <v>13</v>
      </c>
      <c r="F160">
        <v>9702.27</v>
      </c>
      <c r="G160">
        <v>27</v>
      </c>
    </row>
    <row r="161" spans="1:7" x14ac:dyDescent="0.25">
      <c r="A161" s="1">
        <v>45086</v>
      </c>
      <c r="B161" t="s">
        <v>11</v>
      </c>
      <c r="C161">
        <v>389.31</v>
      </c>
      <c r="D161">
        <v>46.66</v>
      </c>
      <c r="E161" t="s">
        <v>13</v>
      </c>
      <c r="F161">
        <v>5755.48</v>
      </c>
      <c r="G161">
        <v>38</v>
      </c>
    </row>
    <row r="162" spans="1:7" x14ac:dyDescent="0.25">
      <c r="A162" s="1">
        <v>45087</v>
      </c>
      <c r="B162" t="s">
        <v>11</v>
      </c>
      <c r="C162">
        <v>523.73</v>
      </c>
      <c r="D162">
        <v>32.130000000000003</v>
      </c>
      <c r="E162" t="s">
        <v>13</v>
      </c>
      <c r="F162">
        <v>1515.71</v>
      </c>
      <c r="G162">
        <v>26</v>
      </c>
    </row>
    <row r="163" spans="1:7" x14ac:dyDescent="0.25">
      <c r="A163" s="1">
        <v>45088</v>
      </c>
      <c r="B163" t="s">
        <v>14</v>
      </c>
      <c r="C163">
        <v>56.5</v>
      </c>
      <c r="D163">
        <v>21.06</v>
      </c>
      <c r="E163" t="s">
        <v>13</v>
      </c>
      <c r="F163">
        <v>3808.03</v>
      </c>
      <c r="G163">
        <v>23</v>
      </c>
    </row>
    <row r="164" spans="1:7" x14ac:dyDescent="0.25">
      <c r="A164" s="1">
        <v>45089</v>
      </c>
      <c r="B164" t="s">
        <v>9</v>
      </c>
      <c r="C164">
        <v>174.62</v>
      </c>
      <c r="D164">
        <v>31.81</v>
      </c>
      <c r="E164" t="s">
        <v>10</v>
      </c>
      <c r="F164">
        <v>7997.55</v>
      </c>
      <c r="G164">
        <v>23</v>
      </c>
    </row>
    <row r="165" spans="1:7" x14ac:dyDescent="0.25">
      <c r="A165" s="1">
        <v>45090</v>
      </c>
      <c r="B165" t="s">
        <v>14</v>
      </c>
      <c r="C165">
        <v>740.65</v>
      </c>
      <c r="D165">
        <v>39.28</v>
      </c>
      <c r="E165" t="s">
        <v>10</v>
      </c>
      <c r="F165">
        <v>3737.17</v>
      </c>
      <c r="G165">
        <v>24</v>
      </c>
    </row>
    <row r="166" spans="1:7" x14ac:dyDescent="0.25">
      <c r="A166" s="1">
        <v>45091</v>
      </c>
      <c r="B166" t="s">
        <v>11</v>
      </c>
      <c r="C166">
        <v>91.97</v>
      </c>
      <c r="D166">
        <v>5.92</v>
      </c>
      <c r="E166" t="s">
        <v>13</v>
      </c>
      <c r="F166">
        <v>961.47</v>
      </c>
      <c r="G166">
        <v>28</v>
      </c>
    </row>
    <row r="167" spans="1:7" x14ac:dyDescent="0.25">
      <c r="A167" s="1">
        <v>45092</v>
      </c>
      <c r="B167" t="s">
        <v>12</v>
      </c>
      <c r="C167">
        <v>607.12</v>
      </c>
      <c r="D167">
        <v>20.5</v>
      </c>
      <c r="E167" t="s">
        <v>13</v>
      </c>
      <c r="F167">
        <v>5612.17</v>
      </c>
      <c r="G167">
        <v>18</v>
      </c>
    </row>
    <row r="168" spans="1:7" x14ac:dyDescent="0.25">
      <c r="A168" s="1">
        <v>45093</v>
      </c>
      <c r="B168" t="s">
        <v>7</v>
      </c>
      <c r="C168">
        <v>252.9</v>
      </c>
      <c r="D168">
        <v>41.99</v>
      </c>
      <c r="E168" t="s">
        <v>10</v>
      </c>
      <c r="F168">
        <v>8466.7000000000007</v>
      </c>
      <c r="G168">
        <v>42</v>
      </c>
    </row>
    <row r="169" spans="1:7" x14ac:dyDescent="0.25">
      <c r="A169" s="1">
        <v>45094</v>
      </c>
      <c r="B169" t="s">
        <v>11</v>
      </c>
      <c r="C169">
        <v>395.4</v>
      </c>
      <c r="D169">
        <v>19.190000000000001</v>
      </c>
      <c r="E169" t="s">
        <v>8</v>
      </c>
      <c r="F169">
        <v>7979.67</v>
      </c>
      <c r="G169">
        <v>45</v>
      </c>
    </row>
    <row r="170" spans="1:7" x14ac:dyDescent="0.25">
      <c r="A170" s="1">
        <v>45095</v>
      </c>
      <c r="B170" t="s">
        <v>14</v>
      </c>
      <c r="C170">
        <v>295.81</v>
      </c>
      <c r="D170">
        <v>28.59</v>
      </c>
      <c r="E170" t="s">
        <v>8</v>
      </c>
      <c r="F170">
        <v>1833.72</v>
      </c>
      <c r="G170">
        <v>23</v>
      </c>
    </row>
    <row r="171" spans="1:7" x14ac:dyDescent="0.25">
      <c r="A171" s="1">
        <v>45096</v>
      </c>
      <c r="B171" t="s">
        <v>7</v>
      </c>
      <c r="C171">
        <v>362.12</v>
      </c>
      <c r="D171">
        <v>29.39</v>
      </c>
      <c r="E171" t="s">
        <v>10</v>
      </c>
      <c r="F171">
        <v>6760.37</v>
      </c>
      <c r="G171">
        <v>38</v>
      </c>
    </row>
    <row r="172" spans="1:7" x14ac:dyDescent="0.25">
      <c r="A172" s="1">
        <v>45097</v>
      </c>
      <c r="B172" t="s">
        <v>14</v>
      </c>
      <c r="C172">
        <v>721.86</v>
      </c>
      <c r="D172">
        <v>9.2200000000000006</v>
      </c>
      <c r="E172" t="s">
        <v>13</v>
      </c>
      <c r="F172">
        <v>2282.9899999999998</v>
      </c>
      <c r="G172">
        <v>22</v>
      </c>
    </row>
    <row r="173" spans="1:7" x14ac:dyDescent="0.25">
      <c r="A173" s="1">
        <v>45098</v>
      </c>
      <c r="B173" t="s">
        <v>14</v>
      </c>
      <c r="C173">
        <v>304.14999999999998</v>
      </c>
      <c r="D173">
        <v>18.11</v>
      </c>
      <c r="E173" t="s">
        <v>13</v>
      </c>
      <c r="F173">
        <v>2260.25</v>
      </c>
      <c r="G173">
        <v>43</v>
      </c>
    </row>
    <row r="174" spans="1:7" x14ac:dyDescent="0.25">
      <c r="A174" s="1">
        <v>45099</v>
      </c>
      <c r="B174" t="s">
        <v>12</v>
      </c>
      <c r="C174">
        <v>570.74</v>
      </c>
      <c r="D174">
        <v>16.73</v>
      </c>
      <c r="E174" t="s">
        <v>8</v>
      </c>
      <c r="F174">
        <v>8753.31</v>
      </c>
      <c r="G174">
        <v>33</v>
      </c>
    </row>
    <row r="175" spans="1:7" x14ac:dyDescent="0.25">
      <c r="A175" s="1">
        <v>45100</v>
      </c>
      <c r="B175" t="s">
        <v>7</v>
      </c>
      <c r="C175">
        <v>481.29</v>
      </c>
      <c r="D175">
        <v>1.31</v>
      </c>
      <c r="E175" t="s">
        <v>8</v>
      </c>
      <c r="F175">
        <v>2571.7199999999998</v>
      </c>
      <c r="G175">
        <v>24</v>
      </c>
    </row>
    <row r="176" spans="1:7" x14ac:dyDescent="0.25">
      <c r="A176" s="1">
        <v>45101</v>
      </c>
      <c r="B176" t="s">
        <v>7</v>
      </c>
      <c r="C176">
        <v>667.03</v>
      </c>
      <c r="D176">
        <v>1.21</v>
      </c>
      <c r="E176" t="s">
        <v>10</v>
      </c>
      <c r="F176">
        <v>2706.15</v>
      </c>
      <c r="G176">
        <v>25</v>
      </c>
    </row>
    <row r="177" spans="1:7" x14ac:dyDescent="0.25">
      <c r="A177" s="1">
        <v>45102</v>
      </c>
      <c r="B177" t="s">
        <v>12</v>
      </c>
      <c r="C177">
        <v>937.46</v>
      </c>
      <c r="D177">
        <v>41.58</v>
      </c>
      <c r="E177" t="s">
        <v>8</v>
      </c>
      <c r="F177">
        <v>106.47</v>
      </c>
      <c r="G177">
        <v>37</v>
      </c>
    </row>
    <row r="178" spans="1:7" x14ac:dyDescent="0.25">
      <c r="A178" s="1">
        <v>45103</v>
      </c>
      <c r="B178" t="s">
        <v>11</v>
      </c>
      <c r="C178">
        <v>735.25</v>
      </c>
      <c r="D178">
        <v>13.65</v>
      </c>
      <c r="E178" t="s">
        <v>10</v>
      </c>
      <c r="F178">
        <v>8719.6200000000008</v>
      </c>
      <c r="G178">
        <v>37</v>
      </c>
    </row>
    <row r="179" spans="1:7" x14ac:dyDescent="0.25">
      <c r="A179" s="1">
        <v>45104</v>
      </c>
      <c r="B179" t="s">
        <v>14</v>
      </c>
      <c r="C179">
        <v>222.79</v>
      </c>
      <c r="D179">
        <v>25.9</v>
      </c>
      <c r="E179" t="s">
        <v>8</v>
      </c>
      <c r="F179">
        <v>7946.69</v>
      </c>
      <c r="G179">
        <v>31</v>
      </c>
    </row>
    <row r="180" spans="1:7" x14ac:dyDescent="0.25">
      <c r="A180" s="1">
        <v>45105</v>
      </c>
      <c r="B180" t="s">
        <v>9</v>
      </c>
      <c r="C180">
        <v>40.869999999999997</v>
      </c>
      <c r="D180">
        <v>14.94</v>
      </c>
      <c r="E180" t="s">
        <v>8</v>
      </c>
      <c r="F180">
        <v>6310.56</v>
      </c>
      <c r="G180">
        <v>23</v>
      </c>
    </row>
    <row r="181" spans="1:7" x14ac:dyDescent="0.25">
      <c r="A181" s="1">
        <v>45106</v>
      </c>
      <c r="B181" t="s">
        <v>14</v>
      </c>
      <c r="C181">
        <v>269.64</v>
      </c>
      <c r="D181">
        <v>47.03</v>
      </c>
      <c r="E181" t="s">
        <v>8</v>
      </c>
      <c r="F181">
        <v>7527.63</v>
      </c>
      <c r="G181">
        <v>34</v>
      </c>
    </row>
    <row r="182" spans="1:7" x14ac:dyDescent="0.25">
      <c r="A182" s="1">
        <v>45107</v>
      </c>
      <c r="B182" t="s">
        <v>14</v>
      </c>
      <c r="C182">
        <v>599.13</v>
      </c>
      <c r="D182">
        <v>12.96</v>
      </c>
      <c r="E182" t="s">
        <v>13</v>
      </c>
      <c r="F182">
        <v>1605.28</v>
      </c>
      <c r="G182">
        <v>38</v>
      </c>
    </row>
    <row r="183" spans="1:7" x14ac:dyDescent="0.25">
      <c r="A183" s="1">
        <v>45108</v>
      </c>
      <c r="B183" t="s">
        <v>11</v>
      </c>
      <c r="C183">
        <v>60.91</v>
      </c>
      <c r="D183">
        <v>21.48</v>
      </c>
      <c r="E183" t="s">
        <v>13</v>
      </c>
      <c r="F183">
        <v>4637.3999999999996</v>
      </c>
      <c r="G183">
        <v>34</v>
      </c>
    </row>
    <row r="184" spans="1:7" x14ac:dyDescent="0.25">
      <c r="A184" s="1">
        <v>45109</v>
      </c>
      <c r="B184" t="s">
        <v>14</v>
      </c>
      <c r="C184">
        <v>501.4</v>
      </c>
      <c r="D184">
        <v>43.64</v>
      </c>
      <c r="E184" t="s">
        <v>13</v>
      </c>
      <c r="F184">
        <v>3577.07</v>
      </c>
      <c r="G184">
        <v>18</v>
      </c>
    </row>
    <row r="185" spans="1:7" x14ac:dyDescent="0.25">
      <c r="A185" s="1">
        <v>45110</v>
      </c>
      <c r="B185" t="s">
        <v>12</v>
      </c>
      <c r="C185">
        <v>600.87</v>
      </c>
      <c r="D185">
        <v>42.1</v>
      </c>
      <c r="E185" t="s">
        <v>8</v>
      </c>
      <c r="F185">
        <v>1028.3900000000001</v>
      </c>
      <c r="G185">
        <v>24</v>
      </c>
    </row>
    <row r="186" spans="1:7" x14ac:dyDescent="0.25">
      <c r="A186" s="1">
        <v>45111</v>
      </c>
      <c r="B186" t="s">
        <v>12</v>
      </c>
      <c r="C186">
        <v>340.9</v>
      </c>
      <c r="D186">
        <v>9.31</v>
      </c>
      <c r="E186" t="s">
        <v>10</v>
      </c>
      <c r="F186">
        <v>4912.6899999999996</v>
      </c>
      <c r="G186">
        <v>29</v>
      </c>
    </row>
    <row r="187" spans="1:7" x14ac:dyDescent="0.25">
      <c r="A187" s="1">
        <v>45112</v>
      </c>
      <c r="B187" t="s">
        <v>7</v>
      </c>
      <c r="C187">
        <v>773.2</v>
      </c>
      <c r="D187">
        <v>40.130000000000003</v>
      </c>
      <c r="E187" t="s">
        <v>10</v>
      </c>
      <c r="F187">
        <v>9215.32</v>
      </c>
      <c r="G187">
        <v>38</v>
      </c>
    </row>
    <row r="188" spans="1:7" x14ac:dyDescent="0.25">
      <c r="A188" s="1">
        <v>45113</v>
      </c>
      <c r="B188" t="s">
        <v>9</v>
      </c>
      <c r="C188">
        <v>115.53</v>
      </c>
      <c r="D188">
        <v>22.91</v>
      </c>
      <c r="E188" t="s">
        <v>10</v>
      </c>
      <c r="F188">
        <v>496.59</v>
      </c>
      <c r="G188">
        <v>38</v>
      </c>
    </row>
    <row r="189" spans="1:7" x14ac:dyDescent="0.25">
      <c r="A189" s="1">
        <v>45114</v>
      </c>
      <c r="B189" t="s">
        <v>14</v>
      </c>
      <c r="C189">
        <v>84.39</v>
      </c>
      <c r="D189">
        <v>24.15</v>
      </c>
      <c r="E189" t="s">
        <v>10</v>
      </c>
      <c r="F189">
        <v>2985.46</v>
      </c>
      <c r="G189">
        <v>24</v>
      </c>
    </row>
    <row r="190" spans="1:7" x14ac:dyDescent="0.25">
      <c r="A190" s="1">
        <v>45115</v>
      </c>
      <c r="B190" t="s">
        <v>14</v>
      </c>
      <c r="C190">
        <v>730.91</v>
      </c>
      <c r="D190">
        <v>6.67</v>
      </c>
      <c r="E190" t="s">
        <v>13</v>
      </c>
      <c r="F190">
        <v>2154.66</v>
      </c>
      <c r="G190">
        <v>25</v>
      </c>
    </row>
    <row r="191" spans="1:7" x14ac:dyDescent="0.25">
      <c r="A191" s="1">
        <v>45116</v>
      </c>
      <c r="B191" t="s">
        <v>11</v>
      </c>
      <c r="C191">
        <v>500.54</v>
      </c>
      <c r="D191">
        <v>4.03</v>
      </c>
      <c r="E191" t="s">
        <v>13</v>
      </c>
      <c r="F191">
        <v>2457.65</v>
      </c>
      <c r="G191">
        <v>34</v>
      </c>
    </row>
    <row r="192" spans="1:7" x14ac:dyDescent="0.25">
      <c r="A192" s="1">
        <v>45117</v>
      </c>
      <c r="B192" t="s">
        <v>12</v>
      </c>
      <c r="C192">
        <v>691.52</v>
      </c>
      <c r="D192">
        <v>36.4</v>
      </c>
      <c r="E192" t="s">
        <v>8</v>
      </c>
      <c r="F192">
        <v>9093.5</v>
      </c>
      <c r="G192">
        <v>31</v>
      </c>
    </row>
    <row r="193" spans="1:7" x14ac:dyDescent="0.25">
      <c r="A193" s="1">
        <v>45118</v>
      </c>
      <c r="B193" t="s">
        <v>9</v>
      </c>
      <c r="C193">
        <v>440.48</v>
      </c>
      <c r="D193">
        <v>24.82</v>
      </c>
      <c r="E193" t="s">
        <v>8</v>
      </c>
      <c r="F193">
        <v>4733.88</v>
      </c>
      <c r="G193">
        <v>18</v>
      </c>
    </row>
    <row r="194" spans="1:7" x14ac:dyDescent="0.25">
      <c r="A194" s="1">
        <v>45119</v>
      </c>
      <c r="B194" t="s">
        <v>7</v>
      </c>
      <c r="C194">
        <v>253.94</v>
      </c>
      <c r="D194">
        <v>21.84</v>
      </c>
      <c r="E194" t="s">
        <v>10</v>
      </c>
      <c r="F194">
        <v>4716.3599999999997</v>
      </c>
      <c r="G194">
        <v>39</v>
      </c>
    </row>
    <row r="195" spans="1:7" x14ac:dyDescent="0.25">
      <c r="A195" s="1">
        <v>45120</v>
      </c>
      <c r="B195" t="s">
        <v>12</v>
      </c>
      <c r="C195">
        <v>820.91</v>
      </c>
      <c r="D195">
        <v>36.479999999999997</v>
      </c>
      <c r="E195" t="s">
        <v>13</v>
      </c>
      <c r="F195">
        <v>7629.7</v>
      </c>
      <c r="G195">
        <v>26</v>
      </c>
    </row>
    <row r="196" spans="1:7" x14ac:dyDescent="0.25">
      <c r="A196" s="1">
        <v>45121</v>
      </c>
      <c r="B196" t="s">
        <v>7</v>
      </c>
      <c r="C196">
        <v>801.42</v>
      </c>
      <c r="D196">
        <v>38.28</v>
      </c>
      <c r="E196" t="s">
        <v>10</v>
      </c>
      <c r="F196">
        <v>1629.47</v>
      </c>
      <c r="G196">
        <v>38</v>
      </c>
    </row>
    <row r="197" spans="1:7" x14ac:dyDescent="0.25">
      <c r="A197" s="1">
        <v>45122</v>
      </c>
      <c r="B197" t="s">
        <v>11</v>
      </c>
      <c r="C197">
        <v>697.75</v>
      </c>
      <c r="D197">
        <v>7.95</v>
      </c>
      <c r="E197" t="s">
        <v>8</v>
      </c>
      <c r="F197">
        <v>4923.93</v>
      </c>
      <c r="G197">
        <v>38</v>
      </c>
    </row>
    <row r="198" spans="1:7" x14ac:dyDescent="0.25">
      <c r="A198" s="1">
        <v>45123</v>
      </c>
      <c r="B198" t="s">
        <v>11</v>
      </c>
      <c r="C198">
        <v>279.42</v>
      </c>
      <c r="D198">
        <v>30.51</v>
      </c>
      <c r="E198" t="s">
        <v>8</v>
      </c>
      <c r="F198">
        <v>4356.8500000000004</v>
      </c>
      <c r="G198">
        <v>26</v>
      </c>
    </row>
    <row r="199" spans="1:7" x14ac:dyDescent="0.25">
      <c r="A199" s="1">
        <v>45124</v>
      </c>
      <c r="B199" t="s">
        <v>14</v>
      </c>
      <c r="C199">
        <v>594.33000000000004</v>
      </c>
      <c r="D199">
        <v>6.77</v>
      </c>
      <c r="E199" t="s">
        <v>10</v>
      </c>
      <c r="F199">
        <v>6009.42</v>
      </c>
      <c r="G199">
        <v>20</v>
      </c>
    </row>
    <row r="200" spans="1:7" x14ac:dyDescent="0.25">
      <c r="A200" s="1">
        <v>45125</v>
      </c>
      <c r="B200" t="s">
        <v>9</v>
      </c>
      <c r="C200">
        <v>367.36</v>
      </c>
      <c r="D200">
        <v>37.57</v>
      </c>
      <c r="E200" t="s">
        <v>8</v>
      </c>
      <c r="F200">
        <v>9995.6200000000008</v>
      </c>
      <c r="G200">
        <v>38</v>
      </c>
    </row>
    <row r="201" spans="1:7" x14ac:dyDescent="0.25">
      <c r="A201" s="1">
        <v>45126</v>
      </c>
      <c r="B201" t="s">
        <v>7</v>
      </c>
      <c r="C201">
        <v>100.67</v>
      </c>
      <c r="D201">
        <v>32.85</v>
      </c>
      <c r="E201" t="s">
        <v>10</v>
      </c>
      <c r="F201">
        <v>7717.54</v>
      </c>
      <c r="G201">
        <v>33</v>
      </c>
    </row>
    <row r="202" spans="1:7" x14ac:dyDescent="0.25">
      <c r="A202" s="1">
        <v>45127</v>
      </c>
      <c r="B202" t="s">
        <v>12</v>
      </c>
      <c r="C202">
        <v>918.14</v>
      </c>
      <c r="D202">
        <v>47.83</v>
      </c>
      <c r="E202" t="s">
        <v>13</v>
      </c>
      <c r="F202">
        <v>4038.87</v>
      </c>
      <c r="G202">
        <v>24</v>
      </c>
    </row>
    <row r="203" spans="1:7" x14ac:dyDescent="0.25">
      <c r="A203" s="1">
        <v>45128</v>
      </c>
      <c r="B203" t="s">
        <v>11</v>
      </c>
      <c r="C203">
        <v>145.44999999999999</v>
      </c>
      <c r="D203">
        <v>3.45</v>
      </c>
      <c r="E203" t="s">
        <v>10</v>
      </c>
      <c r="F203">
        <v>8292.7800000000007</v>
      </c>
      <c r="G203">
        <v>31</v>
      </c>
    </row>
    <row r="204" spans="1:7" x14ac:dyDescent="0.25">
      <c r="A204" s="1">
        <v>45129</v>
      </c>
      <c r="B204" t="s">
        <v>14</v>
      </c>
      <c r="C204">
        <v>950.73</v>
      </c>
      <c r="D204">
        <v>2.85</v>
      </c>
      <c r="E204" t="s">
        <v>13</v>
      </c>
      <c r="F204">
        <v>1790.01</v>
      </c>
      <c r="G204">
        <v>32</v>
      </c>
    </row>
    <row r="205" spans="1:7" x14ac:dyDescent="0.25">
      <c r="A205" s="1">
        <v>45130</v>
      </c>
      <c r="B205" t="s">
        <v>14</v>
      </c>
      <c r="C205">
        <v>451.55</v>
      </c>
      <c r="D205">
        <v>14.11</v>
      </c>
      <c r="E205" t="s">
        <v>13</v>
      </c>
      <c r="F205">
        <v>401.59</v>
      </c>
      <c r="G205">
        <v>24</v>
      </c>
    </row>
    <row r="206" spans="1:7" x14ac:dyDescent="0.25">
      <c r="A206" s="1">
        <v>45131</v>
      </c>
      <c r="B206" t="s">
        <v>7</v>
      </c>
      <c r="C206">
        <v>193.28</v>
      </c>
      <c r="D206">
        <v>13.09</v>
      </c>
      <c r="E206" t="s">
        <v>8</v>
      </c>
      <c r="F206">
        <v>2124.04</v>
      </c>
      <c r="G206">
        <v>28</v>
      </c>
    </row>
    <row r="207" spans="1:7" x14ac:dyDescent="0.25">
      <c r="A207" s="1">
        <v>45132</v>
      </c>
      <c r="B207" t="s">
        <v>11</v>
      </c>
      <c r="C207">
        <v>546.48</v>
      </c>
      <c r="D207">
        <v>12.35</v>
      </c>
      <c r="E207" t="s">
        <v>8</v>
      </c>
      <c r="F207">
        <v>3470.07</v>
      </c>
      <c r="G207">
        <v>41</v>
      </c>
    </row>
    <row r="208" spans="1:7" x14ac:dyDescent="0.25">
      <c r="A208" s="1">
        <v>45133</v>
      </c>
      <c r="B208" t="s">
        <v>9</v>
      </c>
      <c r="C208">
        <v>874.22</v>
      </c>
      <c r="D208">
        <v>45.31</v>
      </c>
      <c r="E208" t="s">
        <v>8</v>
      </c>
      <c r="F208">
        <v>5154.75</v>
      </c>
      <c r="G208">
        <v>43</v>
      </c>
    </row>
    <row r="209" spans="1:7" x14ac:dyDescent="0.25">
      <c r="A209" s="1">
        <v>45134</v>
      </c>
      <c r="B209" t="s">
        <v>11</v>
      </c>
      <c r="C209">
        <v>734.9</v>
      </c>
      <c r="D209">
        <v>12.48</v>
      </c>
      <c r="E209" t="s">
        <v>10</v>
      </c>
      <c r="F209">
        <v>6189.78</v>
      </c>
      <c r="G209">
        <v>34</v>
      </c>
    </row>
    <row r="210" spans="1:7" x14ac:dyDescent="0.25">
      <c r="A210" s="1">
        <v>45135</v>
      </c>
      <c r="B210" t="s">
        <v>7</v>
      </c>
      <c r="C210">
        <v>808.5</v>
      </c>
      <c r="D210">
        <v>13.6</v>
      </c>
      <c r="E210" t="s">
        <v>10</v>
      </c>
      <c r="F210">
        <v>9115</v>
      </c>
      <c r="G210">
        <v>18</v>
      </c>
    </row>
    <row r="211" spans="1:7" x14ac:dyDescent="0.25">
      <c r="A211" s="1">
        <v>45136</v>
      </c>
      <c r="B211" t="s">
        <v>7</v>
      </c>
      <c r="C211">
        <v>662.2</v>
      </c>
      <c r="D211">
        <v>37.97</v>
      </c>
      <c r="E211" t="s">
        <v>8</v>
      </c>
      <c r="F211">
        <v>5147.55</v>
      </c>
      <c r="G211">
        <v>27</v>
      </c>
    </row>
    <row r="212" spans="1:7" x14ac:dyDescent="0.25">
      <c r="A212" s="1">
        <v>45137</v>
      </c>
      <c r="B212" t="s">
        <v>11</v>
      </c>
      <c r="C212">
        <v>695.35</v>
      </c>
      <c r="D212">
        <v>22.49</v>
      </c>
      <c r="E212" t="s">
        <v>10</v>
      </c>
      <c r="F212">
        <v>5062.63</v>
      </c>
      <c r="G212">
        <v>37</v>
      </c>
    </row>
    <row r="213" spans="1:7" x14ac:dyDescent="0.25">
      <c r="A213" s="1">
        <v>45138</v>
      </c>
      <c r="B213" t="s">
        <v>7</v>
      </c>
      <c r="C213">
        <v>850.7</v>
      </c>
      <c r="D213">
        <v>38.840000000000003</v>
      </c>
      <c r="E213" t="s">
        <v>8</v>
      </c>
      <c r="F213">
        <v>597.41</v>
      </c>
      <c r="G213">
        <v>33</v>
      </c>
    </row>
    <row r="214" spans="1:7" x14ac:dyDescent="0.25">
      <c r="A214" s="1">
        <v>45139</v>
      </c>
      <c r="B214" t="s">
        <v>11</v>
      </c>
      <c r="C214">
        <v>257.17</v>
      </c>
      <c r="D214">
        <v>3.27</v>
      </c>
      <c r="E214" t="s">
        <v>10</v>
      </c>
      <c r="F214">
        <v>445.62</v>
      </c>
      <c r="G214">
        <v>41</v>
      </c>
    </row>
    <row r="215" spans="1:7" x14ac:dyDescent="0.25">
      <c r="A215" s="1">
        <v>45140</v>
      </c>
      <c r="B215" t="s">
        <v>12</v>
      </c>
      <c r="C215">
        <v>494.53</v>
      </c>
      <c r="D215">
        <v>24.38</v>
      </c>
      <c r="E215" t="s">
        <v>13</v>
      </c>
      <c r="F215">
        <v>5556.48</v>
      </c>
      <c r="G215">
        <v>30</v>
      </c>
    </row>
    <row r="216" spans="1:7" x14ac:dyDescent="0.25">
      <c r="A216" s="1">
        <v>45141</v>
      </c>
      <c r="B216" t="s">
        <v>11</v>
      </c>
      <c r="C216">
        <v>229</v>
      </c>
      <c r="D216">
        <v>1.68</v>
      </c>
      <c r="E216" t="s">
        <v>13</v>
      </c>
      <c r="F216">
        <v>4437.97</v>
      </c>
      <c r="G216">
        <v>35</v>
      </c>
    </row>
    <row r="217" spans="1:7" x14ac:dyDescent="0.25">
      <c r="A217" s="1">
        <v>45142</v>
      </c>
      <c r="B217" t="s">
        <v>11</v>
      </c>
      <c r="C217">
        <v>987.79</v>
      </c>
      <c r="D217">
        <v>3.13</v>
      </c>
      <c r="E217" t="s">
        <v>8</v>
      </c>
      <c r="F217">
        <v>8407.89</v>
      </c>
      <c r="G217">
        <v>27</v>
      </c>
    </row>
    <row r="218" spans="1:7" x14ac:dyDescent="0.25">
      <c r="A218" s="1">
        <v>45143</v>
      </c>
      <c r="B218" t="s">
        <v>7</v>
      </c>
      <c r="C218">
        <v>944.62</v>
      </c>
      <c r="D218">
        <v>45.32</v>
      </c>
      <c r="E218" t="s">
        <v>10</v>
      </c>
      <c r="F218">
        <v>1690.73</v>
      </c>
      <c r="G218">
        <v>39</v>
      </c>
    </row>
    <row r="219" spans="1:7" x14ac:dyDescent="0.25">
      <c r="A219" s="1">
        <v>45144</v>
      </c>
      <c r="B219" t="s">
        <v>7</v>
      </c>
      <c r="C219">
        <v>49.03</v>
      </c>
      <c r="D219">
        <v>6.96</v>
      </c>
      <c r="E219" t="s">
        <v>10</v>
      </c>
      <c r="F219">
        <v>347.22</v>
      </c>
      <c r="G219">
        <v>33</v>
      </c>
    </row>
    <row r="220" spans="1:7" x14ac:dyDescent="0.25">
      <c r="A220" s="1">
        <v>45145</v>
      </c>
      <c r="B220" t="s">
        <v>14</v>
      </c>
      <c r="C220">
        <v>708.52</v>
      </c>
      <c r="D220">
        <v>26.62</v>
      </c>
      <c r="E220" t="s">
        <v>13</v>
      </c>
      <c r="F220">
        <v>4545.4799999999996</v>
      </c>
      <c r="G220">
        <v>33</v>
      </c>
    </row>
    <row r="221" spans="1:7" x14ac:dyDescent="0.25">
      <c r="A221" s="1">
        <v>45146</v>
      </c>
      <c r="B221" t="s">
        <v>14</v>
      </c>
      <c r="C221">
        <v>926</v>
      </c>
      <c r="D221">
        <v>20.55</v>
      </c>
      <c r="E221" t="s">
        <v>13</v>
      </c>
      <c r="F221">
        <v>2451.04</v>
      </c>
      <c r="G221">
        <v>29</v>
      </c>
    </row>
    <row r="222" spans="1:7" x14ac:dyDescent="0.25">
      <c r="A222" s="1">
        <v>45147</v>
      </c>
      <c r="B222" t="s">
        <v>12</v>
      </c>
      <c r="C222">
        <v>188.77</v>
      </c>
      <c r="D222">
        <v>17.37</v>
      </c>
      <c r="E222" t="s">
        <v>8</v>
      </c>
      <c r="F222">
        <v>591.17999999999995</v>
      </c>
      <c r="G222">
        <v>24</v>
      </c>
    </row>
    <row r="223" spans="1:7" x14ac:dyDescent="0.25">
      <c r="A223" s="1">
        <v>45148</v>
      </c>
      <c r="B223" t="s">
        <v>14</v>
      </c>
      <c r="C223">
        <v>572.27</v>
      </c>
      <c r="D223">
        <v>44.99</v>
      </c>
      <c r="E223" t="s">
        <v>13</v>
      </c>
      <c r="F223">
        <v>7273.52</v>
      </c>
      <c r="G223">
        <v>29</v>
      </c>
    </row>
    <row r="224" spans="1:7" x14ac:dyDescent="0.25">
      <c r="A224" s="1">
        <v>45149</v>
      </c>
      <c r="B224" t="s">
        <v>11</v>
      </c>
      <c r="C224">
        <v>916.33</v>
      </c>
      <c r="D224">
        <v>1.0900000000000001</v>
      </c>
      <c r="E224" t="s">
        <v>8</v>
      </c>
      <c r="F224">
        <v>1204.77</v>
      </c>
      <c r="G224">
        <v>29</v>
      </c>
    </row>
    <row r="225" spans="1:7" x14ac:dyDescent="0.25">
      <c r="A225" s="1">
        <v>45150</v>
      </c>
      <c r="B225" t="s">
        <v>7</v>
      </c>
      <c r="C225">
        <v>43.61</v>
      </c>
      <c r="D225">
        <v>33.19</v>
      </c>
      <c r="E225" t="s">
        <v>13</v>
      </c>
      <c r="F225">
        <v>6122.36</v>
      </c>
      <c r="G225">
        <v>34</v>
      </c>
    </row>
    <row r="226" spans="1:7" x14ac:dyDescent="0.25">
      <c r="A226" s="1">
        <v>45151</v>
      </c>
      <c r="B226" t="s">
        <v>14</v>
      </c>
      <c r="C226">
        <v>700.45</v>
      </c>
      <c r="D226">
        <v>48.17</v>
      </c>
      <c r="E226" t="s">
        <v>13</v>
      </c>
      <c r="F226">
        <v>2882.39</v>
      </c>
      <c r="G226">
        <v>30</v>
      </c>
    </row>
    <row r="227" spans="1:7" x14ac:dyDescent="0.25">
      <c r="A227" s="1">
        <v>45152</v>
      </c>
      <c r="B227" t="s">
        <v>14</v>
      </c>
      <c r="C227">
        <v>304.38</v>
      </c>
      <c r="D227">
        <v>28.01</v>
      </c>
      <c r="E227" t="s">
        <v>10</v>
      </c>
      <c r="F227">
        <v>1817.61</v>
      </c>
      <c r="G227">
        <v>34</v>
      </c>
    </row>
    <row r="228" spans="1:7" x14ac:dyDescent="0.25">
      <c r="A228" s="1">
        <v>45153</v>
      </c>
      <c r="B228" t="s">
        <v>12</v>
      </c>
      <c r="C228">
        <v>925.15</v>
      </c>
      <c r="D228">
        <v>46.84</v>
      </c>
      <c r="E228" t="s">
        <v>13</v>
      </c>
      <c r="F228">
        <v>3859.54</v>
      </c>
      <c r="G228">
        <v>38</v>
      </c>
    </row>
    <row r="229" spans="1:7" x14ac:dyDescent="0.25">
      <c r="A229" s="1">
        <v>45154</v>
      </c>
      <c r="B229" t="s">
        <v>12</v>
      </c>
      <c r="C229">
        <v>971.35</v>
      </c>
      <c r="D229">
        <v>2.61</v>
      </c>
      <c r="E229" t="s">
        <v>13</v>
      </c>
      <c r="F229">
        <v>8034.31</v>
      </c>
      <c r="G229">
        <v>33</v>
      </c>
    </row>
    <row r="230" spans="1:7" x14ac:dyDescent="0.25">
      <c r="A230" s="1">
        <v>45155</v>
      </c>
      <c r="B230" t="s">
        <v>11</v>
      </c>
      <c r="C230">
        <v>944.82</v>
      </c>
      <c r="D230">
        <v>20.94</v>
      </c>
      <c r="E230" t="s">
        <v>8</v>
      </c>
      <c r="F230">
        <v>3981.73</v>
      </c>
      <c r="G230">
        <v>23</v>
      </c>
    </row>
    <row r="231" spans="1:7" x14ac:dyDescent="0.25">
      <c r="A231" s="1">
        <v>45156</v>
      </c>
      <c r="B231" t="s">
        <v>7</v>
      </c>
      <c r="C231">
        <v>479.47</v>
      </c>
      <c r="D231">
        <v>13.01</v>
      </c>
      <c r="E231" t="s">
        <v>13</v>
      </c>
      <c r="F231">
        <v>7532.62</v>
      </c>
      <c r="G231">
        <v>29</v>
      </c>
    </row>
    <row r="232" spans="1:7" x14ac:dyDescent="0.25">
      <c r="A232" s="1">
        <v>45157</v>
      </c>
      <c r="B232" t="s">
        <v>12</v>
      </c>
      <c r="C232">
        <v>863.42</v>
      </c>
      <c r="D232">
        <v>36.54</v>
      </c>
      <c r="E232" t="s">
        <v>8</v>
      </c>
      <c r="F232">
        <v>1342.31</v>
      </c>
      <c r="G232">
        <v>34</v>
      </c>
    </row>
    <row r="233" spans="1:7" x14ac:dyDescent="0.25">
      <c r="A233" s="1">
        <v>45158</v>
      </c>
      <c r="B233" t="s">
        <v>14</v>
      </c>
      <c r="C233">
        <v>846.1</v>
      </c>
      <c r="D233">
        <v>49.06</v>
      </c>
      <c r="E233" t="s">
        <v>13</v>
      </c>
      <c r="F233">
        <v>7750.44</v>
      </c>
      <c r="G233">
        <v>23</v>
      </c>
    </row>
    <row r="234" spans="1:7" x14ac:dyDescent="0.25">
      <c r="A234" s="1">
        <v>45159</v>
      </c>
      <c r="B234" t="s">
        <v>7</v>
      </c>
      <c r="C234">
        <v>325.91000000000003</v>
      </c>
      <c r="D234">
        <v>12.83</v>
      </c>
      <c r="E234" t="s">
        <v>13</v>
      </c>
      <c r="F234">
        <v>2445.64</v>
      </c>
      <c r="G234">
        <v>44</v>
      </c>
    </row>
    <row r="235" spans="1:7" x14ac:dyDescent="0.25">
      <c r="A235" s="1">
        <v>45160</v>
      </c>
      <c r="B235" t="s">
        <v>7</v>
      </c>
      <c r="C235">
        <v>830.63</v>
      </c>
      <c r="D235">
        <v>32.71</v>
      </c>
      <c r="E235" t="s">
        <v>8</v>
      </c>
      <c r="F235">
        <v>6806.19</v>
      </c>
      <c r="G235">
        <v>23</v>
      </c>
    </row>
    <row r="236" spans="1:7" x14ac:dyDescent="0.25">
      <c r="A236" s="1">
        <v>45161</v>
      </c>
      <c r="B236" t="s">
        <v>14</v>
      </c>
      <c r="C236">
        <v>46.64</v>
      </c>
      <c r="D236">
        <v>9.9</v>
      </c>
      <c r="E236" t="s">
        <v>10</v>
      </c>
      <c r="F236">
        <v>5701.24</v>
      </c>
      <c r="G236">
        <v>38</v>
      </c>
    </row>
    <row r="237" spans="1:7" x14ac:dyDescent="0.25">
      <c r="A237" s="1">
        <v>45162</v>
      </c>
      <c r="B237" t="s">
        <v>12</v>
      </c>
      <c r="C237">
        <v>600.30999999999995</v>
      </c>
      <c r="D237">
        <v>28.27</v>
      </c>
      <c r="E237" t="s">
        <v>8</v>
      </c>
      <c r="F237">
        <v>9298.5300000000007</v>
      </c>
      <c r="G237">
        <v>37</v>
      </c>
    </row>
    <row r="238" spans="1:7" x14ac:dyDescent="0.25">
      <c r="A238" s="1">
        <v>45163</v>
      </c>
      <c r="B238" t="s">
        <v>14</v>
      </c>
      <c r="C238">
        <v>237.71</v>
      </c>
      <c r="D238">
        <v>23.2</v>
      </c>
      <c r="E238" t="s">
        <v>8</v>
      </c>
      <c r="F238">
        <v>3934.49</v>
      </c>
      <c r="G238">
        <v>17</v>
      </c>
    </row>
    <row r="239" spans="1:7" x14ac:dyDescent="0.25">
      <c r="A239" s="1">
        <v>45164</v>
      </c>
      <c r="B239" t="s">
        <v>7</v>
      </c>
      <c r="C239">
        <v>129.36000000000001</v>
      </c>
      <c r="D239">
        <v>48.6</v>
      </c>
      <c r="E239" t="s">
        <v>8</v>
      </c>
      <c r="F239">
        <v>755.04</v>
      </c>
      <c r="G239">
        <v>26</v>
      </c>
    </row>
    <row r="240" spans="1:7" x14ac:dyDescent="0.25">
      <c r="A240" s="1">
        <v>45165</v>
      </c>
      <c r="B240" t="s">
        <v>9</v>
      </c>
      <c r="C240">
        <v>86.18</v>
      </c>
      <c r="D240">
        <v>30.43</v>
      </c>
      <c r="E240" t="s">
        <v>10</v>
      </c>
      <c r="F240">
        <v>289.64</v>
      </c>
      <c r="G240">
        <v>37</v>
      </c>
    </row>
    <row r="241" spans="1:7" x14ac:dyDescent="0.25">
      <c r="A241" s="1">
        <v>45166</v>
      </c>
      <c r="B241" t="s">
        <v>9</v>
      </c>
      <c r="C241">
        <v>699.33</v>
      </c>
      <c r="D241">
        <v>17.48</v>
      </c>
      <c r="E241" t="s">
        <v>13</v>
      </c>
      <c r="F241">
        <v>8285.9</v>
      </c>
      <c r="G241">
        <v>21</v>
      </c>
    </row>
    <row r="242" spans="1:7" x14ac:dyDescent="0.25">
      <c r="A242" s="1">
        <v>45167</v>
      </c>
      <c r="B242" t="s">
        <v>11</v>
      </c>
      <c r="C242">
        <v>346.48</v>
      </c>
      <c r="D242">
        <v>5.7</v>
      </c>
      <c r="E242" t="s">
        <v>8</v>
      </c>
      <c r="F242">
        <v>5294.88</v>
      </c>
      <c r="G242">
        <v>29</v>
      </c>
    </row>
    <row r="243" spans="1:7" x14ac:dyDescent="0.25">
      <c r="A243" s="1">
        <v>45168</v>
      </c>
      <c r="B243" t="s">
        <v>14</v>
      </c>
      <c r="C243">
        <v>727.52</v>
      </c>
      <c r="D243">
        <v>7.56</v>
      </c>
      <c r="E243" t="s">
        <v>8</v>
      </c>
      <c r="F243">
        <v>7774.92</v>
      </c>
      <c r="G243">
        <v>26</v>
      </c>
    </row>
    <row r="244" spans="1:7" x14ac:dyDescent="0.25">
      <c r="A244" s="1">
        <v>45169</v>
      </c>
      <c r="B244" t="s">
        <v>14</v>
      </c>
      <c r="C244">
        <v>74.7</v>
      </c>
      <c r="D244">
        <v>11.27</v>
      </c>
      <c r="E244" t="s">
        <v>10</v>
      </c>
      <c r="F244">
        <v>2420.81</v>
      </c>
      <c r="G244">
        <v>29</v>
      </c>
    </row>
    <row r="245" spans="1:7" x14ac:dyDescent="0.25">
      <c r="A245" s="1">
        <v>45170</v>
      </c>
      <c r="B245" t="s">
        <v>11</v>
      </c>
      <c r="C245">
        <v>322.14</v>
      </c>
      <c r="D245">
        <v>12.55</v>
      </c>
      <c r="E245" t="s">
        <v>8</v>
      </c>
      <c r="F245">
        <v>3516.33</v>
      </c>
      <c r="G245">
        <v>33</v>
      </c>
    </row>
    <row r="246" spans="1:7" x14ac:dyDescent="0.25">
      <c r="A246" s="1">
        <v>45171</v>
      </c>
      <c r="B246" t="s">
        <v>11</v>
      </c>
      <c r="C246">
        <v>544.1</v>
      </c>
      <c r="D246">
        <v>42.53</v>
      </c>
      <c r="E246" t="s">
        <v>13</v>
      </c>
      <c r="F246">
        <v>398.03</v>
      </c>
      <c r="G246">
        <v>29</v>
      </c>
    </row>
    <row r="247" spans="1:7" x14ac:dyDescent="0.25">
      <c r="A247" s="1">
        <v>45172</v>
      </c>
      <c r="B247" t="s">
        <v>11</v>
      </c>
      <c r="C247">
        <v>792.82</v>
      </c>
      <c r="D247">
        <v>28.06</v>
      </c>
      <c r="E247" t="s">
        <v>10</v>
      </c>
      <c r="F247">
        <v>9618.77</v>
      </c>
      <c r="G247">
        <v>31</v>
      </c>
    </row>
    <row r="248" spans="1:7" x14ac:dyDescent="0.25">
      <c r="A248" s="1">
        <v>45173</v>
      </c>
      <c r="B248" t="s">
        <v>7</v>
      </c>
      <c r="C248">
        <v>325.56</v>
      </c>
      <c r="D248">
        <v>26.17</v>
      </c>
      <c r="E248" t="s">
        <v>13</v>
      </c>
      <c r="F248">
        <v>6711.89</v>
      </c>
      <c r="G248">
        <v>30</v>
      </c>
    </row>
    <row r="249" spans="1:7" x14ac:dyDescent="0.25">
      <c r="A249" s="1">
        <v>45174</v>
      </c>
      <c r="B249" t="s">
        <v>14</v>
      </c>
      <c r="C249">
        <v>629.63</v>
      </c>
      <c r="D249">
        <v>5.74</v>
      </c>
      <c r="E249" t="s">
        <v>13</v>
      </c>
      <c r="F249">
        <v>9338.73</v>
      </c>
      <c r="G249">
        <v>35</v>
      </c>
    </row>
    <row r="250" spans="1:7" x14ac:dyDescent="0.25">
      <c r="A250" s="1">
        <v>45175</v>
      </c>
      <c r="B250" t="s">
        <v>7</v>
      </c>
      <c r="C250">
        <v>887.12</v>
      </c>
      <c r="D250">
        <v>43.01</v>
      </c>
      <c r="E250" t="s">
        <v>10</v>
      </c>
      <c r="F250">
        <v>2728.41</v>
      </c>
      <c r="G250">
        <v>23</v>
      </c>
    </row>
    <row r="251" spans="1:7" x14ac:dyDescent="0.25">
      <c r="A251" s="1">
        <v>45176</v>
      </c>
      <c r="B251" t="s">
        <v>11</v>
      </c>
      <c r="C251">
        <v>619.70000000000005</v>
      </c>
      <c r="D251">
        <v>36.14</v>
      </c>
      <c r="E251" t="s">
        <v>8</v>
      </c>
      <c r="F251">
        <v>6153.49</v>
      </c>
      <c r="G251">
        <v>30</v>
      </c>
    </row>
    <row r="252" spans="1:7" x14ac:dyDescent="0.25">
      <c r="A252" s="1">
        <v>45177</v>
      </c>
      <c r="B252" t="s">
        <v>14</v>
      </c>
      <c r="C252">
        <v>240.63</v>
      </c>
      <c r="D252">
        <v>3.38</v>
      </c>
      <c r="E252" t="s">
        <v>13</v>
      </c>
      <c r="F252">
        <v>6817.15</v>
      </c>
      <c r="G252">
        <v>41</v>
      </c>
    </row>
    <row r="253" spans="1:7" x14ac:dyDescent="0.25">
      <c r="A253" s="1">
        <v>45178</v>
      </c>
      <c r="B253" t="s">
        <v>7</v>
      </c>
      <c r="C253">
        <v>34.159999999999997</v>
      </c>
      <c r="D253">
        <v>35.39</v>
      </c>
      <c r="E253" t="s">
        <v>13</v>
      </c>
      <c r="F253">
        <v>3243.74</v>
      </c>
      <c r="G253">
        <v>19</v>
      </c>
    </row>
    <row r="254" spans="1:7" x14ac:dyDescent="0.25">
      <c r="A254" s="1">
        <v>45179</v>
      </c>
      <c r="B254" t="s">
        <v>7</v>
      </c>
      <c r="C254">
        <v>871.4</v>
      </c>
      <c r="D254">
        <v>27.18</v>
      </c>
      <c r="E254" t="s">
        <v>13</v>
      </c>
      <c r="F254">
        <v>8496.2800000000007</v>
      </c>
      <c r="G254">
        <v>30</v>
      </c>
    </row>
    <row r="255" spans="1:7" x14ac:dyDescent="0.25">
      <c r="A255" s="1">
        <v>45180</v>
      </c>
      <c r="B255" t="s">
        <v>11</v>
      </c>
      <c r="C255">
        <v>31.06</v>
      </c>
      <c r="D255">
        <v>4.09</v>
      </c>
      <c r="E255" t="s">
        <v>13</v>
      </c>
      <c r="F255">
        <v>9476.9</v>
      </c>
      <c r="G255">
        <v>29</v>
      </c>
    </row>
    <row r="256" spans="1:7" x14ac:dyDescent="0.25">
      <c r="A256" s="1">
        <v>45181</v>
      </c>
      <c r="B256" t="s">
        <v>14</v>
      </c>
      <c r="C256">
        <v>875.95</v>
      </c>
      <c r="D256">
        <v>22.92</v>
      </c>
      <c r="E256" t="s">
        <v>10</v>
      </c>
      <c r="F256">
        <v>8860.07</v>
      </c>
      <c r="G256">
        <v>40</v>
      </c>
    </row>
    <row r="257" spans="1:7" x14ac:dyDescent="0.25">
      <c r="A257" s="1">
        <v>45182</v>
      </c>
      <c r="B257" t="s">
        <v>11</v>
      </c>
      <c r="C257">
        <v>533.65</v>
      </c>
      <c r="D257">
        <v>24.23</v>
      </c>
      <c r="E257" t="s">
        <v>10</v>
      </c>
      <c r="F257">
        <v>7416.76</v>
      </c>
      <c r="G257">
        <v>30</v>
      </c>
    </row>
    <row r="258" spans="1:7" x14ac:dyDescent="0.25">
      <c r="A258" s="1">
        <v>45183</v>
      </c>
      <c r="B258" t="s">
        <v>14</v>
      </c>
      <c r="C258">
        <v>939.68</v>
      </c>
      <c r="D258">
        <v>8.2899999999999991</v>
      </c>
      <c r="E258" t="s">
        <v>13</v>
      </c>
      <c r="F258">
        <v>2846.9</v>
      </c>
      <c r="G258">
        <v>27</v>
      </c>
    </row>
    <row r="259" spans="1:7" x14ac:dyDescent="0.25">
      <c r="A259" s="1">
        <v>45184</v>
      </c>
      <c r="B259" t="s">
        <v>9</v>
      </c>
      <c r="C259">
        <v>800.8</v>
      </c>
      <c r="D259">
        <v>47.28</v>
      </c>
      <c r="E259" t="s">
        <v>8</v>
      </c>
      <c r="F259">
        <v>2888</v>
      </c>
      <c r="G259">
        <v>23</v>
      </c>
    </row>
    <row r="260" spans="1:7" x14ac:dyDescent="0.25">
      <c r="A260" s="1">
        <v>45185</v>
      </c>
      <c r="B260" t="s">
        <v>12</v>
      </c>
      <c r="C260">
        <v>997.95</v>
      </c>
      <c r="D260">
        <v>42.5</v>
      </c>
      <c r="E260" t="s">
        <v>13</v>
      </c>
      <c r="F260">
        <v>9637.27</v>
      </c>
      <c r="G260">
        <v>35</v>
      </c>
    </row>
    <row r="261" spans="1:7" x14ac:dyDescent="0.25">
      <c r="A261" s="1">
        <v>45186</v>
      </c>
      <c r="B261" t="s">
        <v>12</v>
      </c>
      <c r="C261">
        <v>357.2</v>
      </c>
      <c r="D261">
        <v>33.450000000000003</v>
      </c>
      <c r="E261" t="s">
        <v>8</v>
      </c>
      <c r="F261">
        <v>201.82</v>
      </c>
      <c r="G261">
        <v>35</v>
      </c>
    </row>
    <row r="262" spans="1:7" x14ac:dyDescent="0.25">
      <c r="A262" s="1">
        <v>45187</v>
      </c>
      <c r="B262" t="s">
        <v>12</v>
      </c>
      <c r="C262">
        <v>769.52</v>
      </c>
      <c r="D262">
        <v>23.11</v>
      </c>
      <c r="E262" t="s">
        <v>13</v>
      </c>
      <c r="F262">
        <v>7188.89</v>
      </c>
      <c r="G262">
        <v>35</v>
      </c>
    </row>
    <row r="263" spans="1:7" x14ac:dyDescent="0.25">
      <c r="A263" s="1">
        <v>45188</v>
      </c>
      <c r="B263" t="s">
        <v>11</v>
      </c>
      <c r="C263">
        <v>407.91</v>
      </c>
      <c r="D263">
        <v>20.59</v>
      </c>
      <c r="E263" t="s">
        <v>8</v>
      </c>
      <c r="F263">
        <v>7091.84</v>
      </c>
      <c r="G263">
        <v>5</v>
      </c>
    </row>
    <row r="264" spans="1:7" x14ac:dyDescent="0.25">
      <c r="A264" s="1">
        <v>45189</v>
      </c>
      <c r="B264" t="s">
        <v>9</v>
      </c>
      <c r="C264">
        <v>485.08</v>
      </c>
      <c r="D264">
        <v>32.549999999999997</v>
      </c>
      <c r="E264" t="s">
        <v>13</v>
      </c>
      <c r="F264">
        <v>6264.63</v>
      </c>
      <c r="G264">
        <v>27</v>
      </c>
    </row>
    <row r="265" spans="1:7" x14ac:dyDescent="0.25">
      <c r="A265" s="1">
        <v>45190</v>
      </c>
      <c r="B265" t="s">
        <v>14</v>
      </c>
      <c r="C265">
        <v>631.23</v>
      </c>
      <c r="D265">
        <v>27.27</v>
      </c>
      <c r="E265" t="s">
        <v>8</v>
      </c>
      <c r="F265">
        <v>9902.08</v>
      </c>
      <c r="G265">
        <v>28</v>
      </c>
    </row>
    <row r="266" spans="1:7" x14ac:dyDescent="0.25">
      <c r="A266" s="1">
        <v>45191</v>
      </c>
      <c r="B266" t="s">
        <v>7</v>
      </c>
      <c r="C266">
        <v>874.94</v>
      </c>
      <c r="D266">
        <v>3.11</v>
      </c>
      <c r="E266" t="s">
        <v>13</v>
      </c>
      <c r="F266">
        <v>3187.61</v>
      </c>
      <c r="G266">
        <v>14</v>
      </c>
    </row>
    <row r="267" spans="1:7" x14ac:dyDescent="0.25">
      <c r="A267" s="1">
        <v>45192</v>
      </c>
      <c r="B267" t="s">
        <v>14</v>
      </c>
      <c r="C267">
        <v>984.24</v>
      </c>
      <c r="D267">
        <v>25.63</v>
      </c>
      <c r="E267" t="s">
        <v>13</v>
      </c>
      <c r="F267">
        <v>3465.72</v>
      </c>
      <c r="G267">
        <v>22</v>
      </c>
    </row>
    <row r="268" spans="1:7" x14ac:dyDescent="0.25">
      <c r="A268" s="1">
        <v>45193</v>
      </c>
      <c r="B268" t="s">
        <v>7</v>
      </c>
      <c r="C268">
        <v>770.59</v>
      </c>
      <c r="D268">
        <v>40.32</v>
      </c>
      <c r="E268" t="s">
        <v>8</v>
      </c>
      <c r="F268">
        <v>881.5</v>
      </c>
      <c r="G268">
        <v>22</v>
      </c>
    </row>
    <row r="269" spans="1:7" x14ac:dyDescent="0.25">
      <c r="A269" s="1">
        <v>45194</v>
      </c>
      <c r="B269" t="s">
        <v>14</v>
      </c>
      <c r="C269">
        <v>423.59</v>
      </c>
      <c r="D269">
        <v>22.96</v>
      </c>
      <c r="E269" t="s">
        <v>10</v>
      </c>
      <c r="F269">
        <v>4483.7</v>
      </c>
      <c r="G269">
        <v>31</v>
      </c>
    </row>
    <row r="270" spans="1:7" x14ac:dyDescent="0.25">
      <c r="A270" s="1">
        <v>45195</v>
      </c>
      <c r="B270" t="s">
        <v>9</v>
      </c>
      <c r="C270">
        <v>427.14</v>
      </c>
      <c r="D270">
        <v>2.6</v>
      </c>
      <c r="E270" t="s">
        <v>8</v>
      </c>
      <c r="F270">
        <v>2684.38</v>
      </c>
      <c r="G270">
        <v>26</v>
      </c>
    </row>
    <row r="271" spans="1:7" x14ac:dyDescent="0.25">
      <c r="A271" s="1">
        <v>45196</v>
      </c>
      <c r="B271" t="s">
        <v>7</v>
      </c>
      <c r="C271">
        <v>740.21</v>
      </c>
      <c r="D271">
        <v>39.31</v>
      </c>
      <c r="E271" t="s">
        <v>10</v>
      </c>
      <c r="F271">
        <v>3499.53</v>
      </c>
      <c r="G271">
        <v>26</v>
      </c>
    </row>
    <row r="272" spans="1:7" x14ac:dyDescent="0.25">
      <c r="A272" s="1">
        <v>45197</v>
      </c>
      <c r="B272" t="s">
        <v>11</v>
      </c>
      <c r="C272">
        <v>246.39</v>
      </c>
      <c r="D272">
        <v>10.07</v>
      </c>
      <c r="E272" t="s">
        <v>13</v>
      </c>
      <c r="F272">
        <v>8362.26</v>
      </c>
      <c r="G272">
        <v>25</v>
      </c>
    </row>
    <row r="273" spans="1:7" x14ac:dyDescent="0.25">
      <c r="A273" s="1">
        <v>45198</v>
      </c>
      <c r="B273" t="s">
        <v>14</v>
      </c>
      <c r="C273">
        <v>119.37</v>
      </c>
      <c r="D273">
        <v>12.93</v>
      </c>
      <c r="E273" t="s">
        <v>8</v>
      </c>
      <c r="F273">
        <v>9361.2999999999993</v>
      </c>
      <c r="G273">
        <v>19</v>
      </c>
    </row>
    <row r="274" spans="1:7" x14ac:dyDescent="0.25">
      <c r="A274" s="1">
        <v>45199</v>
      </c>
      <c r="B274" t="s">
        <v>14</v>
      </c>
      <c r="C274">
        <v>361.08</v>
      </c>
      <c r="D274">
        <v>8.24</v>
      </c>
      <c r="E274" t="s">
        <v>8</v>
      </c>
      <c r="F274">
        <v>1938.76</v>
      </c>
      <c r="G274">
        <v>14</v>
      </c>
    </row>
    <row r="275" spans="1:7" x14ac:dyDescent="0.25">
      <c r="A275" s="1">
        <v>45200</v>
      </c>
      <c r="B275" t="s">
        <v>7</v>
      </c>
      <c r="C275">
        <v>294.37</v>
      </c>
      <c r="D275">
        <v>16.510000000000002</v>
      </c>
      <c r="E275" t="s">
        <v>8</v>
      </c>
      <c r="F275">
        <v>3787.84</v>
      </c>
      <c r="G275">
        <v>31</v>
      </c>
    </row>
    <row r="276" spans="1:7" x14ac:dyDescent="0.25">
      <c r="A276" s="1">
        <v>45201</v>
      </c>
      <c r="B276" t="s">
        <v>11</v>
      </c>
      <c r="C276">
        <v>303.35000000000002</v>
      </c>
      <c r="D276">
        <v>37.840000000000003</v>
      </c>
      <c r="E276" t="s">
        <v>10</v>
      </c>
      <c r="F276">
        <v>9293.44</v>
      </c>
      <c r="G276">
        <v>32</v>
      </c>
    </row>
    <row r="277" spans="1:7" x14ac:dyDescent="0.25">
      <c r="A277" s="1">
        <v>45202</v>
      </c>
      <c r="B277" t="s">
        <v>11</v>
      </c>
      <c r="C277">
        <v>241.27</v>
      </c>
      <c r="D277">
        <v>25.97</v>
      </c>
      <c r="E277" t="s">
        <v>10</v>
      </c>
      <c r="F277">
        <v>711.9</v>
      </c>
      <c r="G277">
        <v>39</v>
      </c>
    </row>
    <row r="278" spans="1:7" x14ac:dyDescent="0.25">
      <c r="A278" s="1">
        <v>45203</v>
      </c>
      <c r="B278" t="s">
        <v>9</v>
      </c>
      <c r="C278">
        <v>51.67</v>
      </c>
      <c r="D278">
        <v>10.24</v>
      </c>
      <c r="E278" t="s">
        <v>13</v>
      </c>
      <c r="F278">
        <v>1014.37</v>
      </c>
      <c r="G278">
        <v>28</v>
      </c>
    </row>
    <row r="279" spans="1:7" x14ac:dyDescent="0.25">
      <c r="A279" s="1">
        <v>45204</v>
      </c>
      <c r="B279" t="s">
        <v>11</v>
      </c>
      <c r="C279">
        <v>27.7</v>
      </c>
      <c r="D279">
        <v>43.89</v>
      </c>
      <c r="E279" t="s">
        <v>10</v>
      </c>
      <c r="F279">
        <v>1711.63</v>
      </c>
      <c r="G279">
        <v>23</v>
      </c>
    </row>
    <row r="280" spans="1:7" x14ac:dyDescent="0.25">
      <c r="A280" s="1">
        <v>45205</v>
      </c>
      <c r="B280" t="s">
        <v>11</v>
      </c>
      <c r="C280">
        <v>987.85</v>
      </c>
      <c r="D280">
        <v>43.98</v>
      </c>
      <c r="E280" t="s">
        <v>10</v>
      </c>
      <c r="F280">
        <v>5992.61</v>
      </c>
      <c r="G280">
        <v>35</v>
      </c>
    </row>
    <row r="281" spans="1:7" x14ac:dyDescent="0.25">
      <c r="A281" s="1">
        <v>45206</v>
      </c>
      <c r="B281" t="s">
        <v>11</v>
      </c>
      <c r="C281">
        <v>433.5</v>
      </c>
      <c r="D281">
        <v>43.53</v>
      </c>
      <c r="E281" t="s">
        <v>13</v>
      </c>
      <c r="F281">
        <v>1589.68</v>
      </c>
      <c r="G281">
        <v>30</v>
      </c>
    </row>
    <row r="282" spans="1:7" x14ac:dyDescent="0.25">
      <c r="A282" s="1">
        <v>45207</v>
      </c>
      <c r="B282" t="s">
        <v>12</v>
      </c>
      <c r="C282">
        <v>390.48</v>
      </c>
      <c r="D282">
        <v>11.94</v>
      </c>
      <c r="E282" t="s">
        <v>8</v>
      </c>
      <c r="F282">
        <v>9683.9599999999991</v>
      </c>
      <c r="G282">
        <v>37</v>
      </c>
    </row>
    <row r="283" spans="1:7" x14ac:dyDescent="0.25">
      <c r="A283" s="1">
        <v>45208</v>
      </c>
      <c r="B283" t="s">
        <v>9</v>
      </c>
      <c r="C283">
        <v>682.85</v>
      </c>
      <c r="D283">
        <v>22.56</v>
      </c>
      <c r="E283" t="s">
        <v>8</v>
      </c>
      <c r="F283">
        <v>4522.47</v>
      </c>
      <c r="G283">
        <v>36</v>
      </c>
    </row>
    <row r="284" spans="1:7" x14ac:dyDescent="0.25">
      <c r="A284" s="1">
        <v>45209</v>
      </c>
      <c r="B284" t="s">
        <v>14</v>
      </c>
      <c r="C284">
        <v>226.07</v>
      </c>
      <c r="D284">
        <v>49.25</v>
      </c>
      <c r="E284" t="s">
        <v>13</v>
      </c>
      <c r="F284">
        <v>5065.03</v>
      </c>
      <c r="G284">
        <v>38</v>
      </c>
    </row>
    <row r="285" spans="1:7" x14ac:dyDescent="0.25">
      <c r="A285" s="1">
        <v>45210</v>
      </c>
      <c r="B285" t="s">
        <v>7</v>
      </c>
      <c r="C285">
        <v>950.46</v>
      </c>
      <c r="D285">
        <v>38.6</v>
      </c>
      <c r="E285" t="s">
        <v>8</v>
      </c>
      <c r="F285">
        <v>2541.92</v>
      </c>
      <c r="G285">
        <v>30</v>
      </c>
    </row>
    <row r="286" spans="1:7" x14ac:dyDescent="0.25">
      <c r="A286" s="1">
        <v>45211</v>
      </c>
      <c r="B286" t="s">
        <v>14</v>
      </c>
      <c r="C286">
        <v>788.48</v>
      </c>
      <c r="D286">
        <v>1.36</v>
      </c>
      <c r="E286" t="s">
        <v>10</v>
      </c>
      <c r="F286">
        <v>4762.51</v>
      </c>
      <c r="G286">
        <v>26</v>
      </c>
    </row>
    <row r="287" spans="1:7" x14ac:dyDescent="0.25">
      <c r="A287" s="1">
        <v>45212</v>
      </c>
      <c r="B287" t="s">
        <v>9</v>
      </c>
      <c r="C287">
        <v>98.52</v>
      </c>
      <c r="D287">
        <v>3.26</v>
      </c>
      <c r="E287" t="s">
        <v>13</v>
      </c>
      <c r="F287">
        <v>6652.94</v>
      </c>
      <c r="G287">
        <v>19</v>
      </c>
    </row>
    <row r="288" spans="1:7" x14ac:dyDescent="0.25">
      <c r="A288" s="1">
        <v>45213</v>
      </c>
      <c r="B288" t="s">
        <v>7</v>
      </c>
      <c r="C288">
        <v>423.4</v>
      </c>
      <c r="D288">
        <v>23.2</v>
      </c>
      <c r="E288" t="s">
        <v>13</v>
      </c>
      <c r="F288">
        <v>7536.65</v>
      </c>
      <c r="G288">
        <v>43</v>
      </c>
    </row>
    <row r="289" spans="1:7" x14ac:dyDescent="0.25">
      <c r="A289" s="1">
        <v>45214</v>
      </c>
      <c r="B289" t="s">
        <v>9</v>
      </c>
      <c r="C289">
        <v>880.33</v>
      </c>
      <c r="D289">
        <v>45.46</v>
      </c>
      <c r="E289" t="s">
        <v>13</v>
      </c>
      <c r="F289">
        <v>7563.29</v>
      </c>
      <c r="G289">
        <v>22</v>
      </c>
    </row>
    <row r="290" spans="1:7" x14ac:dyDescent="0.25">
      <c r="A290" s="1">
        <v>45215</v>
      </c>
      <c r="B290" t="s">
        <v>11</v>
      </c>
      <c r="C290">
        <v>945.28</v>
      </c>
      <c r="D290">
        <v>26.94</v>
      </c>
      <c r="E290" t="s">
        <v>8</v>
      </c>
      <c r="F290">
        <v>5821.12</v>
      </c>
      <c r="G290">
        <v>35</v>
      </c>
    </row>
    <row r="291" spans="1:7" x14ac:dyDescent="0.25">
      <c r="A291" s="1">
        <v>45216</v>
      </c>
      <c r="B291" t="s">
        <v>7</v>
      </c>
      <c r="C291">
        <v>472.73</v>
      </c>
      <c r="D291">
        <v>24.89</v>
      </c>
      <c r="E291" t="s">
        <v>13</v>
      </c>
      <c r="F291">
        <v>9053.16</v>
      </c>
      <c r="G291">
        <v>37</v>
      </c>
    </row>
    <row r="292" spans="1:7" x14ac:dyDescent="0.25">
      <c r="A292" s="1">
        <v>45217</v>
      </c>
      <c r="B292" t="s">
        <v>11</v>
      </c>
      <c r="C292">
        <v>617.28</v>
      </c>
      <c r="D292">
        <v>5.27</v>
      </c>
      <c r="E292" t="s">
        <v>13</v>
      </c>
      <c r="F292">
        <v>8192.34</v>
      </c>
      <c r="G292">
        <v>36</v>
      </c>
    </row>
    <row r="293" spans="1:7" x14ac:dyDescent="0.25">
      <c r="A293" s="1">
        <v>45218</v>
      </c>
      <c r="B293" t="s">
        <v>14</v>
      </c>
      <c r="C293">
        <v>175.36</v>
      </c>
      <c r="D293">
        <v>32.840000000000003</v>
      </c>
      <c r="E293" t="s">
        <v>13</v>
      </c>
      <c r="F293">
        <v>7594.78</v>
      </c>
      <c r="G293">
        <v>23</v>
      </c>
    </row>
    <row r="294" spans="1:7" x14ac:dyDescent="0.25">
      <c r="A294" s="1">
        <v>45219</v>
      </c>
      <c r="B294" t="s">
        <v>14</v>
      </c>
      <c r="C294">
        <v>991.26</v>
      </c>
      <c r="D294">
        <v>41.11</v>
      </c>
      <c r="E294" t="s">
        <v>8</v>
      </c>
      <c r="F294">
        <v>650.49</v>
      </c>
      <c r="G294">
        <v>15</v>
      </c>
    </row>
    <row r="295" spans="1:7" x14ac:dyDescent="0.25">
      <c r="A295" s="1">
        <v>45220</v>
      </c>
      <c r="B295" t="s">
        <v>7</v>
      </c>
      <c r="C295">
        <v>239.35</v>
      </c>
      <c r="D295">
        <v>19.02</v>
      </c>
      <c r="E295" t="s">
        <v>10</v>
      </c>
      <c r="F295">
        <v>168.09</v>
      </c>
      <c r="G295">
        <v>36</v>
      </c>
    </row>
    <row r="296" spans="1:7" x14ac:dyDescent="0.25">
      <c r="A296" s="1">
        <v>45221</v>
      </c>
      <c r="B296" t="s">
        <v>7</v>
      </c>
      <c r="C296">
        <v>943.3</v>
      </c>
      <c r="D296">
        <v>38.78</v>
      </c>
      <c r="E296" t="s">
        <v>13</v>
      </c>
      <c r="F296">
        <v>2203.23</v>
      </c>
      <c r="G296">
        <v>38</v>
      </c>
    </row>
    <row r="297" spans="1:7" x14ac:dyDescent="0.25">
      <c r="A297" s="1">
        <v>45222</v>
      </c>
      <c r="B297" t="s">
        <v>9</v>
      </c>
      <c r="C297">
        <v>653.15</v>
      </c>
      <c r="D297">
        <v>48.22</v>
      </c>
      <c r="E297" t="s">
        <v>10</v>
      </c>
      <c r="F297">
        <v>6668.88</v>
      </c>
      <c r="G297">
        <v>32</v>
      </c>
    </row>
    <row r="298" spans="1:7" x14ac:dyDescent="0.25">
      <c r="A298" s="1">
        <v>45223</v>
      </c>
      <c r="B298" t="s">
        <v>9</v>
      </c>
      <c r="C298">
        <v>611.66</v>
      </c>
      <c r="D298">
        <v>10.19</v>
      </c>
      <c r="E298" t="s">
        <v>8</v>
      </c>
      <c r="F298">
        <v>4170.8599999999997</v>
      </c>
      <c r="G298">
        <v>26</v>
      </c>
    </row>
    <row r="299" spans="1:7" x14ac:dyDescent="0.25">
      <c r="A299" s="1">
        <v>45224</v>
      </c>
      <c r="B299" t="s">
        <v>11</v>
      </c>
      <c r="C299">
        <v>517.55999999999995</v>
      </c>
      <c r="D299">
        <v>26.17</v>
      </c>
      <c r="E299" t="s">
        <v>8</v>
      </c>
      <c r="F299">
        <v>4083.82</v>
      </c>
      <c r="G299">
        <v>33</v>
      </c>
    </row>
    <row r="300" spans="1:7" x14ac:dyDescent="0.25">
      <c r="A300" s="1">
        <v>45225</v>
      </c>
      <c r="B300" t="s">
        <v>7</v>
      </c>
      <c r="C300">
        <v>238.36</v>
      </c>
      <c r="D300">
        <v>14.36</v>
      </c>
      <c r="E300" t="s">
        <v>8</v>
      </c>
      <c r="F300">
        <v>8857.41</v>
      </c>
      <c r="G300">
        <v>29</v>
      </c>
    </row>
    <row r="301" spans="1:7" x14ac:dyDescent="0.25">
      <c r="A301" s="1">
        <v>45226</v>
      </c>
      <c r="B301" t="s">
        <v>14</v>
      </c>
      <c r="C301">
        <v>184.76</v>
      </c>
      <c r="D301">
        <v>39.64</v>
      </c>
      <c r="E301" t="s">
        <v>8</v>
      </c>
      <c r="F301">
        <v>8966.07</v>
      </c>
      <c r="G301">
        <v>34</v>
      </c>
    </row>
    <row r="302" spans="1:7" x14ac:dyDescent="0.25">
      <c r="A302" s="1">
        <v>45227</v>
      </c>
      <c r="B302" t="s">
        <v>9</v>
      </c>
      <c r="C302">
        <v>228.28</v>
      </c>
      <c r="D302">
        <v>28.88</v>
      </c>
      <c r="E302" t="s">
        <v>10</v>
      </c>
      <c r="F302">
        <v>9100.84</v>
      </c>
      <c r="G302">
        <v>22</v>
      </c>
    </row>
    <row r="303" spans="1:7" x14ac:dyDescent="0.25">
      <c r="A303" s="1">
        <v>45228</v>
      </c>
      <c r="B303" t="s">
        <v>9</v>
      </c>
      <c r="C303">
        <v>194.57</v>
      </c>
      <c r="D303">
        <v>31.73</v>
      </c>
      <c r="E303" t="s">
        <v>13</v>
      </c>
      <c r="F303">
        <v>3207.39</v>
      </c>
      <c r="G303">
        <v>22</v>
      </c>
    </row>
    <row r="304" spans="1:7" x14ac:dyDescent="0.25">
      <c r="A304" s="1">
        <v>45229</v>
      </c>
      <c r="B304" t="s">
        <v>14</v>
      </c>
      <c r="C304">
        <v>781.79</v>
      </c>
      <c r="D304">
        <v>39.9</v>
      </c>
      <c r="E304" t="s">
        <v>8</v>
      </c>
      <c r="F304">
        <v>6941.45</v>
      </c>
      <c r="G304">
        <v>39</v>
      </c>
    </row>
    <row r="305" spans="1:7" x14ac:dyDescent="0.25">
      <c r="A305" s="1">
        <v>45230</v>
      </c>
      <c r="B305" t="s">
        <v>9</v>
      </c>
      <c r="C305">
        <v>356.62</v>
      </c>
      <c r="D305">
        <v>19.8</v>
      </c>
      <c r="E305" t="s">
        <v>8</v>
      </c>
      <c r="F305">
        <v>2789.17</v>
      </c>
      <c r="G305">
        <v>35</v>
      </c>
    </row>
    <row r="306" spans="1:7" x14ac:dyDescent="0.25">
      <c r="A306" s="1">
        <v>45231</v>
      </c>
      <c r="B306" t="s">
        <v>11</v>
      </c>
      <c r="C306">
        <v>67.260000000000005</v>
      </c>
      <c r="D306">
        <v>45.75</v>
      </c>
      <c r="E306" t="s">
        <v>10</v>
      </c>
      <c r="F306">
        <v>1987.04</v>
      </c>
      <c r="G306">
        <v>41</v>
      </c>
    </row>
    <row r="307" spans="1:7" x14ac:dyDescent="0.25">
      <c r="A307" s="1">
        <v>45232</v>
      </c>
      <c r="B307" t="s">
        <v>7</v>
      </c>
      <c r="C307">
        <v>969.41</v>
      </c>
      <c r="D307">
        <v>26.65</v>
      </c>
      <c r="E307" t="s">
        <v>10</v>
      </c>
      <c r="F307">
        <v>1927.86</v>
      </c>
      <c r="G307">
        <v>28</v>
      </c>
    </row>
    <row r="308" spans="1:7" x14ac:dyDescent="0.25">
      <c r="A308" s="1">
        <v>45233</v>
      </c>
      <c r="B308" t="s">
        <v>14</v>
      </c>
      <c r="C308">
        <v>884.95</v>
      </c>
      <c r="D308">
        <v>7.9</v>
      </c>
      <c r="E308" t="s">
        <v>8</v>
      </c>
      <c r="F308">
        <v>3486.87</v>
      </c>
      <c r="G308">
        <v>27</v>
      </c>
    </row>
    <row r="309" spans="1:7" x14ac:dyDescent="0.25">
      <c r="A309" s="1">
        <v>45234</v>
      </c>
      <c r="B309" t="s">
        <v>7</v>
      </c>
      <c r="C309">
        <v>928.47</v>
      </c>
      <c r="D309">
        <v>34.79</v>
      </c>
      <c r="E309" t="s">
        <v>13</v>
      </c>
      <c r="F309">
        <v>4356.58</v>
      </c>
      <c r="G309">
        <v>34</v>
      </c>
    </row>
    <row r="310" spans="1:7" x14ac:dyDescent="0.25">
      <c r="A310" s="1">
        <v>45235</v>
      </c>
      <c r="B310" t="s">
        <v>9</v>
      </c>
      <c r="C310">
        <v>994.96</v>
      </c>
      <c r="D310">
        <v>39.659999999999997</v>
      </c>
      <c r="E310" t="s">
        <v>13</v>
      </c>
      <c r="F310">
        <v>8326.4</v>
      </c>
      <c r="G310">
        <v>39</v>
      </c>
    </row>
    <row r="311" spans="1:7" x14ac:dyDescent="0.25">
      <c r="A311" s="1">
        <v>45236</v>
      </c>
      <c r="B311" t="s">
        <v>9</v>
      </c>
      <c r="C311">
        <v>182.16</v>
      </c>
      <c r="D311">
        <v>15.84</v>
      </c>
      <c r="E311" t="s">
        <v>8</v>
      </c>
      <c r="F311">
        <v>1286.92</v>
      </c>
      <c r="G311">
        <v>36</v>
      </c>
    </row>
    <row r="312" spans="1:7" x14ac:dyDescent="0.25">
      <c r="A312" s="1">
        <v>45237</v>
      </c>
      <c r="B312" t="s">
        <v>14</v>
      </c>
      <c r="C312">
        <v>402.28</v>
      </c>
      <c r="D312">
        <v>42.86</v>
      </c>
      <c r="E312" t="s">
        <v>10</v>
      </c>
      <c r="F312">
        <v>7375.77</v>
      </c>
      <c r="G312">
        <v>18</v>
      </c>
    </row>
    <row r="313" spans="1:7" x14ac:dyDescent="0.25">
      <c r="A313" s="1">
        <v>45238</v>
      </c>
      <c r="B313" t="s">
        <v>11</v>
      </c>
      <c r="C313">
        <v>760.66</v>
      </c>
      <c r="D313">
        <v>45.31</v>
      </c>
      <c r="E313" t="s">
        <v>8</v>
      </c>
      <c r="F313">
        <v>5361.4</v>
      </c>
      <c r="G313">
        <v>29</v>
      </c>
    </row>
    <row r="314" spans="1:7" x14ac:dyDescent="0.25">
      <c r="A314" s="1">
        <v>45239</v>
      </c>
      <c r="B314" t="s">
        <v>12</v>
      </c>
      <c r="C314">
        <v>699.06</v>
      </c>
      <c r="D314">
        <v>13.85</v>
      </c>
      <c r="E314" t="s">
        <v>8</v>
      </c>
      <c r="F314">
        <v>2950.66</v>
      </c>
      <c r="G314">
        <v>25</v>
      </c>
    </row>
    <row r="315" spans="1:7" x14ac:dyDescent="0.25">
      <c r="A315" s="1">
        <v>45240</v>
      </c>
      <c r="B315" t="s">
        <v>14</v>
      </c>
      <c r="C315">
        <v>162.36000000000001</v>
      </c>
      <c r="D315">
        <v>49.18</v>
      </c>
      <c r="E315" t="s">
        <v>10</v>
      </c>
      <c r="F315">
        <v>4978.91</v>
      </c>
      <c r="G315">
        <v>29</v>
      </c>
    </row>
    <row r="316" spans="1:7" x14ac:dyDescent="0.25">
      <c r="A316" s="1">
        <v>45241</v>
      </c>
      <c r="B316" t="s">
        <v>12</v>
      </c>
      <c r="C316">
        <v>817.67</v>
      </c>
      <c r="D316">
        <v>7.04</v>
      </c>
      <c r="E316" t="s">
        <v>8</v>
      </c>
      <c r="F316">
        <v>3069.43</v>
      </c>
      <c r="G316">
        <v>17</v>
      </c>
    </row>
    <row r="317" spans="1:7" x14ac:dyDescent="0.25">
      <c r="A317" s="1">
        <v>45242</v>
      </c>
      <c r="B317" t="s">
        <v>12</v>
      </c>
      <c r="C317">
        <v>232.2</v>
      </c>
      <c r="D317">
        <v>10.1</v>
      </c>
      <c r="E317" t="s">
        <v>8</v>
      </c>
      <c r="F317">
        <v>6001.21</v>
      </c>
      <c r="G317">
        <v>33</v>
      </c>
    </row>
    <row r="318" spans="1:7" x14ac:dyDescent="0.25">
      <c r="A318" s="1">
        <v>45243</v>
      </c>
      <c r="B318" t="s">
        <v>11</v>
      </c>
      <c r="C318">
        <v>231.58</v>
      </c>
      <c r="D318">
        <v>9.2100000000000009</v>
      </c>
      <c r="E318" t="s">
        <v>8</v>
      </c>
      <c r="F318">
        <v>4395.05</v>
      </c>
      <c r="G318">
        <v>34</v>
      </c>
    </row>
    <row r="319" spans="1:7" x14ac:dyDescent="0.25">
      <c r="A319" s="1">
        <v>45244</v>
      </c>
      <c r="B319" t="s">
        <v>12</v>
      </c>
      <c r="C319">
        <v>541.6</v>
      </c>
      <c r="D319">
        <v>44.7</v>
      </c>
      <c r="E319" t="s">
        <v>10</v>
      </c>
      <c r="F319">
        <v>1727.61</v>
      </c>
      <c r="G319">
        <v>29</v>
      </c>
    </row>
    <row r="320" spans="1:7" x14ac:dyDescent="0.25">
      <c r="A320" s="1">
        <v>45245</v>
      </c>
      <c r="B320" t="s">
        <v>12</v>
      </c>
      <c r="C320">
        <v>597.01</v>
      </c>
      <c r="D320">
        <v>32.71</v>
      </c>
      <c r="E320" t="s">
        <v>13</v>
      </c>
      <c r="F320">
        <v>1254.17</v>
      </c>
      <c r="G320">
        <v>18</v>
      </c>
    </row>
    <row r="321" spans="1:7" x14ac:dyDescent="0.25">
      <c r="A321" s="1">
        <v>45246</v>
      </c>
      <c r="B321" t="s">
        <v>11</v>
      </c>
      <c r="C321">
        <v>584.29</v>
      </c>
      <c r="D321">
        <v>7.61</v>
      </c>
      <c r="E321" t="s">
        <v>13</v>
      </c>
      <c r="F321">
        <v>5512.29</v>
      </c>
      <c r="G321">
        <v>18</v>
      </c>
    </row>
    <row r="322" spans="1:7" x14ac:dyDescent="0.25">
      <c r="A322" s="1">
        <v>45247</v>
      </c>
      <c r="B322" t="s">
        <v>12</v>
      </c>
      <c r="C322">
        <v>100.57</v>
      </c>
      <c r="D322">
        <v>22.02</v>
      </c>
      <c r="E322" t="s">
        <v>10</v>
      </c>
      <c r="F322">
        <v>9033.89</v>
      </c>
      <c r="G322">
        <v>22</v>
      </c>
    </row>
    <row r="323" spans="1:7" x14ac:dyDescent="0.25">
      <c r="A323" s="1">
        <v>45248</v>
      </c>
      <c r="B323" t="s">
        <v>12</v>
      </c>
      <c r="C323">
        <v>878.69</v>
      </c>
      <c r="D323">
        <v>30.76</v>
      </c>
      <c r="E323" t="s">
        <v>13</v>
      </c>
      <c r="F323">
        <v>3505.18</v>
      </c>
      <c r="G323">
        <v>14</v>
      </c>
    </row>
    <row r="324" spans="1:7" x14ac:dyDescent="0.25">
      <c r="A324" s="1">
        <v>45249</v>
      </c>
      <c r="B324" t="s">
        <v>12</v>
      </c>
      <c r="C324">
        <v>272.94</v>
      </c>
      <c r="D324">
        <v>4.17</v>
      </c>
      <c r="E324" t="s">
        <v>8</v>
      </c>
      <c r="F324">
        <v>7356.7</v>
      </c>
      <c r="G324">
        <v>38</v>
      </c>
    </row>
    <row r="325" spans="1:7" x14ac:dyDescent="0.25">
      <c r="A325" s="1">
        <v>45250</v>
      </c>
      <c r="B325" t="s">
        <v>14</v>
      </c>
      <c r="C325">
        <v>138.22</v>
      </c>
      <c r="D325">
        <v>44.12</v>
      </c>
      <c r="E325" t="s">
        <v>13</v>
      </c>
      <c r="F325">
        <v>6620.75</v>
      </c>
      <c r="G325">
        <v>33</v>
      </c>
    </row>
    <row r="326" spans="1:7" x14ac:dyDescent="0.25">
      <c r="A326" s="1">
        <v>45251</v>
      </c>
      <c r="B326" t="s">
        <v>14</v>
      </c>
      <c r="C326">
        <v>889.86</v>
      </c>
      <c r="D326">
        <v>40.18</v>
      </c>
      <c r="E326" t="s">
        <v>8</v>
      </c>
      <c r="F326">
        <v>9322.39</v>
      </c>
      <c r="G326">
        <v>29</v>
      </c>
    </row>
    <row r="327" spans="1:7" x14ac:dyDescent="0.25">
      <c r="A327" s="1">
        <v>45252</v>
      </c>
      <c r="B327" t="s">
        <v>14</v>
      </c>
      <c r="C327">
        <v>956.09</v>
      </c>
      <c r="D327">
        <v>25.26</v>
      </c>
      <c r="E327" t="s">
        <v>13</v>
      </c>
      <c r="F327">
        <v>8227.7099999999991</v>
      </c>
      <c r="G327">
        <v>27</v>
      </c>
    </row>
    <row r="328" spans="1:7" x14ac:dyDescent="0.25">
      <c r="A328" s="1">
        <v>45253</v>
      </c>
      <c r="B328" t="s">
        <v>11</v>
      </c>
      <c r="C328">
        <v>863.51</v>
      </c>
      <c r="D328">
        <v>48.36</v>
      </c>
      <c r="E328" t="s">
        <v>10</v>
      </c>
      <c r="F328">
        <v>5709.39</v>
      </c>
      <c r="G328">
        <v>32</v>
      </c>
    </row>
    <row r="329" spans="1:7" x14ac:dyDescent="0.25">
      <c r="A329" s="1">
        <v>45254</v>
      </c>
      <c r="B329" t="s">
        <v>9</v>
      </c>
      <c r="C329">
        <v>811.42</v>
      </c>
      <c r="D329">
        <v>20.89</v>
      </c>
      <c r="E329" t="s">
        <v>13</v>
      </c>
      <c r="F329">
        <v>6604.6</v>
      </c>
      <c r="G329">
        <v>31</v>
      </c>
    </row>
    <row r="330" spans="1:7" x14ac:dyDescent="0.25">
      <c r="A330" s="1">
        <v>45255</v>
      </c>
      <c r="B330" t="s">
        <v>12</v>
      </c>
      <c r="C330">
        <v>658.69</v>
      </c>
      <c r="D330">
        <v>49.21</v>
      </c>
      <c r="E330" t="s">
        <v>13</v>
      </c>
      <c r="F330">
        <v>8994.0300000000007</v>
      </c>
      <c r="G330">
        <v>30</v>
      </c>
    </row>
    <row r="331" spans="1:7" x14ac:dyDescent="0.25">
      <c r="A331" s="1">
        <v>45256</v>
      </c>
      <c r="B331" t="s">
        <v>12</v>
      </c>
      <c r="C331">
        <v>555.35</v>
      </c>
      <c r="D331">
        <v>33.4</v>
      </c>
      <c r="E331" t="s">
        <v>13</v>
      </c>
      <c r="F331">
        <v>4055.24</v>
      </c>
      <c r="G331">
        <v>38</v>
      </c>
    </row>
    <row r="332" spans="1:7" x14ac:dyDescent="0.25">
      <c r="A332" s="1">
        <v>45257</v>
      </c>
      <c r="B332" t="s">
        <v>11</v>
      </c>
      <c r="C332">
        <v>96.12</v>
      </c>
      <c r="D332">
        <v>31.73</v>
      </c>
      <c r="E332" t="s">
        <v>10</v>
      </c>
      <c r="F332">
        <v>3335.27</v>
      </c>
      <c r="G332">
        <v>37</v>
      </c>
    </row>
    <row r="333" spans="1:7" x14ac:dyDescent="0.25">
      <c r="A333" s="1">
        <v>45258</v>
      </c>
      <c r="B333" t="s">
        <v>12</v>
      </c>
      <c r="C333">
        <v>414.37</v>
      </c>
      <c r="D333">
        <v>8.3000000000000007</v>
      </c>
      <c r="E333" t="s">
        <v>13</v>
      </c>
      <c r="F333">
        <v>207.03</v>
      </c>
      <c r="G333">
        <v>46</v>
      </c>
    </row>
    <row r="334" spans="1:7" x14ac:dyDescent="0.25">
      <c r="A334" s="1">
        <v>45259</v>
      </c>
      <c r="B334" t="s">
        <v>14</v>
      </c>
      <c r="C334">
        <v>378.96</v>
      </c>
      <c r="D334">
        <v>44.1</v>
      </c>
      <c r="E334" t="s">
        <v>10</v>
      </c>
      <c r="F334">
        <v>8282.86</v>
      </c>
      <c r="G334">
        <v>24</v>
      </c>
    </row>
    <row r="335" spans="1:7" x14ac:dyDescent="0.25">
      <c r="A335" s="1">
        <v>45260</v>
      </c>
      <c r="B335" t="s">
        <v>9</v>
      </c>
      <c r="C335">
        <v>267.16000000000003</v>
      </c>
      <c r="D335">
        <v>21.37</v>
      </c>
      <c r="E335" t="s">
        <v>8</v>
      </c>
      <c r="F335">
        <v>8029.71</v>
      </c>
      <c r="G335">
        <v>23</v>
      </c>
    </row>
    <row r="336" spans="1:7" x14ac:dyDescent="0.25">
      <c r="A336" s="1">
        <v>45261</v>
      </c>
      <c r="B336" t="s">
        <v>7</v>
      </c>
      <c r="C336">
        <v>726.19</v>
      </c>
      <c r="D336">
        <v>8.11</v>
      </c>
      <c r="E336" t="s">
        <v>13</v>
      </c>
      <c r="F336">
        <v>1134.0999999999999</v>
      </c>
      <c r="G336">
        <v>45</v>
      </c>
    </row>
    <row r="337" spans="1:7" x14ac:dyDescent="0.25">
      <c r="A337" s="1">
        <v>45262</v>
      </c>
      <c r="B337" t="s">
        <v>12</v>
      </c>
      <c r="C337">
        <v>500.92</v>
      </c>
      <c r="D337">
        <v>0.63</v>
      </c>
      <c r="E337" t="s">
        <v>10</v>
      </c>
      <c r="F337">
        <v>5810.89</v>
      </c>
      <c r="G337">
        <v>32</v>
      </c>
    </row>
    <row r="338" spans="1:7" x14ac:dyDescent="0.25">
      <c r="A338" s="1">
        <v>45263</v>
      </c>
      <c r="B338" t="s">
        <v>14</v>
      </c>
      <c r="C338">
        <v>90.24</v>
      </c>
      <c r="D338">
        <v>27.99</v>
      </c>
      <c r="E338" t="s">
        <v>10</v>
      </c>
      <c r="F338">
        <v>4693.42</v>
      </c>
      <c r="G338">
        <v>37</v>
      </c>
    </row>
    <row r="339" spans="1:7" x14ac:dyDescent="0.25">
      <c r="A339" s="1">
        <v>45264</v>
      </c>
      <c r="B339" t="s">
        <v>7</v>
      </c>
      <c r="C339">
        <v>227.98</v>
      </c>
      <c r="D339">
        <v>26.37</v>
      </c>
      <c r="E339" t="s">
        <v>13</v>
      </c>
      <c r="F339">
        <v>1275.22</v>
      </c>
      <c r="G339">
        <v>36</v>
      </c>
    </row>
    <row r="340" spans="1:7" x14ac:dyDescent="0.25">
      <c r="A340" s="1">
        <v>45265</v>
      </c>
      <c r="B340" t="s">
        <v>9</v>
      </c>
      <c r="C340">
        <v>686.43</v>
      </c>
      <c r="D340">
        <v>35.97</v>
      </c>
      <c r="E340" t="s">
        <v>8</v>
      </c>
      <c r="F340">
        <v>9807.6299999999992</v>
      </c>
      <c r="G340">
        <v>32</v>
      </c>
    </row>
    <row r="341" spans="1:7" x14ac:dyDescent="0.25">
      <c r="A341" s="1">
        <v>45266</v>
      </c>
      <c r="B341" t="s">
        <v>7</v>
      </c>
      <c r="C341">
        <v>85.37</v>
      </c>
      <c r="D341">
        <v>44.51</v>
      </c>
      <c r="E341" t="s">
        <v>10</v>
      </c>
      <c r="F341">
        <v>2225.4899999999998</v>
      </c>
      <c r="G341">
        <v>32</v>
      </c>
    </row>
    <row r="342" spans="1:7" x14ac:dyDescent="0.25">
      <c r="A342" s="1">
        <v>45267</v>
      </c>
      <c r="B342" t="s">
        <v>14</v>
      </c>
      <c r="C342">
        <v>852.69</v>
      </c>
      <c r="D342">
        <v>3.97</v>
      </c>
      <c r="E342" t="s">
        <v>13</v>
      </c>
      <c r="F342">
        <v>765.62</v>
      </c>
      <c r="G342">
        <v>21</v>
      </c>
    </row>
    <row r="343" spans="1:7" x14ac:dyDescent="0.25">
      <c r="A343" s="1">
        <v>45268</v>
      </c>
      <c r="B343" t="s">
        <v>7</v>
      </c>
      <c r="C343">
        <v>500.2</v>
      </c>
      <c r="D343">
        <v>36.57</v>
      </c>
      <c r="E343" t="s">
        <v>8</v>
      </c>
      <c r="F343">
        <v>5988.99</v>
      </c>
      <c r="G343">
        <v>23</v>
      </c>
    </row>
    <row r="344" spans="1:7" x14ac:dyDescent="0.25">
      <c r="A344" s="1">
        <v>45269</v>
      </c>
      <c r="B344" t="s">
        <v>11</v>
      </c>
      <c r="C344">
        <v>485.78</v>
      </c>
      <c r="D344">
        <v>9.3699999999999992</v>
      </c>
      <c r="E344" t="s">
        <v>10</v>
      </c>
      <c r="F344">
        <v>7414.78</v>
      </c>
      <c r="G344">
        <v>24</v>
      </c>
    </row>
    <row r="345" spans="1:7" x14ac:dyDescent="0.25">
      <c r="A345" s="1">
        <v>45270</v>
      </c>
      <c r="B345" t="s">
        <v>7</v>
      </c>
      <c r="C345">
        <v>596.48</v>
      </c>
      <c r="D345">
        <v>42.91</v>
      </c>
      <c r="E345" t="s">
        <v>10</v>
      </c>
      <c r="F345">
        <v>421.19</v>
      </c>
      <c r="G345">
        <v>24</v>
      </c>
    </row>
    <row r="346" spans="1:7" x14ac:dyDescent="0.25">
      <c r="A346" s="1">
        <v>45271</v>
      </c>
      <c r="B346" t="s">
        <v>12</v>
      </c>
      <c r="C346">
        <v>826.43</v>
      </c>
      <c r="D346">
        <v>40.950000000000003</v>
      </c>
      <c r="E346" t="s">
        <v>8</v>
      </c>
      <c r="F346">
        <v>6621.3</v>
      </c>
      <c r="G346">
        <v>23</v>
      </c>
    </row>
    <row r="347" spans="1:7" x14ac:dyDescent="0.25">
      <c r="A347" s="1">
        <v>45272</v>
      </c>
      <c r="B347" t="s">
        <v>12</v>
      </c>
      <c r="C347">
        <v>354.33</v>
      </c>
      <c r="D347">
        <v>27.04</v>
      </c>
      <c r="E347" t="s">
        <v>8</v>
      </c>
      <c r="F347">
        <v>5369.69</v>
      </c>
      <c r="G347">
        <v>31</v>
      </c>
    </row>
    <row r="348" spans="1:7" x14ac:dyDescent="0.25">
      <c r="A348" s="1">
        <v>45273</v>
      </c>
      <c r="B348" t="s">
        <v>11</v>
      </c>
      <c r="C348">
        <v>681.24</v>
      </c>
      <c r="D348">
        <v>35.51</v>
      </c>
      <c r="E348" t="s">
        <v>13</v>
      </c>
      <c r="F348">
        <v>1122.32</v>
      </c>
      <c r="G348">
        <v>30</v>
      </c>
    </row>
    <row r="349" spans="1:7" x14ac:dyDescent="0.25">
      <c r="A349" s="1">
        <v>45274</v>
      </c>
      <c r="B349" t="s">
        <v>14</v>
      </c>
      <c r="C349">
        <v>570.07000000000005</v>
      </c>
      <c r="D349">
        <v>15.72</v>
      </c>
      <c r="E349" t="s">
        <v>13</v>
      </c>
      <c r="F349">
        <v>1807.99</v>
      </c>
      <c r="G349">
        <v>16</v>
      </c>
    </row>
    <row r="350" spans="1:7" x14ac:dyDescent="0.25">
      <c r="A350" s="1">
        <v>45275</v>
      </c>
      <c r="B350" t="s">
        <v>12</v>
      </c>
      <c r="C350">
        <v>274.36</v>
      </c>
      <c r="D350">
        <v>23.56</v>
      </c>
      <c r="E350" t="s">
        <v>10</v>
      </c>
      <c r="F350">
        <v>5722.95</v>
      </c>
      <c r="G350">
        <v>38</v>
      </c>
    </row>
    <row r="351" spans="1:7" x14ac:dyDescent="0.25">
      <c r="A351" s="1">
        <v>45276</v>
      </c>
      <c r="B351" t="s">
        <v>9</v>
      </c>
      <c r="C351">
        <v>879.84</v>
      </c>
      <c r="D351">
        <v>41.08</v>
      </c>
      <c r="E351" t="s">
        <v>8</v>
      </c>
      <c r="F351">
        <v>3033.94</v>
      </c>
      <c r="G351">
        <v>21</v>
      </c>
    </row>
    <row r="352" spans="1:7" x14ac:dyDescent="0.25">
      <c r="A352" s="1">
        <v>45277</v>
      </c>
      <c r="B352" t="s">
        <v>12</v>
      </c>
      <c r="C352">
        <v>799.45</v>
      </c>
      <c r="D352">
        <v>22.96</v>
      </c>
      <c r="E352" t="s">
        <v>8</v>
      </c>
      <c r="F352">
        <v>9389.33</v>
      </c>
      <c r="G352">
        <v>14</v>
      </c>
    </row>
    <row r="353" spans="1:7" x14ac:dyDescent="0.25">
      <c r="A353" s="1">
        <v>45278</v>
      </c>
      <c r="B353" t="s">
        <v>12</v>
      </c>
      <c r="C353">
        <v>661.87</v>
      </c>
      <c r="D353">
        <v>17.89</v>
      </c>
      <c r="E353" t="s">
        <v>8</v>
      </c>
      <c r="F353">
        <v>8205.5300000000007</v>
      </c>
      <c r="G353">
        <v>33</v>
      </c>
    </row>
    <row r="354" spans="1:7" x14ac:dyDescent="0.25">
      <c r="A354" s="1">
        <v>45279</v>
      </c>
      <c r="B354" t="s">
        <v>14</v>
      </c>
      <c r="C354">
        <v>852.08</v>
      </c>
      <c r="D354">
        <v>24.71</v>
      </c>
      <c r="E354" t="s">
        <v>10</v>
      </c>
      <c r="F354">
        <v>9837.32</v>
      </c>
      <c r="G354">
        <v>36</v>
      </c>
    </row>
    <row r="355" spans="1:7" x14ac:dyDescent="0.25">
      <c r="A355" s="1">
        <v>45280</v>
      </c>
      <c r="B355" t="s">
        <v>7</v>
      </c>
      <c r="C355">
        <v>868.62</v>
      </c>
      <c r="D355">
        <v>41.41</v>
      </c>
      <c r="E355" t="s">
        <v>8</v>
      </c>
      <c r="F355">
        <v>2670.74</v>
      </c>
      <c r="G355">
        <v>31</v>
      </c>
    </row>
    <row r="356" spans="1:7" x14ac:dyDescent="0.25">
      <c r="A356" s="1">
        <v>45281</v>
      </c>
      <c r="B356" t="s">
        <v>12</v>
      </c>
      <c r="C356">
        <v>711.28</v>
      </c>
      <c r="D356">
        <v>16.760000000000002</v>
      </c>
      <c r="E356" t="s">
        <v>8</v>
      </c>
      <c r="F356">
        <v>9700.26</v>
      </c>
      <c r="G356">
        <v>25</v>
      </c>
    </row>
    <row r="357" spans="1:7" x14ac:dyDescent="0.25">
      <c r="A357" s="1">
        <v>45282</v>
      </c>
      <c r="B357" t="s">
        <v>11</v>
      </c>
      <c r="C357">
        <v>838.64</v>
      </c>
      <c r="D357">
        <v>8.69</v>
      </c>
      <c r="E357" t="s">
        <v>10</v>
      </c>
      <c r="F357">
        <v>4369.22</v>
      </c>
      <c r="G357">
        <v>47</v>
      </c>
    </row>
    <row r="358" spans="1:7" x14ac:dyDescent="0.25">
      <c r="A358" s="1">
        <v>45283</v>
      </c>
      <c r="B358" t="s">
        <v>7</v>
      </c>
      <c r="C358">
        <v>700.5</v>
      </c>
      <c r="D358">
        <v>35.6</v>
      </c>
      <c r="E358" t="s">
        <v>13</v>
      </c>
      <c r="F358">
        <v>3540.44</v>
      </c>
      <c r="G358">
        <v>37</v>
      </c>
    </row>
    <row r="359" spans="1:7" x14ac:dyDescent="0.25">
      <c r="A359" s="1">
        <v>45284</v>
      </c>
      <c r="B359" t="s">
        <v>9</v>
      </c>
      <c r="C359">
        <v>683.34</v>
      </c>
      <c r="D359">
        <v>41.3</v>
      </c>
      <c r="E359" t="s">
        <v>13</v>
      </c>
      <c r="F359">
        <v>598.46</v>
      </c>
      <c r="G359">
        <v>43</v>
      </c>
    </row>
    <row r="360" spans="1:7" x14ac:dyDescent="0.25">
      <c r="A360" s="1">
        <v>45285</v>
      </c>
      <c r="B360" t="s">
        <v>14</v>
      </c>
      <c r="C360">
        <v>622.42999999999995</v>
      </c>
      <c r="D360">
        <v>5.03</v>
      </c>
      <c r="E360" t="s">
        <v>10</v>
      </c>
      <c r="F360">
        <v>622.38</v>
      </c>
      <c r="G360">
        <v>43</v>
      </c>
    </row>
    <row r="361" spans="1:7" x14ac:dyDescent="0.25">
      <c r="A361" s="1">
        <v>45286</v>
      </c>
      <c r="B361" t="s">
        <v>9</v>
      </c>
      <c r="C361">
        <v>755.19</v>
      </c>
      <c r="D361">
        <v>11.99</v>
      </c>
      <c r="E361" t="s">
        <v>8</v>
      </c>
      <c r="F361">
        <v>6950.91</v>
      </c>
      <c r="G361">
        <v>31</v>
      </c>
    </row>
    <row r="362" spans="1:7" x14ac:dyDescent="0.25">
      <c r="A362" s="1">
        <v>45287</v>
      </c>
      <c r="B362" t="s">
        <v>7</v>
      </c>
      <c r="C362">
        <v>167.02</v>
      </c>
      <c r="D362">
        <v>7.1</v>
      </c>
      <c r="E362" t="s">
        <v>10</v>
      </c>
      <c r="F362">
        <v>4633.5</v>
      </c>
      <c r="G362">
        <v>24</v>
      </c>
    </row>
    <row r="363" spans="1:7" x14ac:dyDescent="0.25">
      <c r="A363" s="1">
        <v>45288</v>
      </c>
      <c r="B363" t="s">
        <v>7</v>
      </c>
      <c r="C363">
        <v>882.06</v>
      </c>
      <c r="D363">
        <v>17.399999999999999</v>
      </c>
      <c r="E363" t="s">
        <v>13</v>
      </c>
      <c r="F363">
        <v>2342.56</v>
      </c>
      <c r="G363">
        <v>28</v>
      </c>
    </row>
    <row r="364" spans="1:7" x14ac:dyDescent="0.25">
      <c r="A364" s="1">
        <v>45289</v>
      </c>
      <c r="B364" t="s">
        <v>7</v>
      </c>
      <c r="C364">
        <v>873.13</v>
      </c>
      <c r="D364">
        <v>22.52</v>
      </c>
      <c r="E364" t="s">
        <v>13</v>
      </c>
      <c r="F364">
        <v>6178.31</v>
      </c>
      <c r="G364">
        <v>20</v>
      </c>
    </row>
    <row r="365" spans="1:7" x14ac:dyDescent="0.25">
      <c r="A365" s="1">
        <v>45290</v>
      </c>
      <c r="B365" t="s">
        <v>9</v>
      </c>
      <c r="C365">
        <v>38.950000000000003</v>
      </c>
      <c r="D365">
        <v>37.44</v>
      </c>
      <c r="E365" t="s">
        <v>10</v>
      </c>
      <c r="F365">
        <v>2603.3000000000002</v>
      </c>
      <c r="G365">
        <v>33</v>
      </c>
    </row>
    <row r="366" spans="1:7" x14ac:dyDescent="0.25">
      <c r="A366" s="1">
        <v>45291</v>
      </c>
      <c r="B366" t="s">
        <v>7</v>
      </c>
      <c r="C366">
        <v>827.56</v>
      </c>
      <c r="D366">
        <v>32.56</v>
      </c>
      <c r="E366" t="s">
        <v>10</v>
      </c>
      <c r="F366">
        <v>5818.55</v>
      </c>
      <c r="G366">
        <v>20</v>
      </c>
    </row>
    <row r="367" spans="1:7" x14ac:dyDescent="0.25">
      <c r="A367" s="1">
        <v>45292</v>
      </c>
      <c r="B367" t="s">
        <v>9</v>
      </c>
      <c r="C367">
        <v>137.58000000000001</v>
      </c>
      <c r="D367">
        <v>31.05</v>
      </c>
      <c r="E367" t="s">
        <v>13</v>
      </c>
      <c r="F367">
        <v>3656.17</v>
      </c>
      <c r="G367">
        <v>28</v>
      </c>
    </row>
    <row r="368" spans="1:7" x14ac:dyDescent="0.25">
      <c r="A368" s="1">
        <v>45293</v>
      </c>
      <c r="B368" t="s">
        <v>7</v>
      </c>
      <c r="C368">
        <v>341.77</v>
      </c>
      <c r="D368">
        <v>17.62</v>
      </c>
      <c r="E368" t="s">
        <v>10</v>
      </c>
      <c r="F368">
        <v>8253.17</v>
      </c>
      <c r="G368">
        <v>31</v>
      </c>
    </row>
    <row r="369" spans="1:7" x14ac:dyDescent="0.25">
      <c r="A369" s="1">
        <v>45294</v>
      </c>
      <c r="B369" t="s">
        <v>11</v>
      </c>
      <c r="C369">
        <v>746.07</v>
      </c>
      <c r="D369">
        <v>42.07</v>
      </c>
      <c r="E369" t="s">
        <v>13</v>
      </c>
      <c r="F369">
        <v>8224.89</v>
      </c>
      <c r="G369">
        <v>32</v>
      </c>
    </row>
    <row r="370" spans="1:7" x14ac:dyDescent="0.25">
      <c r="A370" s="1">
        <v>45295</v>
      </c>
      <c r="B370" t="s">
        <v>7</v>
      </c>
      <c r="C370">
        <v>169.15</v>
      </c>
      <c r="D370">
        <v>23.56</v>
      </c>
      <c r="E370" t="s">
        <v>10</v>
      </c>
      <c r="F370">
        <v>4825.7700000000004</v>
      </c>
      <c r="G370">
        <v>46</v>
      </c>
    </row>
    <row r="371" spans="1:7" x14ac:dyDescent="0.25">
      <c r="A371" s="1">
        <v>45296</v>
      </c>
      <c r="B371" t="s">
        <v>9</v>
      </c>
      <c r="C371">
        <v>819.79</v>
      </c>
      <c r="D371">
        <v>48.96</v>
      </c>
      <c r="E371" t="s">
        <v>10</v>
      </c>
      <c r="F371">
        <v>3573.11</v>
      </c>
      <c r="G371">
        <v>25</v>
      </c>
    </row>
    <row r="372" spans="1:7" x14ac:dyDescent="0.25">
      <c r="A372" s="1">
        <v>45297</v>
      </c>
      <c r="B372" t="s">
        <v>12</v>
      </c>
      <c r="C372">
        <v>833.81</v>
      </c>
      <c r="D372">
        <v>31.71</v>
      </c>
      <c r="E372" t="s">
        <v>10</v>
      </c>
      <c r="F372">
        <v>3689.34</v>
      </c>
      <c r="G372">
        <v>29</v>
      </c>
    </row>
    <row r="373" spans="1:7" x14ac:dyDescent="0.25">
      <c r="A373" s="1">
        <v>45298</v>
      </c>
      <c r="B373" t="s">
        <v>7</v>
      </c>
      <c r="C373">
        <v>512.39</v>
      </c>
      <c r="D373">
        <v>6.31</v>
      </c>
      <c r="E373" t="s">
        <v>13</v>
      </c>
      <c r="F373">
        <v>8076.57</v>
      </c>
      <c r="G373">
        <v>33</v>
      </c>
    </row>
    <row r="374" spans="1:7" x14ac:dyDescent="0.25">
      <c r="A374" s="1">
        <v>45299</v>
      </c>
      <c r="B374" t="s">
        <v>12</v>
      </c>
      <c r="C374">
        <v>16.32</v>
      </c>
      <c r="D374">
        <v>33.81</v>
      </c>
      <c r="E374" t="s">
        <v>10</v>
      </c>
      <c r="F374">
        <v>3348.98</v>
      </c>
      <c r="G374">
        <v>38</v>
      </c>
    </row>
    <row r="375" spans="1:7" x14ac:dyDescent="0.25">
      <c r="A375" s="1">
        <v>45300</v>
      </c>
      <c r="B375" t="s">
        <v>11</v>
      </c>
      <c r="C375">
        <v>294.17</v>
      </c>
      <c r="D375">
        <v>16.260000000000002</v>
      </c>
      <c r="E375" t="s">
        <v>13</v>
      </c>
      <c r="F375">
        <v>2169.69</v>
      </c>
      <c r="G375">
        <v>24</v>
      </c>
    </row>
    <row r="376" spans="1:7" x14ac:dyDescent="0.25">
      <c r="A376" s="1">
        <v>45301</v>
      </c>
      <c r="B376" t="s">
        <v>14</v>
      </c>
      <c r="C376">
        <v>620.76</v>
      </c>
      <c r="D376">
        <v>34.32</v>
      </c>
      <c r="E376" t="s">
        <v>13</v>
      </c>
      <c r="F376">
        <v>938.41</v>
      </c>
      <c r="G376">
        <v>44</v>
      </c>
    </row>
    <row r="377" spans="1:7" x14ac:dyDescent="0.25">
      <c r="A377" s="1">
        <v>45302</v>
      </c>
      <c r="B377" t="s">
        <v>11</v>
      </c>
      <c r="C377">
        <v>981.37</v>
      </c>
      <c r="D377">
        <v>3.48</v>
      </c>
      <c r="E377" t="s">
        <v>10</v>
      </c>
      <c r="F377">
        <v>4720.26</v>
      </c>
      <c r="G377">
        <v>14</v>
      </c>
    </row>
    <row r="378" spans="1:7" x14ac:dyDescent="0.25">
      <c r="A378" s="1">
        <v>45303</v>
      </c>
      <c r="B378" t="s">
        <v>7</v>
      </c>
      <c r="C378">
        <v>635.5</v>
      </c>
      <c r="D378">
        <v>8.74</v>
      </c>
      <c r="E378" t="s">
        <v>10</v>
      </c>
      <c r="F378">
        <v>4873.1099999999997</v>
      </c>
      <c r="G378">
        <v>32</v>
      </c>
    </row>
    <row r="379" spans="1:7" x14ac:dyDescent="0.25">
      <c r="A379" s="1">
        <v>45304</v>
      </c>
      <c r="B379" t="s">
        <v>12</v>
      </c>
      <c r="C379">
        <v>267.20999999999998</v>
      </c>
      <c r="D379">
        <v>42.79</v>
      </c>
      <c r="E379" t="s">
        <v>13</v>
      </c>
      <c r="F379">
        <v>8425</v>
      </c>
      <c r="G379">
        <v>20</v>
      </c>
    </row>
    <row r="380" spans="1:7" x14ac:dyDescent="0.25">
      <c r="A380" s="1">
        <v>45305</v>
      </c>
      <c r="B380" t="s">
        <v>12</v>
      </c>
      <c r="C380">
        <v>637.66999999999996</v>
      </c>
      <c r="D380">
        <v>11.36</v>
      </c>
      <c r="E380" t="s">
        <v>13</v>
      </c>
      <c r="F380">
        <v>2290.2600000000002</v>
      </c>
      <c r="G380">
        <v>33</v>
      </c>
    </row>
    <row r="381" spans="1:7" x14ac:dyDescent="0.25">
      <c r="A381" s="1">
        <v>45306</v>
      </c>
      <c r="B381" t="s">
        <v>9</v>
      </c>
      <c r="C381">
        <v>544.59</v>
      </c>
      <c r="D381">
        <v>41.85</v>
      </c>
      <c r="E381" t="s">
        <v>8</v>
      </c>
      <c r="F381">
        <v>3871.81</v>
      </c>
      <c r="G381">
        <v>26</v>
      </c>
    </row>
    <row r="382" spans="1:7" x14ac:dyDescent="0.25">
      <c r="A382" s="1">
        <v>45307</v>
      </c>
      <c r="B382" t="s">
        <v>12</v>
      </c>
      <c r="C382">
        <v>782.05</v>
      </c>
      <c r="D382">
        <v>13.96</v>
      </c>
      <c r="E382" t="s">
        <v>13</v>
      </c>
      <c r="F382">
        <v>8103.22</v>
      </c>
      <c r="G382">
        <v>35</v>
      </c>
    </row>
    <row r="383" spans="1:7" x14ac:dyDescent="0.25">
      <c r="A383" s="1">
        <v>45308</v>
      </c>
      <c r="B383" t="s">
        <v>9</v>
      </c>
      <c r="C383">
        <v>115.91</v>
      </c>
      <c r="D383">
        <v>32.14</v>
      </c>
      <c r="E383" t="s">
        <v>8</v>
      </c>
      <c r="F383">
        <v>8253.8700000000008</v>
      </c>
      <c r="G383">
        <v>37</v>
      </c>
    </row>
    <row r="384" spans="1:7" x14ac:dyDescent="0.25">
      <c r="A384" s="1">
        <v>45309</v>
      </c>
      <c r="B384" t="s">
        <v>14</v>
      </c>
      <c r="C384">
        <v>763.42</v>
      </c>
      <c r="D384">
        <v>34.71</v>
      </c>
      <c r="E384" t="s">
        <v>8</v>
      </c>
      <c r="F384">
        <v>3907.65</v>
      </c>
      <c r="G384">
        <v>27</v>
      </c>
    </row>
    <row r="385" spans="1:7" x14ac:dyDescent="0.25">
      <c r="A385" s="1">
        <v>45310</v>
      </c>
      <c r="B385" t="s">
        <v>7</v>
      </c>
      <c r="C385">
        <v>545.85</v>
      </c>
      <c r="D385">
        <v>25.63</v>
      </c>
      <c r="E385" t="s">
        <v>8</v>
      </c>
      <c r="F385">
        <v>4645.33</v>
      </c>
      <c r="G385">
        <v>23</v>
      </c>
    </row>
    <row r="386" spans="1:7" x14ac:dyDescent="0.25">
      <c r="A386" s="1">
        <v>45311</v>
      </c>
      <c r="B386" t="s">
        <v>9</v>
      </c>
      <c r="C386">
        <v>963.36</v>
      </c>
      <c r="D386">
        <v>15.27</v>
      </c>
      <c r="E386" t="s">
        <v>10</v>
      </c>
      <c r="F386">
        <v>3102.53</v>
      </c>
      <c r="G386">
        <v>24</v>
      </c>
    </row>
    <row r="387" spans="1:7" x14ac:dyDescent="0.25">
      <c r="A387" s="1">
        <v>45312</v>
      </c>
      <c r="B387" t="s">
        <v>14</v>
      </c>
      <c r="C387">
        <v>348.45</v>
      </c>
      <c r="D387">
        <v>10.63</v>
      </c>
      <c r="E387" t="s">
        <v>10</v>
      </c>
      <c r="F387">
        <v>9332.2900000000009</v>
      </c>
      <c r="G387">
        <v>30</v>
      </c>
    </row>
    <row r="388" spans="1:7" x14ac:dyDescent="0.25">
      <c r="A388" s="1">
        <v>45313</v>
      </c>
      <c r="B388" t="s">
        <v>12</v>
      </c>
      <c r="C388">
        <v>636.29999999999995</v>
      </c>
      <c r="D388">
        <v>1.66</v>
      </c>
      <c r="E388" t="s">
        <v>13</v>
      </c>
      <c r="F388">
        <v>1274.57</v>
      </c>
      <c r="G388">
        <v>38</v>
      </c>
    </row>
    <row r="389" spans="1:7" x14ac:dyDescent="0.25">
      <c r="A389" s="1">
        <v>45314</v>
      </c>
      <c r="B389" t="s">
        <v>12</v>
      </c>
      <c r="C389">
        <v>932.71</v>
      </c>
      <c r="D389">
        <v>15.2</v>
      </c>
      <c r="E389" t="s">
        <v>8</v>
      </c>
      <c r="F389">
        <v>9344.1200000000008</v>
      </c>
      <c r="G389">
        <v>34</v>
      </c>
    </row>
    <row r="390" spans="1:7" x14ac:dyDescent="0.25">
      <c r="A390" s="1">
        <v>45315</v>
      </c>
      <c r="B390" t="s">
        <v>14</v>
      </c>
      <c r="C390">
        <v>111.48</v>
      </c>
      <c r="D390">
        <v>32.659999999999997</v>
      </c>
      <c r="E390" t="s">
        <v>10</v>
      </c>
      <c r="F390">
        <v>6870.28</v>
      </c>
      <c r="G390">
        <v>40</v>
      </c>
    </row>
    <row r="391" spans="1:7" x14ac:dyDescent="0.25">
      <c r="A391" s="1">
        <v>45316</v>
      </c>
      <c r="B391" t="s">
        <v>12</v>
      </c>
      <c r="C391">
        <v>937.86</v>
      </c>
      <c r="D391">
        <v>46.92</v>
      </c>
      <c r="E391" t="s">
        <v>10</v>
      </c>
      <c r="F391">
        <v>5362.56</v>
      </c>
      <c r="G391">
        <v>18</v>
      </c>
    </row>
    <row r="392" spans="1:7" x14ac:dyDescent="0.25">
      <c r="A392" s="1">
        <v>45317</v>
      </c>
      <c r="B392" t="s">
        <v>14</v>
      </c>
      <c r="C392">
        <v>691.01</v>
      </c>
      <c r="D392">
        <v>43.56</v>
      </c>
      <c r="E392" t="s">
        <v>10</v>
      </c>
      <c r="F392">
        <v>423.32</v>
      </c>
      <c r="G392">
        <v>29</v>
      </c>
    </row>
    <row r="393" spans="1:7" x14ac:dyDescent="0.25">
      <c r="A393" s="1">
        <v>45318</v>
      </c>
      <c r="B393" t="s">
        <v>9</v>
      </c>
      <c r="C393">
        <v>77.16</v>
      </c>
      <c r="D393">
        <v>38.299999999999997</v>
      </c>
      <c r="E393" t="s">
        <v>10</v>
      </c>
      <c r="F393">
        <v>4808.3999999999996</v>
      </c>
      <c r="G393">
        <v>42</v>
      </c>
    </row>
    <row r="394" spans="1:7" x14ac:dyDescent="0.25">
      <c r="A394" s="1">
        <v>45319</v>
      </c>
      <c r="B394" t="s">
        <v>9</v>
      </c>
      <c r="C394">
        <v>307.95</v>
      </c>
      <c r="D394">
        <v>39.42</v>
      </c>
      <c r="E394" t="s">
        <v>10</v>
      </c>
      <c r="F394">
        <v>4136.71</v>
      </c>
      <c r="G394">
        <v>26</v>
      </c>
    </row>
    <row r="395" spans="1:7" x14ac:dyDescent="0.25">
      <c r="A395" s="1">
        <v>45320</v>
      </c>
      <c r="B395" t="s">
        <v>14</v>
      </c>
      <c r="C395">
        <v>711.09</v>
      </c>
      <c r="D395">
        <v>33.25</v>
      </c>
      <c r="E395" t="s">
        <v>8</v>
      </c>
      <c r="F395">
        <v>1696.07</v>
      </c>
      <c r="G395">
        <v>18</v>
      </c>
    </row>
    <row r="396" spans="1:7" x14ac:dyDescent="0.25">
      <c r="A396" s="1">
        <v>45321</v>
      </c>
      <c r="B396" t="s">
        <v>9</v>
      </c>
      <c r="C396">
        <v>76.680000000000007</v>
      </c>
      <c r="D396">
        <v>13.01</v>
      </c>
      <c r="E396" t="s">
        <v>8</v>
      </c>
      <c r="F396">
        <v>6598.46</v>
      </c>
      <c r="G396">
        <v>24</v>
      </c>
    </row>
    <row r="397" spans="1:7" x14ac:dyDescent="0.25">
      <c r="A397" s="1">
        <v>45322</v>
      </c>
      <c r="B397" t="s">
        <v>9</v>
      </c>
      <c r="C397">
        <v>586.35</v>
      </c>
      <c r="D397">
        <v>45.36</v>
      </c>
      <c r="E397" t="s">
        <v>8</v>
      </c>
      <c r="F397">
        <v>9714.39</v>
      </c>
      <c r="G397">
        <v>27</v>
      </c>
    </row>
    <row r="398" spans="1:7" x14ac:dyDescent="0.25">
      <c r="A398" s="1">
        <v>45323</v>
      </c>
      <c r="B398" t="s">
        <v>9</v>
      </c>
      <c r="C398">
        <v>352.42</v>
      </c>
      <c r="D398">
        <v>33.54</v>
      </c>
      <c r="E398" t="s">
        <v>8</v>
      </c>
      <c r="F398">
        <v>5665.67</v>
      </c>
      <c r="G398">
        <v>19</v>
      </c>
    </row>
    <row r="399" spans="1:7" x14ac:dyDescent="0.25">
      <c r="A399" s="1">
        <v>45324</v>
      </c>
      <c r="B399" t="s">
        <v>11</v>
      </c>
      <c r="C399">
        <v>624.71</v>
      </c>
      <c r="D399">
        <v>28.02</v>
      </c>
      <c r="E399" t="s">
        <v>13</v>
      </c>
      <c r="F399">
        <v>7176.06</v>
      </c>
      <c r="G399">
        <v>31</v>
      </c>
    </row>
    <row r="400" spans="1:7" x14ac:dyDescent="0.25">
      <c r="A400" s="1">
        <v>45325</v>
      </c>
      <c r="B400" t="s">
        <v>7</v>
      </c>
      <c r="C400">
        <v>55.28</v>
      </c>
      <c r="D400">
        <v>5.55</v>
      </c>
      <c r="E400" t="s">
        <v>8</v>
      </c>
      <c r="F400">
        <v>777.66</v>
      </c>
      <c r="G400">
        <v>24</v>
      </c>
    </row>
    <row r="401" spans="1:7" x14ac:dyDescent="0.25">
      <c r="A401" s="1">
        <v>45326</v>
      </c>
      <c r="B401" t="s">
        <v>12</v>
      </c>
      <c r="C401">
        <v>872.82</v>
      </c>
      <c r="D401">
        <v>22.35</v>
      </c>
      <c r="E401" t="s">
        <v>10</v>
      </c>
      <c r="F401">
        <v>4234.8999999999996</v>
      </c>
      <c r="G401">
        <v>28</v>
      </c>
    </row>
    <row r="402" spans="1:7" x14ac:dyDescent="0.25">
      <c r="A402" s="1">
        <v>45327</v>
      </c>
      <c r="B402" t="s">
        <v>11</v>
      </c>
      <c r="C402">
        <v>973.75</v>
      </c>
      <c r="D402">
        <v>23.02</v>
      </c>
      <c r="E402" t="s">
        <v>8</v>
      </c>
      <c r="F402">
        <v>1251.95</v>
      </c>
      <c r="G402">
        <v>24</v>
      </c>
    </row>
    <row r="403" spans="1:7" x14ac:dyDescent="0.25">
      <c r="A403" s="1">
        <v>45328</v>
      </c>
      <c r="B403" t="s">
        <v>9</v>
      </c>
      <c r="C403">
        <v>969.19</v>
      </c>
      <c r="D403">
        <v>43.23</v>
      </c>
      <c r="E403" t="s">
        <v>13</v>
      </c>
      <c r="F403">
        <v>6166.68</v>
      </c>
      <c r="G403">
        <v>26</v>
      </c>
    </row>
    <row r="404" spans="1:7" x14ac:dyDescent="0.25">
      <c r="A404" s="1">
        <v>45329</v>
      </c>
      <c r="B404" t="s">
        <v>14</v>
      </c>
      <c r="C404">
        <v>752.16</v>
      </c>
      <c r="D404">
        <v>27.33</v>
      </c>
      <c r="E404" t="s">
        <v>10</v>
      </c>
      <c r="F404">
        <v>9390.9699999999993</v>
      </c>
      <c r="G404">
        <v>34</v>
      </c>
    </row>
    <row r="405" spans="1:7" x14ac:dyDescent="0.25">
      <c r="A405" s="1">
        <v>45330</v>
      </c>
      <c r="B405" t="s">
        <v>9</v>
      </c>
      <c r="C405">
        <v>138.79</v>
      </c>
      <c r="D405">
        <v>19.02</v>
      </c>
      <c r="E405" t="s">
        <v>8</v>
      </c>
      <c r="F405">
        <v>6651.6</v>
      </c>
      <c r="G405">
        <v>17</v>
      </c>
    </row>
    <row r="406" spans="1:7" x14ac:dyDescent="0.25">
      <c r="A406" s="1">
        <v>45331</v>
      </c>
      <c r="B406" t="s">
        <v>7</v>
      </c>
      <c r="C406">
        <v>760.68</v>
      </c>
      <c r="D406">
        <v>48.84</v>
      </c>
      <c r="E406" t="s">
        <v>8</v>
      </c>
      <c r="F406">
        <v>860.35</v>
      </c>
      <c r="G406">
        <v>26</v>
      </c>
    </row>
    <row r="407" spans="1:7" x14ac:dyDescent="0.25">
      <c r="A407" s="1">
        <v>45332</v>
      </c>
      <c r="B407" t="s">
        <v>9</v>
      </c>
      <c r="C407">
        <v>34.340000000000003</v>
      </c>
      <c r="D407">
        <v>5.54</v>
      </c>
      <c r="E407" t="s">
        <v>8</v>
      </c>
      <c r="F407">
        <v>3611.2</v>
      </c>
      <c r="G407">
        <v>26</v>
      </c>
    </row>
    <row r="408" spans="1:7" x14ac:dyDescent="0.25">
      <c r="A408" s="1">
        <v>45333</v>
      </c>
      <c r="B408" t="s">
        <v>14</v>
      </c>
      <c r="C408">
        <v>31.9</v>
      </c>
      <c r="D408">
        <v>21.13</v>
      </c>
      <c r="E408" t="s">
        <v>10</v>
      </c>
      <c r="F408">
        <v>5551.57</v>
      </c>
      <c r="G408">
        <v>36</v>
      </c>
    </row>
    <row r="409" spans="1:7" x14ac:dyDescent="0.25">
      <c r="A409" s="1">
        <v>45334</v>
      </c>
      <c r="B409" t="s">
        <v>7</v>
      </c>
      <c r="C409">
        <v>330.37</v>
      </c>
      <c r="D409">
        <v>2.1</v>
      </c>
      <c r="E409" t="s">
        <v>10</v>
      </c>
      <c r="F409">
        <v>4091.76</v>
      </c>
      <c r="G409">
        <v>32</v>
      </c>
    </row>
    <row r="410" spans="1:7" x14ac:dyDescent="0.25">
      <c r="A410" s="1">
        <v>45335</v>
      </c>
      <c r="B410" t="s">
        <v>9</v>
      </c>
      <c r="C410">
        <v>493.76</v>
      </c>
      <c r="D410">
        <v>37</v>
      </c>
      <c r="E410" t="s">
        <v>13</v>
      </c>
      <c r="F410">
        <v>8353.08</v>
      </c>
      <c r="G410">
        <v>34</v>
      </c>
    </row>
    <row r="411" spans="1:7" x14ac:dyDescent="0.25">
      <c r="A411" s="1">
        <v>45336</v>
      </c>
      <c r="B411" t="s">
        <v>7</v>
      </c>
      <c r="C411">
        <v>772.7</v>
      </c>
      <c r="D411">
        <v>45.9</v>
      </c>
      <c r="E411" t="s">
        <v>10</v>
      </c>
      <c r="F411">
        <v>8165.24</v>
      </c>
      <c r="G411">
        <v>45</v>
      </c>
    </row>
    <row r="412" spans="1:7" x14ac:dyDescent="0.25">
      <c r="A412" s="1">
        <v>45337</v>
      </c>
      <c r="B412" t="s">
        <v>12</v>
      </c>
      <c r="C412">
        <v>686.46</v>
      </c>
      <c r="D412">
        <v>14</v>
      </c>
      <c r="E412" t="s">
        <v>10</v>
      </c>
      <c r="F412">
        <v>6157.13</v>
      </c>
      <c r="G412">
        <v>22</v>
      </c>
    </row>
    <row r="413" spans="1:7" x14ac:dyDescent="0.25">
      <c r="A413" s="1">
        <v>45338</v>
      </c>
      <c r="B413" t="s">
        <v>12</v>
      </c>
      <c r="C413">
        <v>451.44</v>
      </c>
      <c r="D413">
        <v>42.92</v>
      </c>
      <c r="E413" t="s">
        <v>8</v>
      </c>
      <c r="F413">
        <v>3797.23</v>
      </c>
      <c r="G413">
        <v>31</v>
      </c>
    </row>
    <row r="414" spans="1:7" x14ac:dyDescent="0.25">
      <c r="A414" s="1">
        <v>45339</v>
      </c>
      <c r="B414" t="s">
        <v>9</v>
      </c>
      <c r="C414">
        <v>280.89</v>
      </c>
      <c r="D414">
        <v>14.61</v>
      </c>
      <c r="E414" t="s">
        <v>10</v>
      </c>
      <c r="F414">
        <v>2627.83</v>
      </c>
      <c r="G414">
        <v>32</v>
      </c>
    </row>
    <row r="415" spans="1:7" x14ac:dyDescent="0.25">
      <c r="A415" s="1">
        <v>45340</v>
      </c>
      <c r="B415" t="s">
        <v>7</v>
      </c>
      <c r="C415">
        <v>997.15</v>
      </c>
      <c r="D415">
        <v>45.54</v>
      </c>
      <c r="E415" t="s">
        <v>8</v>
      </c>
      <c r="F415">
        <v>1148.1600000000001</v>
      </c>
      <c r="G415">
        <v>21</v>
      </c>
    </row>
    <row r="416" spans="1:7" x14ac:dyDescent="0.25">
      <c r="A416" s="1">
        <v>45341</v>
      </c>
      <c r="B416" t="s">
        <v>14</v>
      </c>
      <c r="C416">
        <v>431.92</v>
      </c>
      <c r="D416">
        <v>37.700000000000003</v>
      </c>
      <c r="E416" t="s">
        <v>8</v>
      </c>
      <c r="F416">
        <v>3613.49</v>
      </c>
      <c r="G416">
        <v>20</v>
      </c>
    </row>
    <row r="417" spans="1:7" x14ac:dyDescent="0.25">
      <c r="A417" s="1">
        <v>45342</v>
      </c>
      <c r="B417" t="s">
        <v>9</v>
      </c>
      <c r="C417">
        <v>456.87</v>
      </c>
      <c r="D417">
        <v>40.25</v>
      </c>
      <c r="E417" t="s">
        <v>10</v>
      </c>
      <c r="F417">
        <v>4190.41</v>
      </c>
      <c r="G417">
        <v>26</v>
      </c>
    </row>
    <row r="418" spans="1:7" x14ac:dyDescent="0.25">
      <c r="A418" s="1">
        <v>45343</v>
      </c>
      <c r="B418" t="s">
        <v>12</v>
      </c>
      <c r="C418">
        <v>171.99</v>
      </c>
      <c r="D418">
        <v>0.9</v>
      </c>
      <c r="E418" t="s">
        <v>13</v>
      </c>
      <c r="F418">
        <v>6790.65</v>
      </c>
      <c r="G418">
        <v>26</v>
      </c>
    </row>
    <row r="419" spans="1:7" x14ac:dyDescent="0.25">
      <c r="A419" s="1">
        <v>45344</v>
      </c>
      <c r="B419" t="s">
        <v>12</v>
      </c>
      <c r="C419">
        <v>796.86</v>
      </c>
      <c r="D419">
        <v>48.14</v>
      </c>
      <c r="E419" t="s">
        <v>13</v>
      </c>
      <c r="F419">
        <v>6615.78</v>
      </c>
      <c r="G419">
        <v>30</v>
      </c>
    </row>
    <row r="420" spans="1:7" x14ac:dyDescent="0.25">
      <c r="A420" s="1">
        <v>45345</v>
      </c>
      <c r="B420" t="s">
        <v>9</v>
      </c>
      <c r="C420">
        <v>696.75</v>
      </c>
      <c r="D420">
        <v>36.33</v>
      </c>
      <c r="E420" t="s">
        <v>10</v>
      </c>
      <c r="F420">
        <v>794.07</v>
      </c>
      <c r="G420">
        <v>33</v>
      </c>
    </row>
    <row r="421" spans="1:7" x14ac:dyDescent="0.25">
      <c r="A421" s="1">
        <v>45346</v>
      </c>
      <c r="B421" t="s">
        <v>7</v>
      </c>
      <c r="C421">
        <v>228.56</v>
      </c>
      <c r="D421">
        <v>15.24</v>
      </c>
      <c r="E421" t="s">
        <v>13</v>
      </c>
      <c r="F421">
        <v>4013.07</v>
      </c>
      <c r="G421">
        <v>36</v>
      </c>
    </row>
    <row r="422" spans="1:7" x14ac:dyDescent="0.25">
      <c r="A422" s="1">
        <v>45347</v>
      </c>
      <c r="B422" t="s">
        <v>12</v>
      </c>
      <c r="C422">
        <v>91.56</v>
      </c>
      <c r="D422">
        <v>41.47</v>
      </c>
      <c r="E422" t="s">
        <v>8</v>
      </c>
      <c r="F422">
        <v>1899.61</v>
      </c>
      <c r="G422">
        <v>19</v>
      </c>
    </row>
    <row r="423" spans="1:7" x14ac:dyDescent="0.25">
      <c r="A423" s="1">
        <v>45348</v>
      </c>
      <c r="B423" t="s">
        <v>7</v>
      </c>
      <c r="C423">
        <v>683.69</v>
      </c>
      <c r="D423">
        <v>14.08</v>
      </c>
      <c r="E423" t="s">
        <v>8</v>
      </c>
      <c r="F423">
        <v>1652.45</v>
      </c>
      <c r="G423">
        <v>27</v>
      </c>
    </row>
    <row r="424" spans="1:7" x14ac:dyDescent="0.25">
      <c r="A424" s="1">
        <v>45349</v>
      </c>
      <c r="B424" t="s">
        <v>12</v>
      </c>
      <c r="C424">
        <v>657.97</v>
      </c>
      <c r="D424">
        <v>43.64</v>
      </c>
      <c r="E424" t="s">
        <v>10</v>
      </c>
      <c r="F424">
        <v>8290.2900000000009</v>
      </c>
      <c r="G424">
        <v>31</v>
      </c>
    </row>
    <row r="425" spans="1:7" x14ac:dyDescent="0.25">
      <c r="A425" s="1">
        <v>45350</v>
      </c>
      <c r="B425" t="s">
        <v>12</v>
      </c>
      <c r="C425">
        <v>280.52999999999997</v>
      </c>
      <c r="D425">
        <v>5.63</v>
      </c>
      <c r="E425" t="s">
        <v>13</v>
      </c>
      <c r="F425">
        <v>514.96</v>
      </c>
      <c r="G425">
        <v>28</v>
      </c>
    </row>
    <row r="426" spans="1:7" x14ac:dyDescent="0.25">
      <c r="A426" s="1">
        <v>45351</v>
      </c>
      <c r="B426" t="s">
        <v>11</v>
      </c>
      <c r="C426">
        <v>951.35</v>
      </c>
      <c r="D426">
        <v>35.18</v>
      </c>
      <c r="E426" t="s">
        <v>13</v>
      </c>
      <c r="F426">
        <v>4249.91</v>
      </c>
      <c r="G426">
        <v>20</v>
      </c>
    </row>
    <row r="427" spans="1:7" x14ac:dyDescent="0.25">
      <c r="A427" s="1">
        <v>45352</v>
      </c>
      <c r="B427" t="s">
        <v>12</v>
      </c>
      <c r="C427">
        <v>159.55000000000001</v>
      </c>
      <c r="D427">
        <v>27.03</v>
      </c>
      <c r="E427" t="s">
        <v>8</v>
      </c>
      <c r="F427">
        <v>1765.22</v>
      </c>
      <c r="G427">
        <v>35</v>
      </c>
    </row>
    <row r="428" spans="1:7" x14ac:dyDescent="0.25">
      <c r="A428" s="1">
        <v>45353</v>
      </c>
      <c r="B428" t="s">
        <v>14</v>
      </c>
      <c r="C428">
        <v>438.01</v>
      </c>
      <c r="D428">
        <v>4.83</v>
      </c>
      <c r="E428" t="s">
        <v>10</v>
      </c>
      <c r="F428">
        <v>8805.3700000000008</v>
      </c>
      <c r="G428">
        <v>26</v>
      </c>
    </row>
    <row r="429" spans="1:7" x14ac:dyDescent="0.25">
      <c r="A429" s="1">
        <v>45354</v>
      </c>
      <c r="B429" t="s">
        <v>9</v>
      </c>
      <c r="C429">
        <v>944.18</v>
      </c>
      <c r="D429">
        <v>12.09</v>
      </c>
      <c r="E429" t="s">
        <v>13</v>
      </c>
      <c r="F429">
        <v>5614.7</v>
      </c>
      <c r="G429">
        <v>32</v>
      </c>
    </row>
    <row r="430" spans="1:7" x14ac:dyDescent="0.25">
      <c r="A430" s="1">
        <v>45355</v>
      </c>
      <c r="B430" t="s">
        <v>9</v>
      </c>
      <c r="C430">
        <v>425.53</v>
      </c>
      <c r="D430">
        <v>0.62</v>
      </c>
      <c r="E430" t="s">
        <v>10</v>
      </c>
      <c r="F430">
        <v>2390.67</v>
      </c>
      <c r="G430">
        <v>39</v>
      </c>
    </row>
    <row r="431" spans="1:7" x14ac:dyDescent="0.25">
      <c r="A431" s="1">
        <v>45356</v>
      </c>
      <c r="B431" t="s">
        <v>7</v>
      </c>
      <c r="C431">
        <v>642.14</v>
      </c>
      <c r="D431">
        <v>23.44</v>
      </c>
      <c r="E431" t="s">
        <v>13</v>
      </c>
      <c r="F431">
        <v>5074.03</v>
      </c>
      <c r="G431">
        <v>40</v>
      </c>
    </row>
    <row r="432" spans="1:7" x14ac:dyDescent="0.25">
      <c r="A432" s="1">
        <v>45357</v>
      </c>
      <c r="B432" t="s">
        <v>12</v>
      </c>
      <c r="C432">
        <v>403.62</v>
      </c>
      <c r="D432">
        <v>15.06</v>
      </c>
      <c r="E432" t="s">
        <v>8</v>
      </c>
      <c r="F432">
        <v>7341.71</v>
      </c>
      <c r="G432">
        <v>17</v>
      </c>
    </row>
    <row r="433" spans="1:7" x14ac:dyDescent="0.25">
      <c r="A433" s="1">
        <v>45358</v>
      </c>
      <c r="B433" t="s">
        <v>14</v>
      </c>
      <c r="C433">
        <v>281.47000000000003</v>
      </c>
      <c r="D433">
        <v>29.92</v>
      </c>
      <c r="E433" t="s">
        <v>8</v>
      </c>
      <c r="F433">
        <v>9585.3700000000008</v>
      </c>
      <c r="G433">
        <v>29</v>
      </c>
    </row>
    <row r="434" spans="1:7" x14ac:dyDescent="0.25">
      <c r="A434" s="1">
        <v>45359</v>
      </c>
      <c r="B434" t="s">
        <v>7</v>
      </c>
      <c r="C434">
        <v>984.14</v>
      </c>
      <c r="D434">
        <v>14.86</v>
      </c>
      <c r="E434" t="s">
        <v>10</v>
      </c>
      <c r="F434">
        <v>2282.42</v>
      </c>
      <c r="G434">
        <v>34</v>
      </c>
    </row>
    <row r="435" spans="1:7" x14ac:dyDescent="0.25">
      <c r="A435" s="1">
        <v>45360</v>
      </c>
      <c r="B435" t="s">
        <v>11</v>
      </c>
      <c r="C435">
        <v>415.24</v>
      </c>
      <c r="D435">
        <v>15</v>
      </c>
      <c r="E435" t="s">
        <v>8</v>
      </c>
      <c r="F435">
        <v>8873.2000000000007</v>
      </c>
      <c r="G435">
        <v>35</v>
      </c>
    </row>
    <row r="436" spans="1:7" x14ac:dyDescent="0.25">
      <c r="A436" s="1">
        <v>45361</v>
      </c>
      <c r="B436" t="s">
        <v>7</v>
      </c>
      <c r="C436">
        <v>895.16</v>
      </c>
      <c r="D436">
        <v>37.159999999999997</v>
      </c>
      <c r="E436" t="s">
        <v>13</v>
      </c>
      <c r="F436">
        <v>9349.61</v>
      </c>
      <c r="G436">
        <v>14</v>
      </c>
    </row>
    <row r="437" spans="1:7" x14ac:dyDescent="0.25">
      <c r="A437" s="1">
        <v>45362</v>
      </c>
      <c r="B437" t="s">
        <v>7</v>
      </c>
      <c r="C437">
        <v>237.66</v>
      </c>
      <c r="D437">
        <v>2.41</v>
      </c>
      <c r="E437" t="s">
        <v>8</v>
      </c>
      <c r="F437">
        <v>9172.56</v>
      </c>
      <c r="G437">
        <v>37</v>
      </c>
    </row>
    <row r="438" spans="1:7" x14ac:dyDescent="0.25">
      <c r="A438" s="1">
        <v>45363</v>
      </c>
      <c r="B438" t="s">
        <v>12</v>
      </c>
      <c r="C438">
        <v>220.97</v>
      </c>
      <c r="D438">
        <v>45.14</v>
      </c>
      <c r="E438" t="s">
        <v>10</v>
      </c>
      <c r="F438">
        <v>6390.6</v>
      </c>
      <c r="G438">
        <v>20</v>
      </c>
    </row>
    <row r="439" spans="1:7" x14ac:dyDescent="0.25">
      <c r="A439" s="1">
        <v>45364</v>
      </c>
      <c r="B439" t="s">
        <v>11</v>
      </c>
      <c r="C439">
        <v>40.82</v>
      </c>
      <c r="D439">
        <v>42.61</v>
      </c>
      <c r="E439" t="s">
        <v>10</v>
      </c>
      <c r="F439">
        <v>6335.22</v>
      </c>
      <c r="G439">
        <v>15</v>
      </c>
    </row>
    <row r="440" spans="1:7" x14ac:dyDescent="0.25">
      <c r="A440" s="1">
        <v>45365</v>
      </c>
      <c r="B440" t="s">
        <v>7</v>
      </c>
      <c r="C440">
        <v>655.15</v>
      </c>
      <c r="D440">
        <v>33.39</v>
      </c>
      <c r="E440" t="s">
        <v>10</v>
      </c>
      <c r="F440">
        <v>4091.79</v>
      </c>
      <c r="G440">
        <v>26</v>
      </c>
    </row>
    <row r="441" spans="1:7" x14ac:dyDescent="0.25">
      <c r="A441" s="1">
        <v>45366</v>
      </c>
      <c r="B441" t="s">
        <v>14</v>
      </c>
      <c r="C441">
        <v>374.84</v>
      </c>
      <c r="D441">
        <v>29.66</v>
      </c>
      <c r="E441" t="s">
        <v>13</v>
      </c>
      <c r="F441">
        <v>7548.74</v>
      </c>
      <c r="G441">
        <v>32</v>
      </c>
    </row>
    <row r="442" spans="1:7" x14ac:dyDescent="0.25">
      <c r="A442" s="1">
        <v>45367</v>
      </c>
      <c r="B442" t="s">
        <v>14</v>
      </c>
      <c r="C442">
        <v>865.71</v>
      </c>
      <c r="D442">
        <v>44.62</v>
      </c>
      <c r="E442" t="s">
        <v>13</v>
      </c>
      <c r="F442">
        <v>5359.81</v>
      </c>
      <c r="G442">
        <v>40</v>
      </c>
    </row>
    <row r="443" spans="1:7" x14ac:dyDescent="0.25">
      <c r="A443" s="1">
        <v>45368</v>
      </c>
      <c r="B443" t="s">
        <v>9</v>
      </c>
      <c r="C443">
        <v>478.48</v>
      </c>
      <c r="D443">
        <v>9.27</v>
      </c>
      <c r="E443" t="s">
        <v>13</v>
      </c>
      <c r="F443">
        <v>6806.64</v>
      </c>
      <c r="G443">
        <v>26</v>
      </c>
    </row>
    <row r="444" spans="1:7" x14ac:dyDescent="0.25">
      <c r="A444" s="1">
        <v>45369</v>
      </c>
      <c r="B444" t="s">
        <v>11</v>
      </c>
      <c r="C444">
        <v>968.51</v>
      </c>
      <c r="D444">
        <v>3.95</v>
      </c>
      <c r="E444" t="s">
        <v>13</v>
      </c>
      <c r="F444">
        <v>4341.7299999999996</v>
      </c>
      <c r="G444">
        <v>25</v>
      </c>
    </row>
    <row r="445" spans="1:7" x14ac:dyDescent="0.25">
      <c r="A445" s="1">
        <v>45370</v>
      </c>
      <c r="B445" t="s">
        <v>11</v>
      </c>
      <c r="C445">
        <v>193.67</v>
      </c>
      <c r="D445">
        <v>11.98</v>
      </c>
      <c r="E445" t="s">
        <v>13</v>
      </c>
      <c r="F445">
        <v>7341.81</v>
      </c>
      <c r="G445">
        <v>33</v>
      </c>
    </row>
    <row r="446" spans="1:7" x14ac:dyDescent="0.25">
      <c r="A446" s="1">
        <v>45371</v>
      </c>
      <c r="B446" t="s">
        <v>9</v>
      </c>
      <c r="C446">
        <v>869.94</v>
      </c>
      <c r="D446">
        <v>39.729999999999997</v>
      </c>
      <c r="E446" t="s">
        <v>8</v>
      </c>
      <c r="F446">
        <v>8262.27</v>
      </c>
      <c r="G446">
        <v>15</v>
      </c>
    </row>
    <row r="447" spans="1:7" x14ac:dyDescent="0.25">
      <c r="A447" s="1">
        <v>45372</v>
      </c>
      <c r="B447" t="s">
        <v>7</v>
      </c>
      <c r="C447">
        <v>778.83</v>
      </c>
      <c r="D447">
        <v>1.73</v>
      </c>
      <c r="E447" t="s">
        <v>13</v>
      </c>
      <c r="F447">
        <v>1549.72</v>
      </c>
      <c r="G447">
        <v>26</v>
      </c>
    </row>
    <row r="448" spans="1:7" x14ac:dyDescent="0.25">
      <c r="A448" s="1">
        <v>45373</v>
      </c>
      <c r="B448" t="s">
        <v>11</v>
      </c>
      <c r="C448">
        <v>773.21</v>
      </c>
      <c r="D448">
        <v>29.14</v>
      </c>
      <c r="E448" t="s">
        <v>13</v>
      </c>
      <c r="F448">
        <v>8346</v>
      </c>
      <c r="G448">
        <v>23</v>
      </c>
    </row>
    <row r="449" spans="1:7" x14ac:dyDescent="0.25">
      <c r="A449" s="1">
        <v>45374</v>
      </c>
      <c r="B449" t="s">
        <v>14</v>
      </c>
      <c r="C449">
        <v>846.34</v>
      </c>
      <c r="D449">
        <v>49.77</v>
      </c>
      <c r="E449" t="s">
        <v>8</v>
      </c>
      <c r="F449">
        <v>5448.94</v>
      </c>
      <c r="G449">
        <v>36</v>
      </c>
    </row>
    <row r="450" spans="1:7" x14ac:dyDescent="0.25">
      <c r="A450" s="1">
        <v>45375</v>
      </c>
      <c r="B450" t="s">
        <v>14</v>
      </c>
      <c r="C450">
        <v>763.41</v>
      </c>
      <c r="D450">
        <v>42.78</v>
      </c>
      <c r="E450" t="s">
        <v>13</v>
      </c>
      <c r="F450">
        <v>8462.19</v>
      </c>
      <c r="G450">
        <v>19</v>
      </c>
    </row>
    <row r="451" spans="1:7" x14ac:dyDescent="0.25">
      <c r="A451" s="1">
        <v>45376</v>
      </c>
      <c r="B451" t="s">
        <v>12</v>
      </c>
      <c r="C451">
        <v>629.96</v>
      </c>
      <c r="D451">
        <v>26.07</v>
      </c>
      <c r="E451" t="s">
        <v>10</v>
      </c>
      <c r="F451">
        <v>4369.8900000000003</v>
      </c>
      <c r="G451">
        <v>33</v>
      </c>
    </row>
    <row r="452" spans="1:7" x14ac:dyDescent="0.25">
      <c r="A452" s="1">
        <v>45377</v>
      </c>
      <c r="B452" t="s">
        <v>11</v>
      </c>
      <c r="C452">
        <v>139.93</v>
      </c>
      <c r="D452">
        <v>3.18</v>
      </c>
      <c r="E452" t="s">
        <v>13</v>
      </c>
      <c r="F452">
        <v>3852.5</v>
      </c>
      <c r="G452">
        <v>30</v>
      </c>
    </row>
    <row r="453" spans="1:7" x14ac:dyDescent="0.25">
      <c r="A453" s="1">
        <v>45378</v>
      </c>
      <c r="B453" t="s">
        <v>7</v>
      </c>
      <c r="C453">
        <v>42.2</v>
      </c>
      <c r="D453">
        <v>41.57</v>
      </c>
      <c r="E453" t="s">
        <v>13</v>
      </c>
      <c r="F453">
        <v>9159.1</v>
      </c>
      <c r="G453">
        <v>28</v>
      </c>
    </row>
    <row r="454" spans="1:7" x14ac:dyDescent="0.25">
      <c r="A454" s="1">
        <v>45379</v>
      </c>
      <c r="B454" t="s">
        <v>9</v>
      </c>
      <c r="C454">
        <v>921.64</v>
      </c>
      <c r="D454">
        <v>29.95</v>
      </c>
      <c r="E454" t="s">
        <v>10</v>
      </c>
      <c r="F454">
        <v>2586.58</v>
      </c>
      <c r="G454">
        <v>30</v>
      </c>
    </row>
    <row r="455" spans="1:7" x14ac:dyDescent="0.25">
      <c r="A455" s="1">
        <v>45380</v>
      </c>
      <c r="B455" t="s">
        <v>9</v>
      </c>
      <c r="C455">
        <v>620.48</v>
      </c>
      <c r="D455">
        <v>5.75</v>
      </c>
      <c r="E455" t="s">
        <v>10</v>
      </c>
      <c r="F455">
        <v>8457.7000000000007</v>
      </c>
      <c r="G455">
        <v>26</v>
      </c>
    </row>
    <row r="456" spans="1:7" x14ac:dyDescent="0.25">
      <c r="A456" s="1">
        <v>45381</v>
      </c>
      <c r="B456" t="s">
        <v>7</v>
      </c>
      <c r="C456">
        <v>798.57</v>
      </c>
      <c r="D456">
        <v>4.6900000000000004</v>
      </c>
      <c r="E456" t="s">
        <v>10</v>
      </c>
      <c r="F456">
        <v>4891.8</v>
      </c>
      <c r="G456">
        <v>20</v>
      </c>
    </row>
    <row r="457" spans="1:7" x14ac:dyDescent="0.25">
      <c r="A457" s="1">
        <v>45382</v>
      </c>
      <c r="B457" t="s">
        <v>12</v>
      </c>
      <c r="C457">
        <v>486.71</v>
      </c>
      <c r="D457">
        <v>45.48</v>
      </c>
      <c r="E457" t="s">
        <v>10</v>
      </c>
      <c r="F457">
        <v>5189.54</v>
      </c>
      <c r="G457">
        <v>31</v>
      </c>
    </row>
    <row r="458" spans="1:7" x14ac:dyDescent="0.25">
      <c r="A458" s="1">
        <v>45383</v>
      </c>
      <c r="B458" t="s">
        <v>9</v>
      </c>
      <c r="C458">
        <v>126.14</v>
      </c>
      <c r="D458">
        <v>33.46</v>
      </c>
      <c r="E458" t="s">
        <v>13</v>
      </c>
      <c r="F458">
        <v>3153.84</v>
      </c>
      <c r="G458">
        <v>31</v>
      </c>
    </row>
    <row r="459" spans="1:7" x14ac:dyDescent="0.25">
      <c r="A459" s="1">
        <v>45384</v>
      </c>
      <c r="B459" t="s">
        <v>11</v>
      </c>
      <c r="C459">
        <v>133.93</v>
      </c>
      <c r="D459">
        <v>41.46</v>
      </c>
      <c r="E459" t="s">
        <v>10</v>
      </c>
      <c r="F459">
        <v>5773.12</v>
      </c>
      <c r="G459">
        <v>26</v>
      </c>
    </row>
    <row r="460" spans="1:7" x14ac:dyDescent="0.25">
      <c r="A460" s="1">
        <v>45385</v>
      </c>
      <c r="B460" t="s">
        <v>12</v>
      </c>
      <c r="C460">
        <v>688.71</v>
      </c>
      <c r="D460">
        <v>43.95</v>
      </c>
      <c r="E460" t="s">
        <v>10</v>
      </c>
      <c r="F460">
        <v>3319.59</v>
      </c>
      <c r="G460">
        <v>33</v>
      </c>
    </row>
    <row r="461" spans="1:7" x14ac:dyDescent="0.25">
      <c r="A461" s="1">
        <v>45386</v>
      </c>
      <c r="B461" t="s">
        <v>11</v>
      </c>
      <c r="C461">
        <v>436</v>
      </c>
      <c r="D461">
        <v>28.59</v>
      </c>
      <c r="E461" t="s">
        <v>8</v>
      </c>
      <c r="F461">
        <v>488.77</v>
      </c>
      <c r="G461">
        <v>29</v>
      </c>
    </row>
    <row r="462" spans="1:7" x14ac:dyDescent="0.25">
      <c r="A462" s="1">
        <v>45387</v>
      </c>
      <c r="B462" t="s">
        <v>14</v>
      </c>
      <c r="C462">
        <v>208.52</v>
      </c>
      <c r="D462">
        <v>25.87</v>
      </c>
      <c r="E462" t="s">
        <v>10</v>
      </c>
      <c r="F462">
        <v>2792.79</v>
      </c>
      <c r="G462">
        <v>24</v>
      </c>
    </row>
    <row r="463" spans="1:7" x14ac:dyDescent="0.25">
      <c r="A463" s="1">
        <v>45388</v>
      </c>
      <c r="B463" t="s">
        <v>12</v>
      </c>
      <c r="C463">
        <v>496.68</v>
      </c>
      <c r="D463">
        <v>21.52</v>
      </c>
      <c r="E463" t="s">
        <v>10</v>
      </c>
      <c r="F463">
        <v>163.15</v>
      </c>
      <c r="G463">
        <v>30</v>
      </c>
    </row>
    <row r="464" spans="1:7" x14ac:dyDescent="0.25">
      <c r="A464" s="1">
        <v>45389</v>
      </c>
      <c r="B464" t="s">
        <v>9</v>
      </c>
      <c r="C464">
        <v>73.569999999999993</v>
      </c>
      <c r="D464">
        <v>15.85</v>
      </c>
      <c r="E464" t="s">
        <v>8</v>
      </c>
      <c r="F464">
        <v>9785.7099999999991</v>
      </c>
      <c r="G464">
        <v>27</v>
      </c>
    </row>
    <row r="465" spans="1:7" x14ac:dyDescent="0.25">
      <c r="A465" s="1">
        <v>45390</v>
      </c>
      <c r="B465" t="s">
        <v>12</v>
      </c>
      <c r="C465">
        <v>586.15</v>
      </c>
      <c r="D465">
        <v>21.73</v>
      </c>
      <c r="E465" t="s">
        <v>8</v>
      </c>
      <c r="F465">
        <v>9660.9</v>
      </c>
      <c r="G465">
        <v>30</v>
      </c>
    </row>
    <row r="466" spans="1:7" x14ac:dyDescent="0.25">
      <c r="A466" s="1">
        <v>45391</v>
      </c>
      <c r="B466" t="s">
        <v>12</v>
      </c>
      <c r="C466">
        <v>276.3</v>
      </c>
      <c r="D466">
        <v>38.69</v>
      </c>
      <c r="E466" t="s">
        <v>13</v>
      </c>
      <c r="F466">
        <v>4012.04</v>
      </c>
      <c r="G466">
        <v>22</v>
      </c>
    </row>
    <row r="467" spans="1:7" x14ac:dyDescent="0.25">
      <c r="A467" s="1">
        <v>45392</v>
      </c>
      <c r="B467" t="s">
        <v>12</v>
      </c>
      <c r="C467">
        <v>799.58</v>
      </c>
      <c r="D467">
        <v>30.1</v>
      </c>
      <c r="E467" t="s">
        <v>8</v>
      </c>
      <c r="F467">
        <v>7310.87</v>
      </c>
      <c r="G467">
        <v>31</v>
      </c>
    </row>
    <row r="468" spans="1:7" x14ac:dyDescent="0.25">
      <c r="A468" s="1">
        <v>45393</v>
      </c>
      <c r="B468" t="s">
        <v>12</v>
      </c>
      <c r="C468">
        <v>317.26</v>
      </c>
      <c r="D468">
        <v>44.63</v>
      </c>
      <c r="E468" t="s">
        <v>13</v>
      </c>
      <c r="F468">
        <v>3523.48</v>
      </c>
      <c r="G468">
        <v>18</v>
      </c>
    </row>
    <row r="469" spans="1:7" x14ac:dyDescent="0.25">
      <c r="A469" s="1">
        <v>45394</v>
      </c>
      <c r="B469" t="s">
        <v>11</v>
      </c>
      <c r="C469">
        <v>460.67</v>
      </c>
      <c r="D469">
        <v>22.17</v>
      </c>
      <c r="E469" t="s">
        <v>8</v>
      </c>
      <c r="F469">
        <v>6743.82</v>
      </c>
      <c r="G469">
        <v>21</v>
      </c>
    </row>
    <row r="470" spans="1:7" x14ac:dyDescent="0.25">
      <c r="A470" s="1">
        <v>45395</v>
      </c>
      <c r="B470" t="s">
        <v>14</v>
      </c>
      <c r="C470">
        <v>21.5</v>
      </c>
      <c r="D470">
        <v>30.35</v>
      </c>
      <c r="E470" t="s">
        <v>8</v>
      </c>
      <c r="F470">
        <v>8073.76</v>
      </c>
      <c r="G470">
        <v>35</v>
      </c>
    </row>
    <row r="471" spans="1:7" x14ac:dyDescent="0.25">
      <c r="A471" s="1">
        <v>45396</v>
      </c>
      <c r="B471" t="s">
        <v>7</v>
      </c>
      <c r="C471">
        <v>81.72</v>
      </c>
      <c r="D471">
        <v>31.57</v>
      </c>
      <c r="E471" t="s">
        <v>13</v>
      </c>
      <c r="F471">
        <v>9472.89</v>
      </c>
      <c r="G471">
        <v>29</v>
      </c>
    </row>
    <row r="472" spans="1:7" x14ac:dyDescent="0.25">
      <c r="A472" s="1">
        <v>45397</v>
      </c>
      <c r="B472" t="s">
        <v>12</v>
      </c>
      <c r="C472">
        <v>398.57</v>
      </c>
      <c r="D472">
        <v>29.58</v>
      </c>
      <c r="E472" t="s">
        <v>8</v>
      </c>
      <c r="F472">
        <v>4062.1</v>
      </c>
      <c r="G472">
        <v>24</v>
      </c>
    </row>
    <row r="473" spans="1:7" x14ac:dyDescent="0.25">
      <c r="A473" s="1">
        <v>45398</v>
      </c>
      <c r="B473" t="s">
        <v>9</v>
      </c>
      <c r="C473">
        <v>485.14</v>
      </c>
      <c r="D473">
        <v>35.130000000000003</v>
      </c>
      <c r="E473" t="s">
        <v>13</v>
      </c>
      <c r="F473">
        <v>7854.65</v>
      </c>
      <c r="G473">
        <v>26</v>
      </c>
    </row>
    <row r="474" spans="1:7" x14ac:dyDescent="0.25">
      <c r="A474" s="1">
        <v>45399</v>
      </c>
      <c r="B474" t="s">
        <v>12</v>
      </c>
      <c r="C474">
        <v>604.02</v>
      </c>
      <c r="D474">
        <v>11.87</v>
      </c>
      <c r="E474" t="s">
        <v>8</v>
      </c>
      <c r="F474">
        <v>2732.69</v>
      </c>
      <c r="G474">
        <v>39</v>
      </c>
    </row>
    <row r="475" spans="1:7" x14ac:dyDescent="0.25">
      <c r="A475" s="1">
        <v>45400</v>
      </c>
      <c r="B475" t="s">
        <v>9</v>
      </c>
      <c r="C475">
        <v>298.75</v>
      </c>
      <c r="D475">
        <v>25.62</v>
      </c>
      <c r="E475" t="s">
        <v>10</v>
      </c>
      <c r="F475">
        <v>9904.2900000000009</v>
      </c>
      <c r="G475">
        <v>26</v>
      </c>
    </row>
    <row r="476" spans="1:7" x14ac:dyDescent="0.25">
      <c r="A476" s="1">
        <v>45401</v>
      </c>
      <c r="B476" t="s">
        <v>11</v>
      </c>
      <c r="C476">
        <v>698.03</v>
      </c>
      <c r="D476">
        <v>5.21</v>
      </c>
      <c r="E476" t="s">
        <v>8</v>
      </c>
      <c r="F476">
        <v>355.12</v>
      </c>
      <c r="G476">
        <v>38</v>
      </c>
    </row>
    <row r="477" spans="1:7" x14ac:dyDescent="0.25">
      <c r="A477" s="1">
        <v>45402</v>
      </c>
      <c r="B477" t="s">
        <v>9</v>
      </c>
      <c r="C477">
        <v>861.52</v>
      </c>
      <c r="D477">
        <v>19.23</v>
      </c>
      <c r="E477" t="s">
        <v>13</v>
      </c>
      <c r="F477">
        <v>6074.94</v>
      </c>
      <c r="G477">
        <v>39</v>
      </c>
    </row>
    <row r="478" spans="1:7" x14ac:dyDescent="0.25">
      <c r="A478" s="1">
        <v>45403</v>
      </c>
      <c r="B478" t="s">
        <v>7</v>
      </c>
      <c r="C478">
        <v>782.05</v>
      </c>
      <c r="D478">
        <v>24.38</v>
      </c>
      <c r="E478" t="s">
        <v>8</v>
      </c>
      <c r="F478">
        <v>6629.11</v>
      </c>
      <c r="G478">
        <v>43</v>
      </c>
    </row>
    <row r="479" spans="1:7" x14ac:dyDescent="0.25">
      <c r="A479" s="1">
        <v>45404</v>
      </c>
      <c r="B479" t="s">
        <v>14</v>
      </c>
      <c r="C479">
        <v>49.22</v>
      </c>
      <c r="D479">
        <v>32.61</v>
      </c>
      <c r="E479" t="s">
        <v>13</v>
      </c>
      <c r="F479">
        <v>6911.65</v>
      </c>
      <c r="G479">
        <v>27</v>
      </c>
    </row>
    <row r="480" spans="1:7" x14ac:dyDescent="0.25">
      <c r="A480" s="1">
        <v>45405</v>
      </c>
      <c r="B480" t="s">
        <v>9</v>
      </c>
      <c r="C480">
        <v>485.7</v>
      </c>
      <c r="D480">
        <v>47.53</v>
      </c>
      <c r="E480" t="s">
        <v>13</v>
      </c>
      <c r="F480">
        <v>1291.8399999999999</v>
      </c>
      <c r="G480">
        <v>21</v>
      </c>
    </row>
    <row r="481" spans="1:7" x14ac:dyDescent="0.25">
      <c r="A481" s="1">
        <v>45406</v>
      </c>
      <c r="B481" t="s">
        <v>9</v>
      </c>
      <c r="C481">
        <v>113.88</v>
      </c>
      <c r="D481">
        <v>30.03</v>
      </c>
      <c r="E481" t="s">
        <v>10</v>
      </c>
      <c r="F481">
        <v>9391.44</v>
      </c>
      <c r="G481">
        <v>27</v>
      </c>
    </row>
    <row r="482" spans="1:7" x14ac:dyDescent="0.25">
      <c r="A482" s="1">
        <v>45407</v>
      </c>
      <c r="B482" t="s">
        <v>14</v>
      </c>
      <c r="C482">
        <v>249.62</v>
      </c>
      <c r="D482">
        <v>37.18</v>
      </c>
      <c r="E482" t="s">
        <v>10</v>
      </c>
      <c r="F482">
        <v>1893.71</v>
      </c>
      <c r="G482">
        <v>35</v>
      </c>
    </row>
    <row r="483" spans="1:7" x14ac:dyDescent="0.25">
      <c r="A483" s="1">
        <v>45408</v>
      </c>
      <c r="B483" t="s">
        <v>7</v>
      </c>
      <c r="C483">
        <v>986.8</v>
      </c>
      <c r="D483">
        <v>25.31</v>
      </c>
      <c r="E483" t="s">
        <v>13</v>
      </c>
      <c r="F483">
        <v>6265.26</v>
      </c>
      <c r="G483">
        <v>24</v>
      </c>
    </row>
    <row r="484" spans="1:7" x14ac:dyDescent="0.25">
      <c r="A484" s="1">
        <v>45409</v>
      </c>
      <c r="B484" t="s">
        <v>12</v>
      </c>
      <c r="C484">
        <v>151.07</v>
      </c>
      <c r="D484">
        <v>31.71</v>
      </c>
      <c r="E484" t="s">
        <v>8</v>
      </c>
      <c r="F484">
        <v>2304.4899999999998</v>
      </c>
      <c r="G484">
        <v>25</v>
      </c>
    </row>
    <row r="485" spans="1:7" x14ac:dyDescent="0.25">
      <c r="A485" s="1">
        <v>45410</v>
      </c>
      <c r="B485" t="s">
        <v>9</v>
      </c>
      <c r="C485">
        <v>503.9</v>
      </c>
      <c r="D485">
        <v>3.55</v>
      </c>
      <c r="E485" t="s">
        <v>13</v>
      </c>
      <c r="F485">
        <v>3141.44</v>
      </c>
      <c r="G485">
        <v>33</v>
      </c>
    </row>
    <row r="486" spans="1:7" x14ac:dyDescent="0.25">
      <c r="A486" s="1">
        <v>45411</v>
      </c>
      <c r="B486" t="s">
        <v>14</v>
      </c>
      <c r="C486">
        <v>621.97</v>
      </c>
      <c r="D486">
        <v>12.72</v>
      </c>
      <c r="E486" t="s">
        <v>13</v>
      </c>
      <c r="F486">
        <v>5509.94</v>
      </c>
      <c r="G486">
        <v>27</v>
      </c>
    </row>
    <row r="487" spans="1:7" x14ac:dyDescent="0.25">
      <c r="A487" s="1">
        <v>45412</v>
      </c>
      <c r="B487" t="s">
        <v>11</v>
      </c>
      <c r="C487">
        <v>705.44</v>
      </c>
      <c r="D487">
        <v>18.09</v>
      </c>
      <c r="E487" t="s">
        <v>8</v>
      </c>
      <c r="F487">
        <v>4230.21</v>
      </c>
      <c r="G487">
        <v>16</v>
      </c>
    </row>
    <row r="488" spans="1:7" x14ac:dyDescent="0.25">
      <c r="A488" s="1">
        <v>45413</v>
      </c>
      <c r="B488" t="s">
        <v>14</v>
      </c>
      <c r="C488">
        <v>564.04999999999995</v>
      </c>
      <c r="D488">
        <v>23.62</v>
      </c>
      <c r="E488" t="s">
        <v>8</v>
      </c>
      <c r="F488">
        <v>1686.23</v>
      </c>
      <c r="G488">
        <v>19</v>
      </c>
    </row>
    <row r="489" spans="1:7" x14ac:dyDescent="0.25">
      <c r="A489" s="1">
        <v>45414</v>
      </c>
      <c r="B489" t="s">
        <v>11</v>
      </c>
      <c r="C489">
        <v>19.670000000000002</v>
      </c>
      <c r="D489">
        <v>2.2799999999999998</v>
      </c>
      <c r="E489" t="s">
        <v>8</v>
      </c>
      <c r="F489">
        <v>1792.27</v>
      </c>
      <c r="G489">
        <v>24</v>
      </c>
    </row>
    <row r="490" spans="1:7" x14ac:dyDescent="0.25">
      <c r="A490" s="1">
        <v>45415</v>
      </c>
      <c r="B490" t="s">
        <v>7</v>
      </c>
      <c r="C490">
        <v>333.2</v>
      </c>
      <c r="D490">
        <v>7</v>
      </c>
      <c r="E490" t="s">
        <v>8</v>
      </c>
      <c r="F490">
        <v>4239.63</v>
      </c>
      <c r="G490">
        <v>16</v>
      </c>
    </row>
    <row r="491" spans="1:7" x14ac:dyDescent="0.25">
      <c r="A491" s="1">
        <v>45416</v>
      </c>
      <c r="B491" t="s">
        <v>12</v>
      </c>
      <c r="C491">
        <v>522.53</v>
      </c>
      <c r="D491">
        <v>13.84</v>
      </c>
      <c r="E491" t="s">
        <v>13</v>
      </c>
      <c r="F491">
        <v>7597.1</v>
      </c>
      <c r="G491">
        <v>44</v>
      </c>
    </row>
    <row r="492" spans="1:7" x14ac:dyDescent="0.25">
      <c r="A492" s="1">
        <v>45417</v>
      </c>
      <c r="B492" t="s">
        <v>14</v>
      </c>
      <c r="C492">
        <v>96.99</v>
      </c>
      <c r="D492">
        <v>48.58</v>
      </c>
      <c r="E492" t="s">
        <v>13</v>
      </c>
      <c r="F492">
        <v>8989.85</v>
      </c>
      <c r="G492">
        <v>18</v>
      </c>
    </row>
    <row r="493" spans="1:7" x14ac:dyDescent="0.25">
      <c r="A493" s="1">
        <v>45418</v>
      </c>
      <c r="B493" t="s">
        <v>9</v>
      </c>
      <c r="C493">
        <v>357.12</v>
      </c>
      <c r="D493">
        <v>16.57</v>
      </c>
      <c r="E493" t="s">
        <v>10</v>
      </c>
      <c r="F493">
        <v>932.86</v>
      </c>
      <c r="G493">
        <v>38</v>
      </c>
    </row>
    <row r="494" spans="1:7" x14ac:dyDescent="0.25">
      <c r="A494" s="1">
        <v>45419</v>
      </c>
      <c r="B494" t="s">
        <v>7</v>
      </c>
      <c r="C494">
        <v>42.87</v>
      </c>
      <c r="D494">
        <v>24.1</v>
      </c>
      <c r="E494" t="s">
        <v>13</v>
      </c>
      <c r="F494">
        <v>3991.73</v>
      </c>
      <c r="G494">
        <v>27</v>
      </c>
    </row>
    <row r="495" spans="1:7" x14ac:dyDescent="0.25">
      <c r="A495" s="1">
        <v>45420</v>
      </c>
      <c r="B495" t="s">
        <v>14</v>
      </c>
      <c r="C495">
        <v>87.79</v>
      </c>
      <c r="D495">
        <v>9.8000000000000007</v>
      </c>
      <c r="E495" t="s">
        <v>8</v>
      </c>
      <c r="F495">
        <v>1092.43</v>
      </c>
      <c r="G495">
        <v>26</v>
      </c>
    </row>
    <row r="496" spans="1:7" x14ac:dyDescent="0.25">
      <c r="A496" s="1">
        <v>45421</v>
      </c>
      <c r="B496" t="s">
        <v>9</v>
      </c>
      <c r="C496">
        <v>402.95</v>
      </c>
      <c r="D496">
        <v>30.54</v>
      </c>
      <c r="E496" t="s">
        <v>10</v>
      </c>
      <c r="F496">
        <v>264.27</v>
      </c>
      <c r="G496">
        <v>26</v>
      </c>
    </row>
    <row r="497" spans="1:7" x14ac:dyDescent="0.25">
      <c r="A497" s="1">
        <v>45422</v>
      </c>
      <c r="B497" t="s">
        <v>14</v>
      </c>
      <c r="C497">
        <v>141.38999999999999</v>
      </c>
      <c r="D497">
        <v>14.03</v>
      </c>
      <c r="E497" t="s">
        <v>8</v>
      </c>
      <c r="F497">
        <v>6651.01</v>
      </c>
      <c r="G497">
        <v>26</v>
      </c>
    </row>
    <row r="498" spans="1:7" x14ac:dyDescent="0.25">
      <c r="A498" s="1">
        <v>45423</v>
      </c>
      <c r="B498" t="s">
        <v>11</v>
      </c>
      <c r="C498">
        <v>571.87</v>
      </c>
      <c r="D498">
        <v>10.35</v>
      </c>
      <c r="E498" t="s">
        <v>13</v>
      </c>
      <c r="F498">
        <v>6064.25</v>
      </c>
      <c r="G498">
        <v>38</v>
      </c>
    </row>
    <row r="499" spans="1:7" x14ac:dyDescent="0.25">
      <c r="A499" s="1">
        <v>45424</v>
      </c>
      <c r="B499" t="s">
        <v>14</v>
      </c>
      <c r="C499">
        <v>692.57</v>
      </c>
      <c r="D499">
        <v>25.83</v>
      </c>
      <c r="E499" t="s">
        <v>10</v>
      </c>
      <c r="F499">
        <v>1713.89</v>
      </c>
      <c r="G499">
        <v>28</v>
      </c>
    </row>
    <row r="500" spans="1:7" x14ac:dyDescent="0.25">
      <c r="A500" s="1">
        <v>45425</v>
      </c>
      <c r="B500" t="s">
        <v>14</v>
      </c>
      <c r="C500">
        <v>802.58</v>
      </c>
      <c r="D500">
        <v>0.28000000000000003</v>
      </c>
      <c r="E500" t="s">
        <v>8</v>
      </c>
      <c r="F500">
        <v>2414.75</v>
      </c>
      <c r="G500">
        <v>22</v>
      </c>
    </row>
    <row r="501" spans="1:7" x14ac:dyDescent="0.25">
      <c r="A501" s="1">
        <v>45426</v>
      </c>
      <c r="B501" t="s">
        <v>14</v>
      </c>
      <c r="C501">
        <v>208.15</v>
      </c>
      <c r="D501">
        <v>0.38</v>
      </c>
      <c r="E501" t="s">
        <v>10</v>
      </c>
      <c r="F501">
        <v>334.71</v>
      </c>
      <c r="G501">
        <v>34</v>
      </c>
    </row>
    <row r="502" spans="1:7" x14ac:dyDescent="0.25">
      <c r="A502" s="1">
        <v>45427</v>
      </c>
      <c r="B502" t="s">
        <v>7</v>
      </c>
      <c r="C502">
        <v>175.81</v>
      </c>
      <c r="D502">
        <v>10.95</v>
      </c>
      <c r="E502" t="s">
        <v>10</v>
      </c>
      <c r="F502">
        <v>8365.98</v>
      </c>
      <c r="G502">
        <v>24</v>
      </c>
    </row>
    <row r="503" spans="1:7" x14ac:dyDescent="0.25">
      <c r="A503" s="1">
        <v>45428</v>
      </c>
      <c r="B503" t="s">
        <v>14</v>
      </c>
      <c r="C503">
        <v>113.52</v>
      </c>
      <c r="D503">
        <v>1.84</v>
      </c>
      <c r="E503" t="s">
        <v>13</v>
      </c>
      <c r="F503">
        <v>9749.44</v>
      </c>
      <c r="G503">
        <v>40</v>
      </c>
    </row>
    <row r="504" spans="1:7" x14ac:dyDescent="0.25">
      <c r="A504" s="1">
        <v>45429</v>
      </c>
      <c r="B504" t="s">
        <v>9</v>
      </c>
      <c r="C504">
        <v>640.07000000000005</v>
      </c>
      <c r="D504">
        <v>5.4</v>
      </c>
      <c r="E504" t="s">
        <v>8</v>
      </c>
      <c r="F504">
        <v>1441.05</v>
      </c>
      <c r="G504">
        <v>35</v>
      </c>
    </row>
    <row r="505" spans="1:7" x14ac:dyDescent="0.25">
      <c r="A505" s="1">
        <v>45430</v>
      </c>
      <c r="B505" t="s">
        <v>11</v>
      </c>
      <c r="C505">
        <v>709.41</v>
      </c>
      <c r="D505">
        <v>16.940000000000001</v>
      </c>
      <c r="E505" t="s">
        <v>10</v>
      </c>
      <c r="F505">
        <v>2391.6</v>
      </c>
      <c r="G505">
        <v>31</v>
      </c>
    </row>
    <row r="506" spans="1:7" x14ac:dyDescent="0.25">
      <c r="A506" s="1">
        <v>45431</v>
      </c>
      <c r="B506" t="s">
        <v>11</v>
      </c>
      <c r="C506">
        <v>41.27</v>
      </c>
      <c r="D506">
        <v>40.130000000000003</v>
      </c>
      <c r="E506" t="s">
        <v>10</v>
      </c>
      <c r="F506">
        <v>8697.25</v>
      </c>
      <c r="G506">
        <v>26</v>
      </c>
    </row>
    <row r="507" spans="1:7" x14ac:dyDescent="0.25">
      <c r="A507" s="1">
        <v>45432</v>
      </c>
      <c r="B507" t="s">
        <v>14</v>
      </c>
      <c r="C507">
        <v>936.85</v>
      </c>
      <c r="D507">
        <v>28.6</v>
      </c>
      <c r="E507" t="s">
        <v>8</v>
      </c>
      <c r="F507">
        <v>9271.99</v>
      </c>
      <c r="G507">
        <v>30</v>
      </c>
    </row>
    <row r="508" spans="1:7" x14ac:dyDescent="0.25">
      <c r="A508" s="1">
        <v>45433</v>
      </c>
      <c r="B508" t="s">
        <v>7</v>
      </c>
      <c r="C508">
        <v>61.45</v>
      </c>
      <c r="D508">
        <v>25.63</v>
      </c>
      <c r="E508" t="s">
        <v>10</v>
      </c>
      <c r="F508">
        <v>4254.3100000000004</v>
      </c>
      <c r="G508">
        <v>28</v>
      </c>
    </row>
    <row r="509" spans="1:7" x14ac:dyDescent="0.25">
      <c r="A509" s="1">
        <v>45434</v>
      </c>
      <c r="B509" t="s">
        <v>7</v>
      </c>
      <c r="C509">
        <v>545.88</v>
      </c>
      <c r="D509">
        <v>14.67</v>
      </c>
      <c r="E509" t="s">
        <v>10</v>
      </c>
      <c r="F509">
        <v>601.16</v>
      </c>
      <c r="G509">
        <v>16</v>
      </c>
    </row>
    <row r="510" spans="1:7" x14ac:dyDescent="0.25">
      <c r="A510" s="1">
        <v>45435</v>
      </c>
      <c r="B510" t="s">
        <v>9</v>
      </c>
      <c r="C510">
        <v>711.97</v>
      </c>
      <c r="D510">
        <v>46.59</v>
      </c>
      <c r="E510" t="s">
        <v>10</v>
      </c>
      <c r="F510">
        <v>489.98</v>
      </c>
      <c r="G510">
        <v>31</v>
      </c>
    </row>
    <row r="511" spans="1:7" x14ac:dyDescent="0.25">
      <c r="A511" s="1">
        <v>45436</v>
      </c>
      <c r="B511" t="s">
        <v>14</v>
      </c>
      <c r="C511">
        <v>872.26</v>
      </c>
      <c r="D511">
        <v>19.850000000000001</v>
      </c>
      <c r="E511" t="s">
        <v>8</v>
      </c>
      <c r="F511">
        <v>5782.1</v>
      </c>
      <c r="G511">
        <v>21</v>
      </c>
    </row>
    <row r="512" spans="1:7" x14ac:dyDescent="0.25">
      <c r="A512" s="1">
        <v>45437</v>
      </c>
      <c r="B512" t="s">
        <v>11</v>
      </c>
      <c r="C512">
        <v>716.95</v>
      </c>
      <c r="D512">
        <v>4.3499999999999996</v>
      </c>
      <c r="E512" t="s">
        <v>8</v>
      </c>
      <c r="F512">
        <v>3989.66</v>
      </c>
      <c r="G512">
        <v>32</v>
      </c>
    </row>
    <row r="513" spans="1:7" x14ac:dyDescent="0.25">
      <c r="A513" s="1">
        <v>45438</v>
      </c>
      <c r="B513" t="s">
        <v>7</v>
      </c>
      <c r="C513">
        <v>803.71</v>
      </c>
      <c r="D513">
        <v>30.85</v>
      </c>
      <c r="E513" t="s">
        <v>8</v>
      </c>
      <c r="F513">
        <v>383.66</v>
      </c>
      <c r="G513">
        <v>43</v>
      </c>
    </row>
    <row r="514" spans="1:7" x14ac:dyDescent="0.25">
      <c r="A514" s="1">
        <v>45439</v>
      </c>
      <c r="B514" t="s">
        <v>14</v>
      </c>
      <c r="C514">
        <v>346.06</v>
      </c>
      <c r="D514">
        <v>5.69</v>
      </c>
      <c r="E514" t="s">
        <v>8</v>
      </c>
      <c r="F514">
        <v>5874.2</v>
      </c>
      <c r="G514">
        <v>35</v>
      </c>
    </row>
    <row r="515" spans="1:7" x14ac:dyDescent="0.25">
      <c r="A515" s="1">
        <v>45440</v>
      </c>
      <c r="B515" t="s">
        <v>7</v>
      </c>
      <c r="C515">
        <v>816.68</v>
      </c>
      <c r="D515">
        <v>17.260000000000002</v>
      </c>
      <c r="E515" t="s">
        <v>13</v>
      </c>
      <c r="F515">
        <v>211.9</v>
      </c>
      <c r="G515">
        <v>21</v>
      </c>
    </row>
    <row r="516" spans="1:7" x14ac:dyDescent="0.25">
      <c r="A516" s="1">
        <v>45441</v>
      </c>
      <c r="B516" t="s">
        <v>7</v>
      </c>
      <c r="C516">
        <v>89.31</v>
      </c>
      <c r="D516">
        <v>25.37</v>
      </c>
      <c r="E516" t="s">
        <v>10</v>
      </c>
      <c r="F516">
        <v>7894.98</v>
      </c>
      <c r="G516">
        <v>31</v>
      </c>
    </row>
    <row r="517" spans="1:7" x14ac:dyDescent="0.25">
      <c r="A517" s="1">
        <v>45442</v>
      </c>
      <c r="B517" t="s">
        <v>11</v>
      </c>
      <c r="C517">
        <v>895.87</v>
      </c>
      <c r="D517">
        <v>43.71</v>
      </c>
      <c r="E517" t="s">
        <v>8</v>
      </c>
      <c r="F517">
        <v>3133.68</v>
      </c>
      <c r="G517">
        <v>25</v>
      </c>
    </row>
    <row r="518" spans="1:7" x14ac:dyDescent="0.25">
      <c r="A518" s="1">
        <v>45443</v>
      </c>
      <c r="B518" t="s">
        <v>12</v>
      </c>
      <c r="C518">
        <v>552.12</v>
      </c>
      <c r="D518">
        <v>24.68</v>
      </c>
      <c r="E518" t="s">
        <v>10</v>
      </c>
      <c r="F518">
        <v>498.55</v>
      </c>
      <c r="G518">
        <v>40</v>
      </c>
    </row>
    <row r="519" spans="1:7" x14ac:dyDescent="0.25">
      <c r="A519" s="1">
        <v>45444</v>
      </c>
      <c r="B519" t="s">
        <v>9</v>
      </c>
      <c r="C519">
        <v>819.12</v>
      </c>
      <c r="D519">
        <v>35.11</v>
      </c>
      <c r="E519" t="s">
        <v>10</v>
      </c>
      <c r="F519">
        <v>5924.69</v>
      </c>
      <c r="G519">
        <v>29</v>
      </c>
    </row>
    <row r="520" spans="1:7" x14ac:dyDescent="0.25">
      <c r="A520" s="1">
        <v>45445</v>
      </c>
      <c r="B520" t="s">
        <v>9</v>
      </c>
      <c r="C520">
        <v>457.8</v>
      </c>
      <c r="D520">
        <v>49.64</v>
      </c>
      <c r="E520" t="s">
        <v>13</v>
      </c>
      <c r="F520">
        <v>4037.08</v>
      </c>
      <c r="G520">
        <v>22</v>
      </c>
    </row>
    <row r="521" spans="1:7" x14ac:dyDescent="0.25">
      <c r="A521" s="1">
        <v>45446</v>
      </c>
      <c r="B521" t="s">
        <v>11</v>
      </c>
      <c r="C521">
        <v>647.14</v>
      </c>
      <c r="D521">
        <v>6.57</v>
      </c>
      <c r="E521" t="s">
        <v>8</v>
      </c>
      <c r="F521">
        <v>9740.6200000000008</v>
      </c>
      <c r="G521">
        <v>32</v>
      </c>
    </row>
    <row r="522" spans="1:7" x14ac:dyDescent="0.25">
      <c r="A522" s="1">
        <v>45447</v>
      </c>
      <c r="B522" t="s">
        <v>7</v>
      </c>
      <c r="C522">
        <v>531.14</v>
      </c>
      <c r="D522">
        <v>13.74</v>
      </c>
      <c r="E522" t="s">
        <v>8</v>
      </c>
      <c r="F522">
        <v>5487.57</v>
      </c>
      <c r="G522">
        <v>28</v>
      </c>
    </row>
    <row r="523" spans="1:7" x14ac:dyDescent="0.25">
      <c r="A523" s="1">
        <v>45448</v>
      </c>
      <c r="B523" t="s">
        <v>14</v>
      </c>
      <c r="C523">
        <v>734.27</v>
      </c>
      <c r="D523">
        <v>19.73</v>
      </c>
      <c r="E523" t="s">
        <v>10</v>
      </c>
      <c r="F523">
        <v>2824.87</v>
      </c>
      <c r="G523">
        <v>47</v>
      </c>
    </row>
    <row r="524" spans="1:7" x14ac:dyDescent="0.25">
      <c r="A524" s="1">
        <v>45449</v>
      </c>
      <c r="B524" t="s">
        <v>7</v>
      </c>
      <c r="C524">
        <v>90.81</v>
      </c>
      <c r="D524">
        <v>21.09</v>
      </c>
      <c r="E524" t="s">
        <v>8</v>
      </c>
      <c r="F524">
        <v>7123.44</v>
      </c>
      <c r="G524">
        <v>52</v>
      </c>
    </row>
    <row r="525" spans="1:7" x14ac:dyDescent="0.25">
      <c r="A525" s="1">
        <v>45450</v>
      </c>
      <c r="B525" t="s">
        <v>11</v>
      </c>
      <c r="C525">
        <v>69.75</v>
      </c>
      <c r="D525">
        <v>20.55</v>
      </c>
      <c r="E525" t="s">
        <v>10</v>
      </c>
      <c r="F525">
        <v>2787.77</v>
      </c>
      <c r="G525">
        <v>30</v>
      </c>
    </row>
    <row r="526" spans="1:7" x14ac:dyDescent="0.25">
      <c r="A526" s="1">
        <v>45451</v>
      </c>
      <c r="B526" t="s">
        <v>9</v>
      </c>
      <c r="C526">
        <v>254.63</v>
      </c>
      <c r="D526">
        <v>45.38</v>
      </c>
      <c r="E526" t="s">
        <v>10</v>
      </c>
      <c r="F526">
        <v>9052.01</v>
      </c>
      <c r="G526">
        <v>26</v>
      </c>
    </row>
    <row r="527" spans="1:7" x14ac:dyDescent="0.25">
      <c r="A527" s="1">
        <v>45452</v>
      </c>
      <c r="B527" t="s">
        <v>7</v>
      </c>
      <c r="C527">
        <v>167.95</v>
      </c>
      <c r="D527">
        <v>35.700000000000003</v>
      </c>
      <c r="E527" t="s">
        <v>13</v>
      </c>
      <c r="F527">
        <v>3809.75</v>
      </c>
      <c r="G527">
        <v>22</v>
      </c>
    </row>
    <row r="528" spans="1:7" x14ac:dyDescent="0.25">
      <c r="A528" s="1">
        <v>45453</v>
      </c>
      <c r="B528" t="s">
        <v>9</v>
      </c>
      <c r="C528">
        <v>873.07</v>
      </c>
      <c r="D528">
        <v>30.4</v>
      </c>
      <c r="E528" t="s">
        <v>13</v>
      </c>
      <c r="F528">
        <v>5543.7</v>
      </c>
      <c r="G528">
        <v>28</v>
      </c>
    </row>
    <row r="529" spans="1:7" x14ac:dyDescent="0.25">
      <c r="A529" s="1">
        <v>45454</v>
      </c>
      <c r="B529" t="s">
        <v>14</v>
      </c>
      <c r="C529">
        <v>227.02</v>
      </c>
      <c r="D529">
        <v>15.47</v>
      </c>
      <c r="E529" t="s">
        <v>13</v>
      </c>
      <c r="F529">
        <v>600.66999999999996</v>
      </c>
      <c r="G529">
        <v>21</v>
      </c>
    </row>
    <row r="530" spans="1:7" x14ac:dyDescent="0.25">
      <c r="A530" s="1">
        <v>45455</v>
      </c>
      <c r="B530" t="s">
        <v>9</v>
      </c>
      <c r="C530">
        <v>976.11</v>
      </c>
      <c r="D530">
        <v>41.19</v>
      </c>
      <c r="E530" t="s">
        <v>10</v>
      </c>
      <c r="F530">
        <v>4318.6000000000004</v>
      </c>
      <c r="G530">
        <v>38</v>
      </c>
    </row>
    <row r="531" spans="1:7" x14ac:dyDescent="0.25">
      <c r="A531" s="1">
        <v>45456</v>
      </c>
      <c r="B531" t="s">
        <v>9</v>
      </c>
      <c r="C531">
        <v>343.53</v>
      </c>
      <c r="D531">
        <v>47.75</v>
      </c>
      <c r="E531" t="s">
        <v>8</v>
      </c>
      <c r="F531">
        <v>8340.4</v>
      </c>
      <c r="G531">
        <v>21</v>
      </c>
    </row>
    <row r="532" spans="1:7" x14ac:dyDescent="0.25">
      <c r="A532" s="1">
        <v>45457</v>
      </c>
      <c r="B532" t="s">
        <v>12</v>
      </c>
      <c r="C532">
        <v>190.3</v>
      </c>
      <c r="D532">
        <v>41.06</v>
      </c>
      <c r="E532" t="s">
        <v>13</v>
      </c>
      <c r="F532">
        <v>8075.92</v>
      </c>
      <c r="G532">
        <v>32</v>
      </c>
    </row>
    <row r="533" spans="1:7" x14ac:dyDescent="0.25">
      <c r="A533" s="1">
        <v>45458</v>
      </c>
      <c r="B533" t="s">
        <v>12</v>
      </c>
      <c r="C533">
        <v>791.8</v>
      </c>
      <c r="D533">
        <v>0.08</v>
      </c>
      <c r="E533" t="s">
        <v>8</v>
      </c>
      <c r="F533">
        <v>2320.75</v>
      </c>
      <c r="G533">
        <v>34</v>
      </c>
    </row>
    <row r="534" spans="1:7" x14ac:dyDescent="0.25">
      <c r="A534" s="1">
        <v>45459</v>
      </c>
      <c r="B534" t="s">
        <v>12</v>
      </c>
      <c r="C534">
        <v>662.12</v>
      </c>
      <c r="D534">
        <v>31.82</v>
      </c>
      <c r="E534" t="s">
        <v>13</v>
      </c>
      <c r="F534">
        <v>2338.1799999999998</v>
      </c>
      <c r="G534">
        <v>28</v>
      </c>
    </row>
    <row r="535" spans="1:7" x14ac:dyDescent="0.25">
      <c r="A535" s="1">
        <v>45460</v>
      </c>
      <c r="B535" t="s">
        <v>9</v>
      </c>
      <c r="C535">
        <v>503.21</v>
      </c>
      <c r="D535">
        <v>2.56</v>
      </c>
      <c r="E535" t="s">
        <v>13</v>
      </c>
      <c r="F535">
        <v>8191.32</v>
      </c>
      <c r="G535">
        <v>18</v>
      </c>
    </row>
    <row r="536" spans="1:7" x14ac:dyDescent="0.25">
      <c r="A536" s="1">
        <v>45461</v>
      </c>
      <c r="B536" t="s">
        <v>11</v>
      </c>
      <c r="C536">
        <v>559.80999999999995</v>
      </c>
      <c r="D536">
        <v>12.88</v>
      </c>
      <c r="E536" t="s">
        <v>10</v>
      </c>
      <c r="F536">
        <v>9310.94</v>
      </c>
      <c r="G536">
        <v>23</v>
      </c>
    </row>
    <row r="537" spans="1:7" x14ac:dyDescent="0.25">
      <c r="A537" s="1">
        <v>45462</v>
      </c>
      <c r="B537" t="s">
        <v>9</v>
      </c>
      <c r="C537">
        <v>722.01</v>
      </c>
      <c r="D537">
        <v>2.98</v>
      </c>
      <c r="E537" t="s">
        <v>13</v>
      </c>
      <c r="F537">
        <v>1044.07</v>
      </c>
      <c r="G537">
        <v>29</v>
      </c>
    </row>
    <row r="538" spans="1:7" x14ac:dyDescent="0.25">
      <c r="A538" s="1">
        <v>45463</v>
      </c>
      <c r="B538" t="s">
        <v>11</v>
      </c>
      <c r="C538">
        <v>236.17</v>
      </c>
      <c r="D538">
        <v>30.19</v>
      </c>
      <c r="E538" t="s">
        <v>13</v>
      </c>
      <c r="F538">
        <v>4555.58</v>
      </c>
      <c r="G538">
        <v>33</v>
      </c>
    </row>
    <row r="539" spans="1:7" x14ac:dyDescent="0.25">
      <c r="A539" s="1">
        <v>45464</v>
      </c>
      <c r="B539" t="s">
        <v>11</v>
      </c>
      <c r="C539">
        <v>996.37</v>
      </c>
      <c r="D539">
        <v>34.33</v>
      </c>
      <c r="E539" t="s">
        <v>10</v>
      </c>
      <c r="F539">
        <v>3440.8</v>
      </c>
      <c r="G539">
        <v>30</v>
      </c>
    </row>
    <row r="540" spans="1:7" x14ac:dyDescent="0.25">
      <c r="A540" s="1">
        <v>45465</v>
      </c>
      <c r="B540" t="s">
        <v>12</v>
      </c>
      <c r="C540">
        <v>975.05</v>
      </c>
      <c r="D540">
        <v>5.72</v>
      </c>
      <c r="E540" t="s">
        <v>8</v>
      </c>
      <c r="F540">
        <v>8719.82</v>
      </c>
      <c r="G540">
        <v>38</v>
      </c>
    </row>
    <row r="541" spans="1:7" x14ac:dyDescent="0.25">
      <c r="A541" s="1">
        <v>45466</v>
      </c>
      <c r="B541" t="s">
        <v>7</v>
      </c>
      <c r="C541">
        <v>653.82000000000005</v>
      </c>
      <c r="D541">
        <v>19.190000000000001</v>
      </c>
      <c r="E541" t="s">
        <v>13</v>
      </c>
      <c r="F541">
        <v>926.9</v>
      </c>
      <c r="G541">
        <v>26</v>
      </c>
    </row>
    <row r="542" spans="1:7" x14ac:dyDescent="0.25">
      <c r="A542" s="1">
        <v>45467</v>
      </c>
      <c r="B542" t="s">
        <v>14</v>
      </c>
      <c r="C542">
        <v>207.55</v>
      </c>
      <c r="D542">
        <v>22.81</v>
      </c>
      <c r="E542" t="s">
        <v>10</v>
      </c>
      <c r="F542">
        <v>2190.15</v>
      </c>
      <c r="G542">
        <v>30</v>
      </c>
    </row>
    <row r="543" spans="1:7" x14ac:dyDescent="0.25">
      <c r="A543" s="1">
        <v>45468</v>
      </c>
      <c r="B543" t="s">
        <v>12</v>
      </c>
      <c r="C543">
        <v>683.43</v>
      </c>
      <c r="D543">
        <v>18.45</v>
      </c>
      <c r="E543" t="s">
        <v>13</v>
      </c>
      <c r="F543">
        <v>7549.44</v>
      </c>
      <c r="G543">
        <v>27</v>
      </c>
    </row>
    <row r="544" spans="1:7" x14ac:dyDescent="0.25">
      <c r="A544" s="1">
        <v>45469</v>
      </c>
      <c r="B544" t="s">
        <v>12</v>
      </c>
      <c r="C544">
        <v>81.48</v>
      </c>
      <c r="D544">
        <v>6.05</v>
      </c>
      <c r="E544" t="s">
        <v>10</v>
      </c>
      <c r="F544">
        <v>607.80999999999995</v>
      </c>
      <c r="G544">
        <v>42</v>
      </c>
    </row>
    <row r="545" spans="1:7" x14ac:dyDescent="0.25">
      <c r="A545" s="1">
        <v>45470</v>
      </c>
      <c r="B545" t="s">
        <v>7</v>
      </c>
      <c r="C545">
        <v>40.35</v>
      </c>
      <c r="D545">
        <v>20.95</v>
      </c>
      <c r="E545" t="s">
        <v>8</v>
      </c>
      <c r="F545">
        <v>4976.1000000000004</v>
      </c>
      <c r="G545">
        <v>16</v>
      </c>
    </row>
    <row r="546" spans="1:7" x14ac:dyDescent="0.25">
      <c r="A546" s="1">
        <v>45471</v>
      </c>
      <c r="B546" t="s">
        <v>14</v>
      </c>
      <c r="C546">
        <v>265.11</v>
      </c>
      <c r="D546">
        <v>37.56</v>
      </c>
      <c r="E546" t="s">
        <v>8</v>
      </c>
      <c r="F546">
        <v>4476.8599999999997</v>
      </c>
      <c r="G546">
        <v>50</v>
      </c>
    </row>
    <row r="547" spans="1:7" x14ac:dyDescent="0.25">
      <c r="A547" s="1">
        <v>45472</v>
      </c>
      <c r="B547" t="s">
        <v>9</v>
      </c>
      <c r="C547">
        <v>468</v>
      </c>
      <c r="D547">
        <v>3.55</v>
      </c>
      <c r="E547" t="s">
        <v>10</v>
      </c>
      <c r="F547">
        <v>3410.57</v>
      </c>
      <c r="G547">
        <v>32</v>
      </c>
    </row>
    <row r="548" spans="1:7" x14ac:dyDescent="0.25">
      <c r="A548" s="1">
        <v>45473</v>
      </c>
      <c r="B548" t="s">
        <v>9</v>
      </c>
      <c r="C548">
        <v>869.59</v>
      </c>
      <c r="D548">
        <v>4.01</v>
      </c>
      <c r="E548" t="s">
        <v>10</v>
      </c>
      <c r="F548">
        <v>4006.27</v>
      </c>
      <c r="G548">
        <v>28</v>
      </c>
    </row>
    <row r="549" spans="1:7" x14ac:dyDescent="0.25">
      <c r="A549" s="1">
        <v>45474</v>
      </c>
      <c r="B549" t="s">
        <v>12</v>
      </c>
      <c r="C549">
        <v>729.9</v>
      </c>
      <c r="D549">
        <v>17.739999999999998</v>
      </c>
      <c r="E549" t="s">
        <v>10</v>
      </c>
      <c r="F549">
        <v>5346.41</v>
      </c>
      <c r="G549">
        <v>27</v>
      </c>
    </row>
    <row r="550" spans="1:7" x14ac:dyDescent="0.25">
      <c r="A550" s="1">
        <v>45475</v>
      </c>
      <c r="B550" t="s">
        <v>14</v>
      </c>
      <c r="C550">
        <v>745.28</v>
      </c>
      <c r="D550">
        <v>47.09</v>
      </c>
      <c r="E550" t="s">
        <v>8</v>
      </c>
      <c r="F550">
        <v>1697.54</v>
      </c>
      <c r="G550">
        <v>41</v>
      </c>
    </row>
    <row r="551" spans="1:7" x14ac:dyDescent="0.25">
      <c r="A551" s="1">
        <v>45476</v>
      </c>
      <c r="B551" t="s">
        <v>12</v>
      </c>
      <c r="C551">
        <v>431.24</v>
      </c>
      <c r="D551">
        <v>33.43</v>
      </c>
      <c r="E551" t="s">
        <v>13</v>
      </c>
      <c r="F551">
        <v>5762.76</v>
      </c>
      <c r="G551">
        <v>32</v>
      </c>
    </row>
    <row r="552" spans="1:7" x14ac:dyDescent="0.25">
      <c r="A552" s="1">
        <v>45477</v>
      </c>
      <c r="B552" t="s">
        <v>11</v>
      </c>
      <c r="C552">
        <v>352.48</v>
      </c>
      <c r="D552">
        <v>33.93</v>
      </c>
      <c r="E552" t="s">
        <v>8</v>
      </c>
      <c r="F552">
        <v>8073.78</v>
      </c>
      <c r="G552">
        <v>25</v>
      </c>
    </row>
    <row r="553" spans="1:7" x14ac:dyDescent="0.25">
      <c r="A553" s="1">
        <v>45478</v>
      </c>
      <c r="B553" t="s">
        <v>12</v>
      </c>
      <c r="C553">
        <v>377.33</v>
      </c>
      <c r="D553">
        <v>18.100000000000001</v>
      </c>
      <c r="E553" t="s">
        <v>10</v>
      </c>
      <c r="F553">
        <v>7625.59</v>
      </c>
      <c r="G553">
        <v>42</v>
      </c>
    </row>
    <row r="554" spans="1:7" x14ac:dyDescent="0.25">
      <c r="A554" s="1">
        <v>45479</v>
      </c>
      <c r="B554" t="s">
        <v>12</v>
      </c>
      <c r="C554">
        <v>987.77</v>
      </c>
      <c r="D554">
        <v>29.68</v>
      </c>
      <c r="E554" t="s">
        <v>10</v>
      </c>
      <c r="F554">
        <v>1623.61</v>
      </c>
      <c r="G554">
        <v>22</v>
      </c>
    </row>
    <row r="555" spans="1:7" x14ac:dyDescent="0.25">
      <c r="A555" s="1">
        <v>45480</v>
      </c>
      <c r="B555" t="s">
        <v>9</v>
      </c>
      <c r="C555">
        <v>49.71</v>
      </c>
      <c r="D555">
        <v>0.51</v>
      </c>
      <c r="E555" t="s">
        <v>8</v>
      </c>
      <c r="F555">
        <v>1577.57</v>
      </c>
      <c r="G555">
        <v>40</v>
      </c>
    </row>
    <row r="556" spans="1:7" x14ac:dyDescent="0.25">
      <c r="A556" s="1">
        <v>45481</v>
      </c>
      <c r="B556" t="s">
        <v>9</v>
      </c>
      <c r="C556">
        <v>868.36</v>
      </c>
      <c r="D556">
        <v>31.8</v>
      </c>
      <c r="E556" t="s">
        <v>10</v>
      </c>
      <c r="F556">
        <v>2754.93</v>
      </c>
      <c r="G556">
        <v>35</v>
      </c>
    </row>
    <row r="557" spans="1:7" x14ac:dyDescent="0.25">
      <c r="A557" s="1">
        <v>45482</v>
      </c>
      <c r="B557" t="s">
        <v>9</v>
      </c>
      <c r="C557">
        <v>582.89</v>
      </c>
      <c r="D557">
        <v>45.66</v>
      </c>
      <c r="E557" t="s">
        <v>8</v>
      </c>
      <c r="F557">
        <v>3674.64</v>
      </c>
      <c r="G557">
        <v>33</v>
      </c>
    </row>
    <row r="558" spans="1:7" x14ac:dyDescent="0.25">
      <c r="A558" s="1">
        <v>45483</v>
      </c>
      <c r="B558" t="s">
        <v>11</v>
      </c>
      <c r="C558">
        <v>444.23</v>
      </c>
      <c r="D558">
        <v>30.63</v>
      </c>
      <c r="E558" t="s">
        <v>10</v>
      </c>
      <c r="F558">
        <v>4143.71</v>
      </c>
      <c r="G558">
        <v>22</v>
      </c>
    </row>
    <row r="559" spans="1:7" x14ac:dyDescent="0.25">
      <c r="A559" s="1">
        <v>45484</v>
      </c>
      <c r="B559" t="s">
        <v>9</v>
      </c>
      <c r="C559">
        <v>728.01</v>
      </c>
      <c r="D559">
        <v>43.68</v>
      </c>
      <c r="E559" t="s">
        <v>13</v>
      </c>
      <c r="F559">
        <v>6829</v>
      </c>
      <c r="G559">
        <v>35</v>
      </c>
    </row>
    <row r="560" spans="1:7" x14ac:dyDescent="0.25">
      <c r="A560" s="1">
        <v>45485</v>
      </c>
      <c r="B560" t="s">
        <v>14</v>
      </c>
      <c r="C560">
        <v>491.8</v>
      </c>
      <c r="D560">
        <v>36.200000000000003</v>
      </c>
      <c r="E560" t="s">
        <v>13</v>
      </c>
      <c r="F560">
        <v>661.14</v>
      </c>
      <c r="G560">
        <v>16</v>
      </c>
    </row>
    <row r="561" spans="1:7" x14ac:dyDescent="0.25">
      <c r="A561" s="1">
        <v>45486</v>
      </c>
      <c r="B561" t="s">
        <v>7</v>
      </c>
      <c r="C561">
        <v>874.69</v>
      </c>
      <c r="D561">
        <v>6.03</v>
      </c>
      <c r="E561" t="s">
        <v>10</v>
      </c>
      <c r="F561">
        <v>443.26</v>
      </c>
      <c r="G561">
        <v>29</v>
      </c>
    </row>
    <row r="562" spans="1:7" x14ac:dyDescent="0.25">
      <c r="A562" s="1">
        <v>45487</v>
      </c>
      <c r="B562" t="s">
        <v>14</v>
      </c>
      <c r="C562">
        <v>901.69</v>
      </c>
      <c r="D562">
        <v>45.12</v>
      </c>
      <c r="E562" t="s">
        <v>8</v>
      </c>
      <c r="F562">
        <v>3979.91</v>
      </c>
      <c r="G562">
        <v>27</v>
      </c>
    </row>
    <row r="563" spans="1:7" x14ac:dyDescent="0.25">
      <c r="A563" s="1">
        <v>45488</v>
      </c>
      <c r="B563" t="s">
        <v>14</v>
      </c>
      <c r="C563">
        <v>427.5</v>
      </c>
      <c r="D563">
        <v>3.32</v>
      </c>
      <c r="E563" t="s">
        <v>13</v>
      </c>
      <c r="F563">
        <v>7001.92</v>
      </c>
      <c r="G563">
        <v>13</v>
      </c>
    </row>
    <row r="564" spans="1:7" x14ac:dyDescent="0.25">
      <c r="A564" s="1">
        <v>45489</v>
      </c>
      <c r="B564" t="s">
        <v>9</v>
      </c>
      <c r="C564">
        <v>284.06</v>
      </c>
      <c r="D564">
        <v>26.7</v>
      </c>
      <c r="E564" t="s">
        <v>8</v>
      </c>
      <c r="F564">
        <v>2015.01</v>
      </c>
      <c r="G564">
        <v>33</v>
      </c>
    </row>
    <row r="565" spans="1:7" x14ac:dyDescent="0.25">
      <c r="A565" s="1">
        <v>45490</v>
      </c>
      <c r="B565" t="s">
        <v>7</v>
      </c>
      <c r="C565">
        <v>596.42999999999995</v>
      </c>
      <c r="D565">
        <v>7.11</v>
      </c>
      <c r="E565" t="s">
        <v>10</v>
      </c>
      <c r="F565">
        <v>6450.89</v>
      </c>
      <c r="G565">
        <v>31</v>
      </c>
    </row>
    <row r="566" spans="1:7" x14ac:dyDescent="0.25">
      <c r="A566" s="1">
        <v>45491</v>
      </c>
      <c r="B566" t="s">
        <v>7</v>
      </c>
      <c r="C566">
        <v>913.24</v>
      </c>
      <c r="D566">
        <v>0.59</v>
      </c>
      <c r="E566" t="s">
        <v>8</v>
      </c>
      <c r="F566">
        <v>2672.3</v>
      </c>
      <c r="G566">
        <v>34</v>
      </c>
    </row>
    <row r="567" spans="1:7" x14ac:dyDescent="0.25">
      <c r="A567" s="1">
        <v>45492</v>
      </c>
      <c r="B567" t="s">
        <v>7</v>
      </c>
      <c r="C567">
        <v>218.56</v>
      </c>
      <c r="D567">
        <v>21.1</v>
      </c>
      <c r="E567" t="s">
        <v>13</v>
      </c>
      <c r="F567">
        <v>8872.25</v>
      </c>
      <c r="G567">
        <v>40</v>
      </c>
    </row>
    <row r="568" spans="1:7" x14ac:dyDescent="0.25">
      <c r="A568" s="1">
        <v>45493</v>
      </c>
      <c r="B568" t="s">
        <v>11</v>
      </c>
      <c r="C568">
        <v>626.74</v>
      </c>
      <c r="D568">
        <v>14.75</v>
      </c>
      <c r="E568" t="s">
        <v>8</v>
      </c>
      <c r="F568">
        <v>8967.33</v>
      </c>
      <c r="G568">
        <v>28</v>
      </c>
    </row>
    <row r="569" spans="1:7" x14ac:dyDescent="0.25">
      <c r="A569" s="1">
        <v>45494</v>
      </c>
      <c r="B569" t="s">
        <v>9</v>
      </c>
      <c r="C569">
        <v>635.24</v>
      </c>
      <c r="D569">
        <v>24.3</v>
      </c>
      <c r="E569" t="s">
        <v>8</v>
      </c>
      <c r="F569">
        <v>3043.14</v>
      </c>
      <c r="G569">
        <v>15</v>
      </c>
    </row>
    <row r="570" spans="1:7" x14ac:dyDescent="0.25">
      <c r="A570" s="1">
        <v>45495</v>
      </c>
      <c r="B570" t="s">
        <v>7</v>
      </c>
      <c r="C570">
        <v>735.78</v>
      </c>
      <c r="D570">
        <v>28.86</v>
      </c>
      <c r="E570" t="s">
        <v>10</v>
      </c>
      <c r="F570">
        <v>2376.94</v>
      </c>
      <c r="G570">
        <v>26</v>
      </c>
    </row>
    <row r="571" spans="1:7" x14ac:dyDescent="0.25">
      <c r="A571" s="1">
        <v>45496</v>
      </c>
      <c r="B571" t="s">
        <v>11</v>
      </c>
      <c r="C571">
        <v>140.25</v>
      </c>
      <c r="D571">
        <v>2.19</v>
      </c>
      <c r="E571" t="s">
        <v>10</v>
      </c>
      <c r="F571">
        <v>4171.91</v>
      </c>
      <c r="G571">
        <v>37</v>
      </c>
    </row>
    <row r="572" spans="1:7" x14ac:dyDescent="0.25">
      <c r="A572" s="1">
        <v>45497</v>
      </c>
      <c r="B572" t="s">
        <v>12</v>
      </c>
      <c r="C572">
        <v>718.67</v>
      </c>
      <c r="D572">
        <v>6.15</v>
      </c>
      <c r="E572" t="s">
        <v>10</v>
      </c>
      <c r="F572">
        <v>2481.2600000000002</v>
      </c>
      <c r="G572">
        <v>31</v>
      </c>
    </row>
    <row r="573" spans="1:7" x14ac:dyDescent="0.25">
      <c r="A573" s="1">
        <v>45498</v>
      </c>
      <c r="B573" t="s">
        <v>12</v>
      </c>
      <c r="C573">
        <v>909.94</v>
      </c>
      <c r="D573">
        <v>27.93</v>
      </c>
      <c r="E573" t="s">
        <v>13</v>
      </c>
      <c r="F573">
        <v>6756.6</v>
      </c>
      <c r="G573">
        <v>36</v>
      </c>
    </row>
    <row r="574" spans="1:7" x14ac:dyDescent="0.25">
      <c r="A574" s="1">
        <v>45499</v>
      </c>
      <c r="B574" t="s">
        <v>11</v>
      </c>
      <c r="C574">
        <v>187.89</v>
      </c>
      <c r="D574">
        <v>17.16</v>
      </c>
      <c r="E574" t="s">
        <v>13</v>
      </c>
      <c r="F574">
        <v>8278.0400000000009</v>
      </c>
      <c r="G574">
        <v>34</v>
      </c>
    </row>
    <row r="575" spans="1:7" x14ac:dyDescent="0.25">
      <c r="A575" s="1">
        <v>45500</v>
      </c>
      <c r="B575" t="s">
        <v>11</v>
      </c>
      <c r="C575">
        <v>245.17</v>
      </c>
      <c r="D575">
        <v>36.46</v>
      </c>
      <c r="E575" t="s">
        <v>10</v>
      </c>
      <c r="F575">
        <v>6763.61</v>
      </c>
      <c r="G575">
        <v>26</v>
      </c>
    </row>
    <row r="576" spans="1:7" x14ac:dyDescent="0.25">
      <c r="A576" s="1">
        <v>45501</v>
      </c>
      <c r="B576" t="s">
        <v>9</v>
      </c>
      <c r="C576">
        <v>971.68</v>
      </c>
      <c r="D576">
        <v>32.61</v>
      </c>
      <c r="E576" t="s">
        <v>10</v>
      </c>
      <c r="F576">
        <v>8261.07</v>
      </c>
      <c r="G576">
        <v>29</v>
      </c>
    </row>
    <row r="577" spans="1:7" x14ac:dyDescent="0.25">
      <c r="A577" s="1">
        <v>45502</v>
      </c>
      <c r="B577" t="s">
        <v>9</v>
      </c>
      <c r="C577">
        <v>189.17</v>
      </c>
      <c r="D577">
        <v>42.28</v>
      </c>
      <c r="E577" t="s">
        <v>13</v>
      </c>
      <c r="F577">
        <v>4030.22</v>
      </c>
      <c r="G577">
        <v>28</v>
      </c>
    </row>
    <row r="578" spans="1:7" x14ac:dyDescent="0.25">
      <c r="A578" s="1">
        <v>45503</v>
      </c>
      <c r="B578" t="s">
        <v>12</v>
      </c>
      <c r="C578">
        <v>855.84</v>
      </c>
      <c r="D578">
        <v>34.619999999999997</v>
      </c>
      <c r="E578" t="s">
        <v>13</v>
      </c>
      <c r="F578">
        <v>1647.54</v>
      </c>
      <c r="G578">
        <v>31</v>
      </c>
    </row>
    <row r="579" spans="1:7" x14ac:dyDescent="0.25">
      <c r="A579" s="1">
        <v>45504</v>
      </c>
      <c r="B579" t="s">
        <v>7</v>
      </c>
      <c r="C579">
        <v>497.36</v>
      </c>
      <c r="D579">
        <v>21.5</v>
      </c>
      <c r="E579" t="s">
        <v>13</v>
      </c>
      <c r="F579">
        <v>7405.71</v>
      </c>
      <c r="G579">
        <v>31</v>
      </c>
    </row>
    <row r="580" spans="1:7" x14ac:dyDescent="0.25">
      <c r="A580" s="1">
        <v>45505</v>
      </c>
      <c r="B580" t="s">
        <v>12</v>
      </c>
      <c r="C580">
        <v>254.76</v>
      </c>
      <c r="D580">
        <v>33.65</v>
      </c>
      <c r="E580" t="s">
        <v>13</v>
      </c>
      <c r="F580">
        <v>3668.7</v>
      </c>
      <c r="G580">
        <v>33</v>
      </c>
    </row>
    <row r="581" spans="1:7" x14ac:dyDescent="0.25">
      <c r="A581" s="1">
        <v>45506</v>
      </c>
      <c r="B581" t="s">
        <v>7</v>
      </c>
      <c r="C581">
        <v>872.04</v>
      </c>
      <c r="D581">
        <v>13.77</v>
      </c>
      <c r="E581" t="s">
        <v>10</v>
      </c>
      <c r="F581">
        <v>6745.58</v>
      </c>
      <c r="G581">
        <v>34</v>
      </c>
    </row>
    <row r="582" spans="1:7" x14ac:dyDescent="0.25">
      <c r="A582" s="1">
        <v>45507</v>
      </c>
      <c r="B582" t="s">
        <v>7</v>
      </c>
      <c r="C582">
        <v>450.85</v>
      </c>
      <c r="D582">
        <v>15.32</v>
      </c>
      <c r="E582" t="s">
        <v>13</v>
      </c>
      <c r="F582">
        <v>2779.38</v>
      </c>
      <c r="G582">
        <v>25</v>
      </c>
    </row>
    <row r="583" spans="1:7" x14ac:dyDescent="0.25">
      <c r="A583" s="1">
        <v>45508</v>
      </c>
      <c r="B583" t="s">
        <v>9</v>
      </c>
      <c r="C583">
        <v>519.66999999999996</v>
      </c>
      <c r="D583">
        <v>39.450000000000003</v>
      </c>
      <c r="E583" t="s">
        <v>10</v>
      </c>
      <c r="F583">
        <v>904.17</v>
      </c>
      <c r="G583">
        <v>31</v>
      </c>
    </row>
    <row r="584" spans="1:7" x14ac:dyDescent="0.25">
      <c r="A584" s="1">
        <v>45509</v>
      </c>
      <c r="B584" t="s">
        <v>14</v>
      </c>
      <c r="C584">
        <v>365.64</v>
      </c>
      <c r="D584">
        <v>22.32</v>
      </c>
      <c r="E584" t="s">
        <v>8</v>
      </c>
      <c r="F584">
        <v>9926.56</v>
      </c>
      <c r="G584">
        <v>22</v>
      </c>
    </row>
    <row r="585" spans="1:7" x14ac:dyDescent="0.25">
      <c r="A585" s="1">
        <v>45510</v>
      </c>
      <c r="B585" t="s">
        <v>14</v>
      </c>
      <c r="C585">
        <v>597.02</v>
      </c>
      <c r="D585">
        <v>39.92</v>
      </c>
      <c r="E585" t="s">
        <v>8</v>
      </c>
      <c r="F585">
        <v>1646.39</v>
      </c>
      <c r="G585">
        <v>30</v>
      </c>
    </row>
    <row r="586" spans="1:7" x14ac:dyDescent="0.25">
      <c r="A586" s="1">
        <v>45511</v>
      </c>
      <c r="B586" t="s">
        <v>11</v>
      </c>
      <c r="C586">
        <v>171.89</v>
      </c>
      <c r="D586">
        <v>41.12</v>
      </c>
      <c r="E586" t="s">
        <v>13</v>
      </c>
      <c r="F586">
        <v>9885.3700000000008</v>
      </c>
      <c r="G586">
        <v>28</v>
      </c>
    </row>
    <row r="587" spans="1:7" x14ac:dyDescent="0.25">
      <c r="A587" s="1">
        <v>45512</v>
      </c>
      <c r="B587" t="s">
        <v>9</v>
      </c>
      <c r="C587">
        <v>397.17</v>
      </c>
      <c r="D587">
        <v>42.88</v>
      </c>
      <c r="E587" t="s">
        <v>8</v>
      </c>
      <c r="F587">
        <v>9775.07</v>
      </c>
      <c r="G587">
        <v>20</v>
      </c>
    </row>
    <row r="588" spans="1:7" x14ac:dyDescent="0.25">
      <c r="A588" s="1">
        <v>45513</v>
      </c>
      <c r="B588" t="s">
        <v>7</v>
      </c>
      <c r="C588">
        <v>969.72</v>
      </c>
      <c r="D588">
        <v>45.83</v>
      </c>
      <c r="E588" t="s">
        <v>8</v>
      </c>
      <c r="F588">
        <v>7958.8</v>
      </c>
      <c r="G588">
        <v>29</v>
      </c>
    </row>
    <row r="589" spans="1:7" x14ac:dyDescent="0.25">
      <c r="A589" s="1">
        <v>45514</v>
      </c>
      <c r="B589" t="s">
        <v>14</v>
      </c>
      <c r="C589">
        <v>265.55</v>
      </c>
      <c r="D589">
        <v>21.55</v>
      </c>
      <c r="E589" t="s">
        <v>8</v>
      </c>
      <c r="F589">
        <v>6628.29</v>
      </c>
      <c r="G589">
        <v>24</v>
      </c>
    </row>
    <row r="590" spans="1:7" x14ac:dyDescent="0.25">
      <c r="A590" s="1">
        <v>45515</v>
      </c>
      <c r="B590" t="s">
        <v>7</v>
      </c>
      <c r="C590">
        <v>660.17</v>
      </c>
      <c r="D590">
        <v>15.94</v>
      </c>
      <c r="E590" t="s">
        <v>13</v>
      </c>
      <c r="F590">
        <v>5820.29</v>
      </c>
      <c r="G590">
        <v>24</v>
      </c>
    </row>
    <row r="591" spans="1:7" x14ac:dyDescent="0.25">
      <c r="A591" s="1">
        <v>45516</v>
      </c>
      <c r="B591" t="s">
        <v>14</v>
      </c>
      <c r="C591">
        <v>331.94</v>
      </c>
      <c r="D591">
        <v>29.11</v>
      </c>
      <c r="E591" t="s">
        <v>13</v>
      </c>
      <c r="F591">
        <v>8674.41</v>
      </c>
      <c r="G591">
        <v>28</v>
      </c>
    </row>
    <row r="592" spans="1:7" x14ac:dyDescent="0.25">
      <c r="A592" s="1">
        <v>45517</v>
      </c>
      <c r="B592" t="s">
        <v>14</v>
      </c>
      <c r="C592">
        <v>775.74</v>
      </c>
      <c r="D592">
        <v>18.559999999999999</v>
      </c>
      <c r="E592" t="s">
        <v>8</v>
      </c>
      <c r="F592">
        <v>2965.45</v>
      </c>
      <c r="G592">
        <v>37</v>
      </c>
    </row>
    <row r="593" spans="1:7" x14ac:dyDescent="0.25">
      <c r="A593" s="1">
        <v>45518</v>
      </c>
      <c r="B593" t="s">
        <v>14</v>
      </c>
      <c r="C593">
        <v>139.56</v>
      </c>
      <c r="D593">
        <v>30.05</v>
      </c>
      <c r="E593" t="s">
        <v>10</v>
      </c>
      <c r="F593">
        <v>4730.04</v>
      </c>
      <c r="G593">
        <v>30</v>
      </c>
    </row>
    <row r="594" spans="1:7" x14ac:dyDescent="0.25">
      <c r="A594" s="1">
        <v>45519</v>
      </c>
      <c r="B594" t="s">
        <v>9</v>
      </c>
      <c r="C594">
        <v>970.12</v>
      </c>
      <c r="D594">
        <v>35.28</v>
      </c>
      <c r="E594" t="s">
        <v>8</v>
      </c>
      <c r="F594">
        <v>6231.96</v>
      </c>
      <c r="G594">
        <v>34</v>
      </c>
    </row>
    <row r="595" spans="1:7" x14ac:dyDescent="0.25">
      <c r="A595" s="1">
        <v>45520</v>
      </c>
      <c r="B595" t="s">
        <v>12</v>
      </c>
      <c r="C595">
        <v>459.25</v>
      </c>
      <c r="D595">
        <v>34.42</v>
      </c>
      <c r="E595" t="s">
        <v>13</v>
      </c>
      <c r="F595">
        <v>4170.79</v>
      </c>
      <c r="G595">
        <v>30</v>
      </c>
    </row>
    <row r="596" spans="1:7" x14ac:dyDescent="0.25">
      <c r="A596" s="1">
        <v>45521</v>
      </c>
      <c r="B596" t="s">
        <v>7</v>
      </c>
      <c r="C596">
        <v>243.69</v>
      </c>
      <c r="D596">
        <v>18.73</v>
      </c>
      <c r="E596" t="s">
        <v>13</v>
      </c>
      <c r="F596">
        <v>4332.12</v>
      </c>
      <c r="G596">
        <v>31</v>
      </c>
    </row>
    <row r="597" spans="1:7" x14ac:dyDescent="0.25">
      <c r="A597" s="1">
        <v>45522</v>
      </c>
      <c r="B597" t="s">
        <v>9</v>
      </c>
      <c r="C597">
        <v>82.76</v>
      </c>
      <c r="D597">
        <v>8.34</v>
      </c>
      <c r="E597" t="s">
        <v>13</v>
      </c>
      <c r="F597">
        <v>3369.82</v>
      </c>
      <c r="G597">
        <v>33</v>
      </c>
    </row>
    <row r="598" spans="1:7" x14ac:dyDescent="0.25">
      <c r="A598" s="1">
        <v>45523</v>
      </c>
      <c r="B598" t="s">
        <v>9</v>
      </c>
      <c r="C598">
        <v>178.06</v>
      </c>
      <c r="D598">
        <v>21.53</v>
      </c>
      <c r="E598" t="s">
        <v>8</v>
      </c>
      <c r="F598">
        <v>5685.89</v>
      </c>
      <c r="G598">
        <v>29</v>
      </c>
    </row>
    <row r="599" spans="1:7" x14ac:dyDescent="0.25">
      <c r="A599" s="1">
        <v>45524</v>
      </c>
      <c r="B599" t="s">
        <v>9</v>
      </c>
      <c r="C599">
        <v>524.58000000000004</v>
      </c>
      <c r="D599">
        <v>7.13</v>
      </c>
      <c r="E599" t="s">
        <v>10</v>
      </c>
      <c r="F599">
        <v>8520.69</v>
      </c>
      <c r="G599">
        <v>31</v>
      </c>
    </row>
    <row r="600" spans="1:7" x14ac:dyDescent="0.25">
      <c r="A600" s="1">
        <v>45525</v>
      </c>
      <c r="B600" t="s">
        <v>9</v>
      </c>
      <c r="C600">
        <v>343.63</v>
      </c>
      <c r="D600">
        <v>44.5</v>
      </c>
      <c r="E600" t="s">
        <v>13</v>
      </c>
      <c r="F600">
        <v>2095.13</v>
      </c>
      <c r="G600">
        <v>35</v>
      </c>
    </row>
    <row r="601" spans="1:7" x14ac:dyDescent="0.25">
      <c r="A601" s="1">
        <v>45526</v>
      </c>
      <c r="B601" t="s">
        <v>9</v>
      </c>
      <c r="C601">
        <v>830.59</v>
      </c>
      <c r="D601">
        <v>17.29</v>
      </c>
      <c r="E601" t="s">
        <v>13</v>
      </c>
      <c r="F601">
        <v>9350.89</v>
      </c>
      <c r="G601">
        <v>28</v>
      </c>
    </row>
    <row r="602" spans="1:7" x14ac:dyDescent="0.25">
      <c r="A602" s="1">
        <v>45527</v>
      </c>
      <c r="B602" t="s">
        <v>11</v>
      </c>
      <c r="C602">
        <v>436.58</v>
      </c>
      <c r="D602">
        <v>7.72</v>
      </c>
      <c r="E602" t="s">
        <v>8</v>
      </c>
      <c r="F602">
        <v>6921.97</v>
      </c>
      <c r="G602">
        <v>32</v>
      </c>
    </row>
    <row r="603" spans="1:7" x14ac:dyDescent="0.25">
      <c r="A603" s="1">
        <v>45528</v>
      </c>
      <c r="B603" t="s">
        <v>7</v>
      </c>
      <c r="C603">
        <v>256.23</v>
      </c>
      <c r="D603">
        <v>1.27</v>
      </c>
      <c r="E603" t="s">
        <v>10</v>
      </c>
      <c r="F603">
        <v>8250.4</v>
      </c>
      <c r="G603">
        <v>43</v>
      </c>
    </row>
    <row r="604" spans="1:7" x14ac:dyDescent="0.25">
      <c r="A604" s="1">
        <v>45529</v>
      </c>
      <c r="B604" t="s">
        <v>9</v>
      </c>
      <c r="C604">
        <v>620.97</v>
      </c>
      <c r="D604">
        <v>32.29</v>
      </c>
      <c r="E604" t="s">
        <v>8</v>
      </c>
      <c r="F604">
        <v>5606.29</v>
      </c>
      <c r="G604">
        <v>16</v>
      </c>
    </row>
    <row r="605" spans="1:7" x14ac:dyDescent="0.25">
      <c r="A605" s="1">
        <v>45530</v>
      </c>
      <c r="B605" t="s">
        <v>7</v>
      </c>
      <c r="C605">
        <v>709.71</v>
      </c>
      <c r="D605">
        <v>31.85</v>
      </c>
      <c r="E605" t="s">
        <v>13</v>
      </c>
      <c r="F605">
        <v>7817.22</v>
      </c>
      <c r="G605">
        <v>44</v>
      </c>
    </row>
    <row r="606" spans="1:7" x14ac:dyDescent="0.25">
      <c r="A606" s="1">
        <v>45531</v>
      </c>
      <c r="B606" t="s">
        <v>11</v>
      </c>
      <c r="C606">
        <v>175.37</v>
      </c>
      <c r="D606">
        <v>17.03</v>
      </c>
      <c r="E606" t="s">
        <v>10</v>
      </c>
      <c r="F606">
        <v>260.38</v>
      </c>
      <c r="G606">
        <v>29</v>
      </c>
    </row>
    <row r="607" spans="1:7" x14ac:dyDescent="0.25">
      <c r="A607" s="1">
        <v>45532</v>
      </c>
      <c r="B607" t="s">
        <v>11</v>
      </c>
      <c r="C607">
        <v>175.94</v>
      </c>
      <c r="D607">
        <v>3.59</v>
      </c>
      <c r="E607" t="s">
        <v>10</v>
      </c>
      <c r="F607">
        <v>8201.9699999999993</v>
      </c>
      <c r="G607">
        <v>32</v>
      </c>
    </row>
    <row r="608" spans="1:7" x14ac:dyDescent="0.25">
      <c r="A608" s="1">
        <v>45533</v>
      </c>
      <c r="B608" t="s">
        <v>7</v>
      </c>
      <c r="C608">
        <v>46.3</v>
      </c>
      <c r="D608">
        <v>20.48</v>
      </c>
      <c r="E608" t="s">
        <v>13</v>
      </c>
      <c r="F608">
        <v>497.37</v>
      </c>
      <c r="G608">
        <v>29</v>
      </c>
    </row>
    <row r="609" spans="1:7" x14ac:dyDescent="0.25">
      <c r="A609" s="1">
        <v>45534</v>
      </c>
      <c r="B609" t="s">
        <v>14</v>
      </c>
      <c r="C609">
        <v>739.04</v>
      </c>
      <c r="D609">
        <v>15.56</v>
      </c>
      <c r="E609" t="s">
        <v>10</v>
      </c>
      <c r="F609">
        <v>8910.14</v>
      </c>
      <c r="G609">
        <v>45</v>
      </c>
    </row>
    <row r="610" spans="1:7" x14ac:dyDescent="0.25">
      <c r="A610" s="1">
        <v>45535</v>
      </c>
      <c r="B610" t="s">
        <v>12</v>
      </c>
      <c r="C610">
        <v>667.17</v>
      </c>
      <c r="D610">
        <v>33.86</v>
      </c>
      <c r="E610" t="s">
        <v>10</v>
      </c>
      <c r="F610">
        <v>9920.43</v>
      </c>
      <c r="G610">
        <v>32</v>
      </c>
    </row>
    <row r="611" spans="1:7" x14ac:dyDescent="0.25">
      <c r="A611" s="1">
        <v>45536</v>
      </c>
      <c r="B611" t="s">
        <v>14</v>
      </c>
      <c r="C611">
        <v>479.88</v>
      </c>
      <c r="D611">
        <v>30.29</v>
      </c>
      <c r="E611" t="s">
        <v>8</v>
      </c>
      <c r="F611">
        <v>3011.27</v>
      </c>
      <c r="G611">
        <v>32</v>
      </c>
    </row>
    <row r="612" spans="1:7" x14ac:dyDescent="0.25">
      <c r="A612" s="1">
        <v>45537</v>
      </c>
      <c r="B612" t="s">
        <v>14</v>
      </c>
      <c r="C612">
        <v>845.73</v>
      </c>
      <c r="D612">
        <v>18.23</v>
      </c>
      <c r="E612" t="s">
        <v>13</v>
      </c>
      <c r="F612">
        <v>2182.15</v>
      </c>
      <c r="G612">
        <v>30</v>
      </c>
    </row>
    <row r="613" spans="1:7" x14ac:dyDescent="0.25">
      <c r="A613" s="1">
        <v>45538</v>
      </c>
      <c r="B613" t="s">
        <v>14</v>
      </c>
      <c r="C613">
        <v>807.61</v>
      </c>
      <c r="D613">
        <v>10.89</v>
      </c>
      <c r="E613" t="s">
        <v>13</v>
      </c>
      <c r="F613">
        <v>7677.1</v>
      </c>
      <c r="G613">
        <v>29</v>
      </c>
    </row>
    <row r="614" spans="1:7" x14ac:dyDescent="0.25">
      <c r="A614" s="1">
        <v>45539</v>
      </c>
      <c r="B614" t="s">
        <v>9</v>
      </c>
      <c r="C614">
        <v>589.5</v>
      </c>
      <c r="D614">
        <v>49.4</v>
      </c>
      <c r="E614" t="s">
        <v>13</v>
      </c>
      <c r="F614">
        <v>2604.96</v>
      </c>
      <c r="G614">
        <v>24</v>
      </c>
    </row>
    <row r="615" spans="1:7" x14ac:dyDescent="0.25">
      <c r="A615" s="1">
        <v>45540</v>
      </c>
      <c r="B615" t="s">
        <v>11</v>
      </c>
      <c r="C615">
        <v>869.59</v>
      </c>
      <c r="D615">
        <v>22.7</v>
      </c>
      <c r="E615" t="s">
        <v>13</v>
      </c>
      <c r="F615">
        <v>8669.07</v>
      </c>
      <c r="G615">
        <v>32</v>
      </c>
    </row>
    <row r="616" spans="1:7" x14ac:dyDescent="0.25">
      <c r="A616" s="1">
        <v>45541</v>
      </c>
      <c r="B616" t="s">
        <v>14</v>
      </c>
      <c r="C616">
        <v>213.78</v>
      </c>
      <c r="D616">
        <v>34.409999999999997</v>
      </c>
      <c r="E616" t="s">
        <v>13</v>
      </c>
      <c r="F616">
        <v>1118.1400000000001</v>
      </c>
      <c r="G616">
        <v>25</v>
      </c>
    </row>
    <row r="617" spans="1:7" x14ac:dyDescent="0.25">
      <c r="A617" s="1">
        <v>45542</v>
      </c>
      <c r="B617" t="s">
        <v>11</v>
      </c>
      <c r="C617">
        <v>120.8</v>
      </c>
      <c r="D617">
        <v>7.03</v>
      </c>
      <c r="E617" t="s">
        <v>10</v>
      </c>
      <c r="F617">
        <v>1346.96</v>
      </c>
      <c r="G617">
        <v>35</v>
      </c>
    </row>
    <row r="618" spans="1:7" x14ac:dyDescent="0.25">
      <c r="A618" s="1">
        <v>45543</v>
      </c>
      <c r="B618" t="s">
        <v>7</v>
      </c>
      <c r="C618">
        <v>277.05</v>
      </c>
      <c r="D618">
        <v>24.28</v>
      </c>
      <c r="E618" t="s">
        <v>8</v>
      </c>
      <c r="F618">
        <v>9793.6</v>
      </c>
      <c r="G618">
        <v>22</v>
      </c>
    </row>
    <row r="619" spans="1:7" x14ac:dyDescent="0.25">
      <c r="A619" s="1">
        <v>45544</v>
      </c>
      <c r="B619" t="s">
        <v>12</v>
      </c>
      <c r="C619">
        <v>66.52</v>
      </c>
      <c r="D619">
        <v>1.38</v>
      </c>
      <c r="E619" t="s">
        <v>13</v>
      </c>
      <c r="F619">
        <v>6771.01</v>
      </c>
      <c r="G619">
        <v>22</v>
      </c>
    </row>
    <row r="620" spans="1:7" x14ac:dyDescent="0.25">
      <c r="A620" s="1">
        <v>45545</v>
      </c>
      <c r="B620" t="s">
        <v>7</v>
      </c>
      <c r="C620">
        <v>535.86</v>
      </c>
      <c r="D620">
        <v>25.27</v>
      </c>
      <c r="E620" t="s">
        <v>8</v>
      </c>
      <c r="F620">
        <v>8484.18</v>
      </c>
      <c r="G620">
        <v>33</v>
      </c>
    </row>
    <row r="621" spans="1:7" x14ac:dyDescent="0.25">
      <c r="A621" s="1">
        <v>45546</v>
      </c>
      <c r="B621" t="s">
        <v>7</v>
      </c>
      <c r="C621">
        <v>937.24</v>
      </c>
      <c r="D621">
        <v>48.2</v>
      </c>
      <c r="E621" t="s">
        <v>8</v>
      </c>
      <c r="F621">
        <v>3310.86</v>
      </c>
      <c r="G621">
        <v>24</v>
      </c>
    </row>
    <row r="622" spans="1:7" x14ac:dyDescent="0.25">
      <c r="A622" s="1">
        <v>45547</v>
      </c>
      <c r="B622" t="s">
        <v>9</v>
      </c>
      <c r="C622">
        <v>48.95</v>
      </c>
      <c r="D622">
        <v>19.21</v>
      </c>
      <c r="E622" t="s">
        <v>10</v>
      </c>
      <c r="F622">
        <v>6797.19</v>
      </c>
      <c r="G622">
        <v>34</v>
      </c>
    </row>
    <row r="623" spans="1:7" x14ac:dyDescent="0.25">
      <c r="A623" s="1">
        <v>45548</v>
      </c>
      <c r="B623" t="s">
        <v>12</v>
      </c>
      <c r="C623">
        <v>130.88999999999999</v>
      </c>
      <c r="D623">
        <v>1.95</v>
      </c>
      <c r="E623" t="s">
        <v>13</v>
      </c>
      <c r="F623">
        <v>5982.99</v>
      </c>
      <c r="G623">
        <v>35</v>
      </c>
    </row>
    <row r="624" spans="1:7" x14ac:dyDescent="0.25">
      <c r="A624" s="1">
        <v>45549</v>
      </c>
      <c r="B624" t="s">
        <v>7</v>
      </c>
      <c r="C624">
        <v>457.68</v>
      </c>
      <c r="D624">
        <v>1.55</v>
      </c>
      <c r="E624" t="s">
        <v>10</v>
      </c>
      <c r="F624">
        <v>6071.19</v>
      </c>
      <c r="G624">
        <v>32</v>
      </c>
    </row>
    <row r="625" spans="1:7" x14ac:dyDescent="0.25">
      <c r="A625" s="1">
        <v>45550</v>
      </c>
      <c r="B625" t="s">
        <v>7</v>
      </c>
      <c r="C625">
        <v>934.54</v>
      </c>
      <c r="D625">
        <v>19.399999999999999</v>
      </c>
      <c r="E625" t="s">
        <v>13</v>
      </c>
      <c r="F625">
        <v>6857.07</v>
      </c>
      <c r="G625">
        <v>40</v>
      </c>
    </row>
    <row r="626" spans="1:7" x14ac:dyDescent="0.25">
      <c r="A626" s="1">
        <v>45551</v>
      </c>
      <c r="B626" t="s">
        <v>12</v>
      </c>
      <c r="C626">
        <v>322.99</v>
      </c>
      <c r="D626">
        <v>8</v>
      </c>
      <c r="E626" t="s">
        <v>10</v>
      </c>
      <c r="F626">
        <v>5796.06</v>
      </c>
      <c r="G626">
        <v>41</v>
      </c>
    </row>
    <row r="627" spans="1:7" x14ac:dyDescent="0.25">
      <c r="A627" s="1">
        <v>45552</v>
      </c>
      <c r="B627" t="s">
        <v>12</v>
      </c>
      <c r="C627">
        <v>512.16</v>
      </c>
      <c r="D627">
        <v>1.17</v>
      </c>
      <c r="E627" t="s">
        <v>8</v>
      </c>
      <c r="F627">
        <v>4347.72</v>
      </c>
      <c r="G627">
        <v>45</v>
      </c>
    </row>
    <row r="628" spans="1:7" x14ac:dyDescent="0.25">
      <c r="A628" s="1">
        <v>45553</v>
      </c>
      <c r="B628" t="s">
        <v>7</v>
      </c>
      <c r="C628">
        <v>51.16</v>
      </c>
      <c r="D628">
        <v>37.81</v>
      </c>
      <c r="E628" t="s">
        <v>13</v>
      </c>
      <c r="F628">
        <v>2831.63</v>
      </c>
      <c r="G628">
        <v>24</v>
      </c>
    </row>
    <row r="629" spans="1:7" x14ac:dyDescent="0.25">
      <c r="A629" s="1">
        <v>45554</v>
      </c>
      <c r="B629" t="s">
        <v>12</v>
      </c>
      <c r="C629">
        <v>156.86000000000001</v>
      </c>
      <c r="D629">
        <v>22.93</v>
      </c>
      <c r="E629" t="s">
        <v>8</v>
      </c>
      <c r="F629">
        <v>7708.96</v>
      </c>
      <c r="G629">
        <v>37</v>
      </c>
    </row>
    <row r="630" spans="1:7" x14ac:dyDescent="0.25">
      <c r="A630" s="1">
        <v>45555</v>
      </c>
      <c r="B630" t="s">
        <v>7</v>
      </c>
      <c r="C630">
        <v>986.76</v>
      </c>
      <c r="D630">
        <v>14.46</v>
      </c>
      <c r="E630" t="s">
        <v>8</v>
      </c>
      <c r="F630">
        <v>2340.1</v>
      </c>
      <c r="G630">
        <v>48</v>
      </c>
    </row>
    <row r="631" spans="1:7" x14ac:dyDescent="0.25">
      <c r="A631" s="1">
        <v>45556</v>
      </c>
      <c r="B631" t="s">
        <v>7</v>
      </c>
      <c r="C631">
        <v>965.47</v>
      </c>
      <c r="D631">
        <v>45</v>
      </c>
      <c r="E631" t="s">
        <v>10</v>
      </c>
      <c r="F631">
        <v>6954.31</v>
      </c>
      <c r="G631">
        <v>25</v>
      </c>
    </row>
    <row r="632" spans="1:7" x14ac:dyDescent="0.25">
      <c r="A632" s="1">
        <v>45557</v>
      </c>
      <c r="B632" t="s">
        <v>9</v>
      </c>
      <c r="C632">
        <v>14.89</v>
      </c>
      <c r="D632">
        <v>5.81</v>
      </c>
      <c r="E632" t="s">
        <v>13</v>
      </c>
      <c r="F632">
        <v>2409.9899999999998</v>
      </c>
      <c r="G632">
        <v>20</v>
      </c>
    </row>
    <row r="633" spans="1:7" x14ac:dyDescent="0.25">
      <c r="A633" s="1">
        <v>45558</v>
      </c>
      <c r="B633" t="s">
        <v>14</v>
      </c>
      <c r="C633">
        <v>952.29</v>
      </c>
      <c r="D633">
        <v>47.8</v>
      </c>
      <c r="E633" t="s">
        <v>8</v>
      </c>
      <c r="F633">
        <v>6290.77</v>
      </c>
      <c r="G633">
        <v>17</v>
      </c>
    </row>
    <row r="634" spans="1:7" x14ac:dyDescent="0.25">
      <c r="A634" s="1">
        <v>45559</v>
      </c>
      <c r="B634" t="s">
        <v>7</v>
      </c>
      <c r="C634">
        <v>642.73</v>
      </c>
      <c r="D634">
        <v>15.7</v>
      </c>
      <c r="E634" t="s">
        <v>10</v>
      </c>
      <c r="F634">
        <v>7496.07</v>
      </c>
      <c r="G634">
        <v>44</v>
      </c>
    </row>
    <row r="635" spans="1:7" x14ac:dyDescent="0.25">
      <c r="A635" s="1">
        <v>45560</v>
      </c>
      <c r="B635" t="s">
        <v>11</v>
      </c>
      <c r="C635">
        <v>869.24</v>
      </c>
      <c r="D635">
        <v>44.42</v>
      </c>
      <c r="E635" t="s">
        <v>13</v>
      </c>
      <c r="F635">
        <v>2265.27</v>
      </c>
      <c r="G635">
        <v>30</v>
      </c>
    </row>
    <row r="636" spans="1:7" x14ac:dyDescent="0.25">
      <c r="A636" s="1">
        <v>45561</v>
      </c>
      <c r="B636" t="s">
        <v>14</v>
      </c>
      <c r="C636">
        <v>460.19</v>
      </c>
      <c r="D636">
        <v>30.15</v>
      </c>
      <c r="E636" t="s">
        <v>13</v>
      </c>
      <c r="F636">
        <v>693.44</v>
      </c>
      <c r="G636">
        <v>34</v>
      </c>
    </row>
    <row r="637" spans="1:7" x14ac:dyDescent="0.25">
      <c r="A637" s="1">
        <v>45562</v>
      </c>
      <c r="B637" t="s">
        <v>14</v>
      </c>
      <c r="C637">
        <v>520.44000000000005</v>
      </c>
      <c r="D637">
        <v>41.34</v>
      </c>
      <c r="E637" t="s">
        <v>8</v>
      </c>
      <c r="F637">
        <v>1396.64</v>
      </c>
      <c r="G637">
        <v>31</v>
      </c>
    </row>
    <row r="638" spans="1:7" x14ac:dyDescent="0.25">
      <c r="A638" s="1">
        <v>45563</v>
      </c>
      <c r="B638" t="s">
        <v>14</v>
      </c>
      <c r="C638">
        <v>493.96</v>
      </c>
      <c r="D638">
        <v>49.2</v>
      </c>
      <c r="E638" t="s">
        <v>13</v>
      </c>
      <c r="F638">
        <v>6099.37</v>
      </c>
      <c r="G638">
        <v>38</v>
      </c>
    </row>
    <row r="639" spans="1:7" x14ac:dyDescent="0.25">
      <c r="A639" s="1">
        <v>45564</v>
      </c>
      <c r="B639" t="s">
        <v>9</v>
      </c>
      <c r="C639">
        <v>670.2</v>
      </c>
      <c r="D639">
        <v>14.42</v>
      </c>
      <c r="E639" t="s">
        <v>8</v>
      </c>
      <c r="F639">
        <v>8509.52</v>
      </c>
      <c r="G639">
        <v>32</v>
      </c>
    </row>
    <row r="640" spans="1:7" x14ac:dyDescent="0.25">
      <c r="A640" s="1">
        <v>45565</v>
      </c>
      <c r="B640" t="s">
        <v>7</v>
      </c>
      <c r="C640">
        <v>148.25</v>
      </c>
      <c r="D640">
        <v>48.06</v>
      </c>
      <c r="E640" t="s">
        <v>13</v>
      </c>
      <c r="F640">
        <v>545.47</v>
      </c>
      <c r="G640">
        <v>27</v>
      </c>
    </row>
    <row r="641" spans="1:7" x14ac:dyDescent="0.25">
      <c r="A641" s="1">
        <v>45566</v>
      </c>
      <c r="B641" t="s">
        <v>9</v>
      </c>
      <c r="C641">
        <v>39.67</v>
      </c>
      <c r="D641">
        <v>19.47</v>
      </c>
      <c r="E641" t="s">
        <v>10</v>
      </c>
      <c r="F641">
        <v>7368.1</v>
      </c>
      <c r="G641">
        <v>24</v>
      </c>
    </row>
    <row r="642" spans="1:7" x14ac:dyDescent="0.25">
      <c r="A642" s="1">
        <v>45567</v>
      </c>
      <c r="B642" t="s">
        <v>7</v>
      </c>
      <c r="C642">
        <v>314.85000000000002</v>
      </c>
      <c r="D642">
        <v>19.28</v>
      </c>
      <c r="E642" t="s">
        <v>8</v>
      </c>
      <c r="F642">
        <v>3479.05</v>
      </c>
      <c r="G642">
        <v>40</v>
      </c>
    </row>
    <row r="643" spans="1:7" x14ac:dyDescent="0.25">
      <c r="A643" s="1">
        <v>45568</v>
      </c>
      <c r="B643" t="s">
        <v>9</v>
      </c>
      <c r="C643">
        <v>707.63</v>
      </c>
      <c r="D643">
        <v>17.02</v>
      </c>
      <c r="E643" t="s">
        <v>8</v>
      </c>
      <c r="F643">
        <v>4837.43</v>
      </c>
      <c r="G643">
        <v>57</v>
      </c>
    </row>
    <row r="644" spans="1:7" x14ac:dyDescent="0.25">
      <c r="A644" s="1">
        <v>45569</v>
      </c>
      <c r="B644" t="s">
        <v>9</v>
      </c>
      <c r="C644">
        <v>209.83</v>
      </c>
      <c r="D644">
        <v>27.07</v>
      </c>
      <c r="E644" t="s">
        <v>13</v>
      </c>
      <c r="F644">
        <v>9295.7099999999991</v>
      </c>
      <c r="G644">
        <v>27</v>
      </c>
    </row>
    <row r="645" spans="1:7" x14ac:dyDescent="0.25">
      <c r="A645" s="1">
        <v>45570</v>
      </c>
      <c r="B645" t="s">
        <v>11</v>
      </c>
      <c r="C645">
        <v>676.7</v>
      </c>
      <c r="D645">
        <v>7.71</v>
      </c>
      <c r="E645" t="s">
        <v>13</v>
      </c>
      <c r="F645">
        <v>3386.52</v>
      </c>
      <c r="G645">
        <v>28</v>
      </c>
    </row>
    <row r="646" spans="1:7" x14ac:dyDescent="0.25">
      <c r="A646" s="1">
        <v>45571</v>
      </c>
      <c r="B646" t="s">
        <v>9</v>
      </c>
      <c r="C646">
        <v>970.21</v>
      </c>
      <c r="D646">
        <v>27.69</v>
      </c>
      <c r="E646" t="s">
        <v>8</v>
      </c>
      <c r="F646">
        <v>4706.84</v>
      </c>
      <c r="G646">
        <v>41</v>
      </c>
    </row>
    <row r="647" spans="1:7" x14ac:dyDescent="0.25">
      <c r="A647" s="1">
        <v>45572</v>
      </c>
      <c r="B647" t="s">
        <v>12</v>
      </c>
      <c r="C647">
        <v>102.96</v>
      </c>
      <c r="D647">
        <v>27.09</v>
      </c>
      <c r="E647" t="s">
        <v>13</v>
      </c>
      <c r="F647">
        <v>235.46</v>
      </c>
      <c r="G647">
        <v>37</v>
      </c>
    </row>
    <row r="648" spans="1:7" x14ac:dyDescent="0.25">
      <c r="A648" s="1">
        <v>45573</v>
      </c>
      <c r="B648" t="s">
        <v>11</v>
      </c>
      <c r="C648">
        <v>675.88</v>
      </c>
      <c r="D648">
        <v>38.1</v>
      </c>
      <c r="E648" t="s">
        <v>10</v>
      </c>
      <c r="F648">
        <v>907.83</v>
      </c>
      <c r="G648">
        <v>27</v>
      </c>
    </row>
    <row r="649" spans="1:7" x14ac:dyDescent="0.25">
      <c r="A649" s="1">
        <v>45574</v>
      </c>
      <c r="B649" t="s">
        <v>9</v>
      </c>
      <c r="C649">
        <v>449.31</v>
      </c>
      <c r="D649">
        <v>41.68</v>
      </c>
      <c r="E649" t="s">
        <v>13</v>
      </c>
      <c r="F649">
        <v>2660.06</v>
      </c>
      <c r="G649">
        <v>21</v>
      </c>
    </row>
    <row r="650" spans="1:7" x14ac:dyDescent="0.25">
      <c r="A650" s="1">
        <v>45575</v>
      </c>
      <c r="B650" t="s">
        <v>14</v>
      </c>
      <c r="C650">
        <v>869.46</v>
      </c>
      <c r="D650">
        <v>22.02</v>
      </c>
      <c r="E650" t="s">
        <v>10</v>
      </c>
      <c r="F650">
        <v>375.74</v>
      </c>
      <c r="G650">
        <v>25</v>
      </c>
    </row>
    <row r="651" spans="1:7" x14ac:dyDescent="0.25">
      <c r="A651" s="1">
        <v>45576</v>
      </c>
      <c r="B651" t="s">
        <v>12</v>
      </c>
      <c r="C651">
        <v>185.38</v>
      </c>
      <c r="D651">
        <v>15.12</v>
      </c>
      <c r="E651" t="s">
        <v>10</v>
      </c>
      <c r="F651">
        <v>6350.62</v>
      </c>
      <c r="G651">
        <v>30</v>
      </c>
    </row>
    <row r="652" spans="1:7" x14ac:dyDescent="0.25">
      <c r="A652" s="1">
        <v>45577</v>
      </c>
      <c r="B652" t="s">
        <v>12</v>
      </c>
      <c r="C652">
        <v>695.7</v>
      </c>
      <c r="D652">
        <v>12.97</v>
      </c>
      <c r="E652" t="s">
        <v>10</v>
      </c>
      <c r="F652">
        <v>4321.34</v>
      </c>
      <c r="G652">
        <v>18</v>
      </c>
    </row>
    <row r="653" spans="1:7" x14ac:dyDescent="0.25">
      <c r="A653" s="1">
        <v>45578</v>
      </c>
      <c r="B653" t="s">
        <v>12</v>
      </c>
      <c r="C653">
        <v>839.73</v>
      </c>
      <c r="D653">
        <v>9.73</v>
      </c>
      <c r="E653" t="s">
        <v>10</v>
      </c>
      <c r="F653">
        <v>5526.64</v>
      </c>
      <c r="G653">
        <v>17</v>
      </c>
    </row>
    <row r="654" spans="1:7" x14ac:dyDescent="0.25">
      <c r="A654" s="1">
        <v>45579</v>
      </c>
      <c r="B654" t="s">
        <v>11</v>
      </c>
      <c r="C654">
        <v>945.17</v>
      </c>
      <c r="D654">
        <v>2.88</v>
      </c>
      <c r="E654" t="s">
        <v>10</v>
      </c>
      <c r="F654">
        <v>1829.01</v>
      </c>
      <c r="G654">
        <v>27</v>
      </c>
    </row>
    <row r="655" spans="1:7" x14ac:dyDescent="0.25">
      <c r="A655" s="1">
        <v>45580</v>
      </c>
      <c r="B655" t="s">
        <v>9</v>
      </c>
      <c r="C655">
        <v>686.42</v>
      </c>
      <c r="D655">
        <v>17.12</v>
      </c>
      <c r="E655" t="s">
        <v>13</v>
      </c>
      <c r="F655">
        <v>3029.73</v>
      </c>
      <c r="G655">
        <v>27</v>
      </c>
    </row>
    <row r="656" spans="1:7" x14ac:dyDescent="0.25">
      <c r="A656" s="1">
        <v>45581</v>
      </c>
      <c r="B656" t="s">
        <v>9</v>
      </c>
      <c r="C656">
        <v>502.2</v>
      </c>
      <c r="D656">
        <v>13.51</v>
      </c>
      <c r="E656" t="s">
        <v>10</v>
      </c>
      <c r="F656">
        <v>6671.86</v>
      </c>
      <c r="G656">
        <v>28</v>
      </c>
    </row>
    <row r="657" spans="1:7" x14ac:dyDescent="0.25">
      <c r="A657" s="1">
        <v>45582</v>
      </c>
      <c r="B657" t="s">
        <v>14</v>
      </c>
      <c r="C657">
        <v>621.66999999999996</v>
      </c>
      <c r="D657">
        <v>48.32</v>
      </c>
      <c r="E657" t="s">
        <v>13</v>
      </c>
      <c r="F657">
        <v>9656.5</v>
      </c>
      <c r="G657">
        <v>37</v>
      </c>
    </row>
    <row r="658" spans="1:7" x14ac:dyDescent="0.25">
      <c r="A658" s="1">
        <v>45583</v>
      </c>
      <c r="B658" t="s">
        <v>14</v>
      </c>
      <c r="C658">
        <v>870.22</v>
      </c>
      <c r="D658">
        <v>27.89</v>
      </c>
      <c r="E658" t="s">
        <v>10</v>
      </c>
      <c r="F658">
        <v>599.13</v>
      </c>
      <c r="G658">
        <v>33</v>
      </c>
    </row>
    <row r="659" spans="1:7" x14ac:dyDescent="0.25">
      <c r="A659" s="1">
        <v>45584</v>
      </c>
      <c r="B659" t="s">
        <v>12</v>
      </c>
      <c r="C659">
        <v>574.9</v>
      </c>
      <c r="D659">
        <v>17.36</v>
      </c>
      <c r="E659" t="s">
        <v>8</v>
      </c>
      <c r="F659">
        <v>8914.7999999999993</v>
      </c>
      <c r="G659">
        <v>31</v>
      </c>
    </row>
    <row r="660" spans="1:7" x14ac:dyDescent="0.25">
      <c r="A660" s="1">
        <v>45585</v>
      </c>
      <c r="B660" t="s">
        <v>14</v>
      </c>
      <c r="C660">
        <v>40.08</v>
      </c>
      <c r="D660">
        <v>29.02</v>
      </c>
      <c r="E660" t="s">
        <v>10</v>
      </c>
      <c r="F660">
        <v>5811.12</v>
      </c>
      <c r="G660">
        <v>19</v>
      </c>
    </row>
    <row r="661" spans="1:7" x14ac:dyDescent="0.25">
      <c r="A661" s="1">
        <v>45586</v>
      </c>
      <c r="B661" t="s">
        <v>11</v>
      </c>
      <c r="C661">
        <v>931.64</v>
      </c>
      <c r="D661">
        <v>6.96</v>
      </c>
      <c r="E661" t="s">
        <v>8</v>
      </c>
      <c r="F661">
        <v>5682.8</v>
      </c>
      <c r="G661">
        <v>40</v>
      </c>
    </row>
    <row r="662" spans="1:7" x14ac:dyDescent="0.25">
      <c r="A662" s="1">
        <v>45587</v>
      </c>
      <c r="B662" t="s">
        <v>9</v>
      </c>
      <c r="C662">
        <v>692.63</v>
      </c>
      <c r="D662">
        <v>22.2</v>
      </c>
      <c r="E662" t="s">
        <v>10</v>
      </c>
      <c r="F662">
        <v>5052.76</v>
      </c>
      <c r="G662">
        <v>33</v>
      </c>
    </row>
    <row r="663" spans="1:7" x14ac:dyDescent="0.25">
      <c r="A663" s="1">
        <v>45588</v>
      </c>
      <c r="B663" t="s">
        <v>12</v>
      </c>
      <c r="C663">
        <v>679.75</v>
      </c>
      <c r="D663">
        <v>31.31</v>
      </c>
      <c r="E663" t="s">
        <v>10</v>
      </c>
      <c r="F663">
        <v>787</v>
      </c>
      <c r="G663">
        <v>47</v>
      </c>
    </row>
    <row r="664" spans="1:7" x14ac:dyDescent="0.25">
      <c r="A664" s="1">
        <v>45589</v>
      </c>
      <c r="B664" t="s">
        <v>14</v>
      </c>
      <c r="C664">
        <v>223.52</v>
      </c>
      <c r="D664">
        <v>24.44</v>
      </c>
      <c r="E664" t="s">
        <v>10</v>
      </c>
      <c r="F664">
        <v>989.78</v>
      </c>
      <c r="G664">
        <v>40</v>
      </c>
    </row>
    <row r="665" spans="1:7" x14ac:dyDescent="0.25">
      <c r="A665" s="1">
        <v>45590</v>
      </c>
      <c r="B665" t="s">
        <v>11</v>
      </c>
      <c r="C665">
        <v>662.3</v>
      </c>
      <c r="D665">
        <v>20.09</v>
      </c>
      <c r="E665" t="s">
        <v>8</v>
      </c>
      <c r="F665">
        <v>6049.03</v>
      </c>
      <c r="G665">
        <v>28</v>
      </c>
    </row>
    <row r="666" spans="1:7" x14ac:dyDescent="0.25">
      <c r="A666" s="1">
        <v>45591</v>
      </c>
      <c r="B666" t="s">
        <v>11</v>
      </c>
      <c r="C666">
        <v>399.93</v>
      </c>
      <c r="D666">
        <v>49.69</v>
      </c>
      <c r="E666" t="s">
        <v>8</v>
      </c>
      <c r="F666">
        <v>3475.49</v>
      </c>
      <c r="G666">
        <v>30</v>
      </c>
    </row>
    <row r="667" spans="1:7" x14ac:dyDescent="0.25">
      <c r="A667" s="1">
        <v>45592</v>
      </c>
      <c r="B667" t="s">
        <v>14</v>
      </c>
      <c r="C667">
        <v>654.72</v>
      </c>
      <c r="D667">
        <v>44.02</v>
      </c>
      <c r="E667" t="s">
        <v>10</v>
      </c>
      <c r="F667">
        <v>9180.9500000000007</v>
      </c>
      <c r="G667">
        <v>28</v>
      </c>
    </row>
    <row r="668" spans="1:7" x14ac:dyDescent="0.25">
      <c r="A668" s="1">
        <v>45593</v>
      </c>
      <c r="B668" t="s">
        <v>9</v>
      </c>
      <c r="C668">
        <v>115.53</v>
      </c>
      <c r="D668">
        <v>31.17</v>
      </c>
      <c r="E668" t="s">
        <v>13</v>
      </c>
      <c r="F668">
        <v>4125.25</v>
      </c>
      <c r="G668">
        <v>37</v>
      </c>
    </row>
    <row r="669" spans="1:7" x14ac:dyDescent="0.25">
      <c r="A669" s="1">
        <v>45594</v>
      </c>
      <c r="B669" t="s">
        <v>14</v>
      </c>
      <c r="C669">
        <v>661.27</v>
      </c>
      <c r="D669">
        <v>28.47</v>
      </c>
      <c r="E669" t="s">
        <v>10</v>
      </c>
      <c r="F669">
        <v>1518.49</v>
      </c>
      <c r="G669">
        <v>34</v>
      </c>
    </row>
    <row r="670" spans="1:7" x14ac:dyDescent="0.25">
      <c r="A670" s="1">
        <v>45595</v>
      </c>
      <c r="B670" t="s">
        <v>12</v>
      </c>
      <c r="C670">
        <v>999.42</v>
      </c>
      <c r="D670">
        <v>31.03</v>
      </c>
      <c r="E670" t="s">
        <v>8</v>
      </c>
      <c r="F670">
        <v>7175.72</v>
      </c>
      <c r="G670">
        <v>25</v>
      </c>
    </row>
    <row r="671" spans="1:7" x14ac:dyDescent="0.25">
      <c r="A671" s="1">
        <v>45596</v>
      </c>
      <c r="B671" t="s">
        <v>14</v>
      </c>
      <c r="C671">
        <v>57.73</v>
      </c>
      <c r="D671">
        <v>10.07</v>
      </c>
      <c r="E671" t="s">
        <v>10</v>
      </c>
      <c r="F671">
        <v>3004.2</v>
      </c>
      <c r="G671">
        <v>32</v>
      </c>
    </row>
    <row r="672" spans="1:7" x14ac:dyDescent="0.25">
      <c r="A672" s="1">
        <v>45597</v>
      </c>
      <c r="B672" t="s">
        <v>11</v>
      </c>
      <c r="C672">
        <v>977.4</v>
      </c>
      <c r="D672">
        <v>19.760000000000002</v>
      </c>
      <c r="E672" t="s">
        <v>8</v>
      </c>
      <c r="F672">
        <v>5302.16</v>
      </c>
      <c r="G672">
        <v>24</v>
      </c>
    </row>
    <row r="673" spans="1:7" x14ac:dyDescent="0.25">
      <c r="A673" s="1">
        <v>45598</v>
      </c>
      <c r="B673" t="s">
        <v>14</v>
      </c>
      <c r="C673">
        <v>412.84</v>
      </c>
      <c r="D673">
        <v>1.97</v>
      </c>
      <c r="E673" t="s">
        <v>8</v>
      </c>
      <c r="F673">
        <v>7008.54</v>
      </c>
      <c r="G673">
        <v>27</v>
      </c>
    </row>
    <row r="674" spans="1:7" x14ac:dyDescent="0.25">
      <c r="A674" s="1">
        <v>45599</v>
      </c>
      <c r="B674" t="s">
        <v>9</v>
      </c>
      <c r="C674">
        <v>872.05</v>
      </c>
      <c r="D674">
        <v>23.78</v>
      </c>
      <c r="E674" t="s">
        <v>8</v>
      </c>
      <c r="F674">
        <v>9012.61</v>
      </c>
      <c r="G674">
        <v>29</v>
      </c>
    </row>
    <row r="675" spans="1:7" x14ac:dyDescent="0.25">
      <c r="A675" s="1">
        <v>45600</v>
      </c>
      <c r="B675" t="s">
        <v>7</v>
      </c>
      <c r="C675">
        <v>784.56</v>
      </c>
      <c r="D675">
        <v>27.15</v>
      </c>
      <c r="E675" t="s">
        <v>10</v>
      </c>
      <c r="F675">
        <v>7942.69</v>
      </c>
      <c r="G675">
        <v>34</v>
      </c>
    </row>
    <row r="676" spans="1:7" x14ac:dyDescent="0.25">
      <c r="A676" s="1">
        <v>45601</v>
      </c>
      <c r="B676" t="s">
        <v>14</v>
      </c>
      <c r="C676">
        <v>571.35</v>
      </c>
      <c r="D676">
        <v>11.39</v>
      </c>
      <c r="E676" t="s">
        <v>8</v>
      </c>
      <c r="F676">
        <v>6795.97</v>
      </c>
      <c r="G676">
        <v>28</v>
      </c>
    </row>
    <row r="677" spans="1:7" x14ac:dyDescent="0.25">
      <c r="A677" s="1">
        <v>45602</v>
      </c>
      <c r="B677" t="s">
        <v>9</v>
      </c>
      <c r="C677">
        <v>741.06</v>
      </c>
      <c r="D677">
        <v>48.2</v>
      </c>
      <c r="E677" t="s">
        <v>8</v>
      </c>
      <c r="F677">
        <v>6828.37</v>
      </c>
      <c r="G677">
        <v>46</v>
      </c>
    </row>
    <row r="678" spans="1:7" x14ac:dyDescent="0.25">
      <c r="A678" s="1">
        <v>45603</v>
      </c>
      <c r="B678" t="s">
        <v>9</v>
      </c>
      <c r="C678">
        <v>879.73</v>
      </c>
      <c r="D678">
        <v>45.47</v>
      </c>
      <c r="E678" t="s">
        <v>10</v>
      </c>
      <c r="F678">
        <v>9464.65</v>
      </c>
      <c r="G678">
        <v>27</v>
      </c>
    </row>
    <row r="679" spans="1:7" x14ac:dyDescent="0.25">
      <c r="A679" s="1">
        <v>45604</v>
      </c>
      <c r="B679" t="s">
        <v>11</v>
      </c>
      <c r="C679">
        <v>410.1</v>
      </c>
      <c r="D679">
        <v>36.11</v>
      </c>
      <c r="E679" t="s">
        <v>8</v>
      </c>
      <c r="F679">
        <v>3028.66</v>
      </c>
      <c r="G679">
        <v>30</v>
      </c>
    </row>
    <row r="680" spans="1:7" x14ac:dyDescent="0.25">
      <c r="A680" s="1">
        <v>45605</v>
      </c>
      <c r="B680" t="s">
        <v>9</v>
      </c>
      <c r="C680">
        <v>333.76</v>
      </c>
      <c r="D680">
        <v>26.67</v>
      </c>
      <c r="E680" t="s">
        <v>10</v>
      </c>
      <c r="F680">
        <v>111.01</v>
      </c>
      <c r="G680">
        <v>28</v>
      </c>
    </row>
    <row r="681" spans="1:7" x14ac:dyDescent="0.25">
      <c r="A681" s="1">
        <v>45606</v>
      </c>
      <c r="B681" t="s">
        <v>9</v>
      </c>
      <c r="C681">
        <v>670.92</v>
      </c>
      <c r="D681">
        <v>43.5</v>
      </c>
      <c r="E681" t="s">
        <v>8</v>
      </c>
      <c r="F681">
        <v>2792.35</v>
      </c>
      <c r="G681">
        <v>35</v>
      </c>
    </row>
    <row r="682" spans="1:7" x14ac:dyDescent="0.25">
      <c r="A682" s="1">
        <v>45607</v>
      </c>
      <c r="B682" t="s">
        <v>9</v>
      </c>
      <c r="C682">
        <v>809.77</v>
      </c>
      <c r="D682">
        <v>6.53</v>
      </c>
      <c r="E682" t="s">
        <v>13</v>
      </c>
      <c r="F682">
        <v>2257.12</v>
      </c>
      <c r="G682">
        <v>39</v>
      </c>
    </row>
    <row r="683" spans="1:7" x14ac:dyDescent="0.25">
      <c r="A683" s="1">
        <v>45608</v>
      </c>
      <c r="B683" t="s">
        <v>9</v>
      </c>
      <c r="C683">
        <v>764.66</v>
      </c>
      <c r="D683">
        <v>39.53</v>
      </c>
      <c r="E683" t="s">
        <v>13</v>
      </c>
      <c r="F683">
        <v>6652.16</v>
      </c>
      <c r="G683">
        <v>46</v>
      </c>
    </row>
    <row r="684" spans="1:7" x14ac:dyDescent="0.25">
      <c r="A684" s="1">
        <v>45609</v>
      </c>
      <c r="B684" t="s">
        <v>12</v>
      </c>
      <c r="C684">
        <v>799.84</v>
      </c>
      <c r="D684">
        <v>6.24</v>
      </c>
      <c r="E684" t="s">
        <v>8</v>
      </c>
      <c r="F684">
        <v>6373.74</v>
      </c>
      <c r="G684">
        <v>40</v>
      </c>
    </row>
    <row r="685" spans="1:7" x14ac:dyDescent="0.25">
      <c r="A685" s="1">
        <v>45610</v>
      </c>
      <c r="B685" t="s">
        <v>12</v>
      </c>
      <c r="C685">
        <v>441.23</v>
      </c>
      <c r="D685">
        <v>39.71</v>
      </c>
      <c r="E685" t="s">
        <v>13</v>
      </c>
      <c r="F685">
        <v>5975.27</v>
      </c>
      <c r="G685">
        <v>38</v>
      </c>
    </row>
    <row r="686" spans="1:7" x14ac:dyDescent="0.25">
      <c r="A686" s="1">
        <v>45611</v>
      </c>
      <c r="B686" t="s">
        <v>11</v>
      </c>
      <c r="C686">
        <v>819.66</v>
      </c>
      <c r="D686">
        <v>13.79</v>
      </c>
      <c r="E686" t="s">
        <v>10</v>
      </c>
      <c r="F686">
        <v>260.81</v>
      </c>
      <c r="G686">
        <v>37</v>
      </c>
    </row>
    <row r="687" spans="1:7" x14ac:dyDescent="0.25">
      <c r="A687" s="1">
        <v>45612</v>
      </c>
      <c r="B687" t="s">
        <v>14</v>
      </c>
      <c r="C687">
        <v>129.01</v>
      </c>
      <c r="D687">
        <v>43.85</v>
      </c>
      <c r="E687" t="s">
        <v>13</v>
      </c>
      <c r="F687">
        <v>7314.9</v>
      </c>
      <c r="G687">
        <v>34</v>
      </c>
    </row>
    <row r="688" spans="1:7" x14ac:dyDescent="0.25">
      <c r="A688" s="1">
        <v>45613</v>
      </c>
      <c r="B688" t="s">
        <v>9</v>
      </c>
      <c r="C688">
        <v>549.04</v>
      </c>
      <c r="D688">
        <v>47.2</v>
      </c>
      <c r="E688" t="s">
        <v>8</v>
      </c>
      <c r="F688">
        <v>3302.95</v>
      </c>
      <c r="G688">
        <v>24</v>
      </c>
    </row>
    <row r="689" spans="1:7" x14ac:dyDescent="0.25">
      <c r="A689" s="1">
        <v>45614</v>
      </c>
      <c r="B689" t="s">
        <v>14</v>
      </c>
      <c r="C689">
        <v>15.7</v>
      </c>
      <c r="D689">
        <v>7.44</v>
      </c>
      <c r="E689" t="s">
        <v>8</v>
      </c>
      <c r="F689">
        <v>6684.05</v>
      </c>
      <c r="G689">
        <v>18</v>
      </c>
    </row>
    <row r="690" spans="1:7" x14ac:dyDescent="0.25">
      <c r="A690" s="1">
        <v>45615</v>
      </c>
      <c r="B690" t="s">
        <v>14</v>
      </c>
      <c r="C690">
        <v>331.34</v>
      </c>
      <c r="D690">
        <v>23.13</v>
      </c>
      <c r="E690" t="s">
        <v>10</v>
      </c>
      <c r="F690">
        <v>5610.13</v>
      </c>
      <c r="G690">
        <v>30</v>
      </c>
    </row>
    <row r="691" spans="1:7" x14ac:dyDescent="0.25">
      <c r="A691" s="1">
        <v>45616</v>
      </c>
      <c r="B691" t="s">
        <v>11</v>
      </c>
      <c r="C691">
        <v>372.8</v>
      </c>
      <c r="D691">
        <v>49.05</v>
      </c>
      <c r="E691" t="s">
        <v>8</v>
      </c>
      <c r="F691">
        <v>3493.04</v>
      </c>
      <c r="G691">
        <v>28</v>
      </c>
    </row>
    <row r="692" spans="1:7" x14ac:dyDescent="0.25">
      <c r="A692" s="1">
        <v>45617</v>
      </c>
      <c r="B692" t="s">
        <v>9</v>
      </c>
      <c r="C692">
        <v>402.21</v>
      </c>
      <c r="D692">
        <v>24.17</v>
      </c>
      <c r="E692" t="s">
        <v>10</v>
      </c>
      <c r="F692">
        <v>1432.31</v>
      </c>
      <c r="G692">
        <v>32</v>
      </c>
    </row>
    <row r="693" spans="1:7" x14ac:dyDescent="0.25">
      <c r="A693" s="1">
        <v>45618</v>
      </c>
      <c r="B693" t="s">
        <v>9</v>
      </c>
      <c r="C693">
        <v>698.51</v>
      </c>
      <c r="D693">
        <v>43.18</v>
      </c>
      <c r="E693" t="s">
        <v>13</v>
      </c>
      <c r="F693">
        <v>1034.75</v>
      </c>
      <c r="G693">
        <v>24</v>
      </c>
    </row>
    <row r="694" spans="1:7" x14ac:dyDescent="0.25">
      <c r="A694" s="1">
        <v>45619</v>
      </c>
      <c r="B694" t="s">
        <v>7</v>
      </c>
      <c r="C694">
        <v>394.67</v>
      </c>
      <c r="D694">
        <v>29.44</v>
      </c>
      <c r="E694" t="s">
        <v>13</v>
      </c>
      <c r="F694">
        <v>8332.0300000000007</v>
      </c>
      <c r="G694">
        <v>17</v>
      </c>
    </row>
    <row r="695" spans="1:7" x14ac:dyDescent="0.25">
      <c r="A695" s="1">
        <v>45620</v>
      </c>
      <c r="B695" t="s">
        <v>14</v>
      </c>
      <c r="C695">
        <v>454.21</v>
      </c>
      <c r="D695">
        <v>18.77</v>
      </c>
      <c r="E695" t="s">
        <v>10</v>
      </c>
      <c r="F695">
        <v>9192.14</v>
      </c>
      <c r="G695">
        <v>36</v>
      </c>
    </row>
    <row r="696" spans="1:7" x14ac:dyDescent="0.25">
      <c r="A696" s="1">
        <v>45621</v>
      </c>
      <c r="B696" t="s">
        <v>14</v>
      </c>
      <c r="C696">
        <v>245.17</v>
      </c>
      <c r="D696">
        <v>14.29</v>
      </c>
      <c r="E696" t="s">
        <v>10</v>
      </c>
      <c r="F696">
        <v>6532.9</v>
      </c>
      <c r="G696">
        <v>23</v>
      </c>
    </row>
    <row r="697" spans="1:7" x14ac:dyDescent="0.25">
      <c r="A697" s="1">
        <v>45622</v>
      </c>
      <c r="B697" t="s">
        <v>12</v>
      </c>
      <c r="C697">
        <v>379.52</v>
      </c>
      <c r="D697">
        <v>10.16</v>
      </c>
      <c r="E697" t="s">
        <v>8</v>
      </c>
      <c r="F697">
        <v>1124</v>
      </c>
      <c r="G697">
        <v>31</v>
      </c>
    </row>
    <row r="698" spans="1:7" x14ac:dyDescent="0.25">
      <c r="A698" s="1">
        <v>45623</v>
      </c>
      <c r="B698" t="s">
        <v>7</v>
      </c>
      <c r="C698">
        <v>235</v>
      </c>
      <c r="D698">
        <v>38.090000000000003</v>
      </c>
      <c r="E698" t="s">
        <v>13</v>
      </c>
      <c r="F698">
        <v>4080.07</v>
      </c>
      <c r="G698">
        <v>30</v>
      </c>
    </row>
    <row r="699" spans="1:7" x14ac:dyDescent="0.25">
      <c r="A699" s="1">
        <v>45624</v>
      </c>
      <c r="B699" t="s">
        <v>12</v>
      </c>
      <c r="C699">
        <v>82.46</v>
      </c>
      <c r="D699">
        <v>19.329999999999998</v>
      </c>
      <c r="E699" t="s">
        <v>10</v>
      </c>
      <c r="F699">
        <v>7316.5</v>
      </c>
      <c r="G699">
        <v>22</v>
      </c>
    </row>
    <row r="700" spans="1:7" x14ac:dyDescent="0.25">
      <c r="A700" s="1">
        <v>45625</v>
      </c>
      <c r="B700" t="s">
        <v>12</v>
      </c>
      <c r="C700">
        <v>607.41</v>
      </c>
      <c r="D700">
        <v>25.56</v>
      </c>
      <c r="E700" t="s">
        <v>13</v>
      </c>
      <c r="F700">
        <v>7820.23</v>
      </c>
      <c r="G700">
        <v>19</v>
      </c>
    </row>
    <row r="701" spans="1:7" x14ac:dyDescent="0.25">
      <c r="A701" s="1">
        <v>45626</v>
      </c>
      <c r="B701" t="s">
        <v>12</v>
      </c>
      <c r="C701">
        <v>671.53</v>
      </c>
      <c r="D701">
        <v>24.62</v>
      </c>
      <c r="E701" t="s">
        <v>10</v>
      </c>
      <c r="F701">
        <v>1270.3599999999999</v>
      </c>
      <c r="G701">
        <v>41</v>
      </c>
    </row>
    <row r="702" spans="1:7" x14ac:dyDescent="0.25">
      <c r="A702" s="1">
        <v>45627</v>
      </c>
      <c r="B702" t="s">
        <v>11</v>
      </c>
      <c r="C702">
        <v>623.29999999999995</v>
      </c>
      <c r="D702">
        <v>28.86</v>
      </c>
      <c r="E702" t="s">
        <v>13</v>
      </c>
      <c r="F702">
        <v>100.3</v>
      </c>
      <c r="G702">
        <v>28</v>
      </c>
    </row>
    <row r="703" spans="1:7" x14ac:dyDescent="0.25">
      <c r="A703" s="1">
        <v>45628</v>
      </c>
      <c r="B703" t="s">
        <v>11</v>
      </c>
      <c r="C703">
        <v>468.86</v>
      </c>
      <c r="D703">
        <v>43.28</v>
      </c>
      <c r="E703" t="s">
        <v>8</v>
      </c>
      <c r="F703">
        <v>7150.16</v>
      </c>
      <c r="G703">
        <v>26</v>
      </c>
    </row>
    <row r="704" spans="1:7" x14ac:dyDescent="0.25">
      <c r="A704" s="1">
        <v>45629</v>
      </c>
      <c r="B704" t="s">
        <v>12</v>
      </c>
      <c r="C704">
        <v>385.99</v>
      </c>
      <c r="D704">
        <v>49.04</v>
      </c>
      <c r="E704" t="s">
        <v>13</v>
      </c>
      <c r="F704">
        <v>3630.3</v>
      </c>
      <c r="G704">
        <v>33</v>
      </c>
    </row>
    <row r="705" spans="1:7" x14ac:dyDescent="0.25">
      <c r="A705" s="1">
        <v>45630</v>
      </c>
      <c r="B705" t="s">
        <v>7</v>
      </c>
      <c r="C705">
        <v>864.7</v>
      </c>
      <c r="D705">
        <v>20.38</v>
      </c>
      <c r="E705" t="s">
        <v>13</v>
      </c>
      <c r="F705">
        <v>2619.37</v>
      </c>
      <c r="G705">
        <v>28</v>
      </c>
    </row>
    <row r="706" spans="1:7" x14ac:dyDescent="0.25">
      <c r="A706" s="1">
        <v>45631</v>
      </c>
      <c r="B706" t="s">
        <v>14</v>
      </c>
      <c r="C706">
        <v>523.89</v>
      </c>
      <c r="D706">
        <v>41.38</v>
      </c>
      <c r="E706" t="s">
        <v>13</v>
      </c>
      <c r="F706">
        <v>227.68</v>
      </c>
      <c r="G706">
        <v>32</v>
      </c>
    </row>
    <row r="707" spans="1:7" x14ac:dyDescent="0.25">
      <c r="A707" s="1">
        <v>45632</v>
      </c>
      <c r="B707" t="s">
        <v>7</v>
      </c>
      <c r="C707">
        <v>484.39</v>
      </c>
      <c r="D707">
        <v>38.229999999999997</v>
      </c>
      <c r="E707" t="s">
        <v>13</v>
      </c>
      <c r="F707">
        <v>5448.96</v>
      </c>
      <c r="G707">
        <v>36</v>
      </c>
    </row>
    <row r="708" spans="1:7" x14ac:dyDescent="0.25">
      <c r="A708" s="1">
        <v>45633</v>
      </c>
      <c r="B708" t="s">
        <v>9</v>
      </c>
      <c r="C708">
        <v>35.39</v>
      </c>
      <c r="D708">
        <v>28.68</v>
      </c>
      <c r="E708" t="s">
        <v>13</v>
      </c>
      <c r="F708">
        <v>8526.39</v>
      </c>
      <c r="G708">
        <v>30</v>
      </c>
    </row>
    <row r="709" spans="1:7" x14ac:dyDescent="0.25">
      <c r="A709" s="1">
        <v>45634</v>
      </c>
      <c r="B709" t="s">
        <v>11</v>
      </c>
      <c r="C709">
        <v>347.84</v>
      </c>
      <c r="D709">
        <v>47.8</v>
      </c>
      <c r="E709" t="s">
        <v>8</v>
      </c>
      <c r="F709">
        <v>9580.5499999999993</v>
      </c>
      <c r="G709">
        <v>16</v>
      </c>
    </row>
    <row r="710" spans="1:7" x14ac:dyDescent="0.25">
      <c r="A710" s="1">
        <v>45635</v>
      </c>
      <c r="B710" t="s">
        <v>14</v>
      </c>
      <c r="C710">
        <v>386.39</v>
      </c>
      <c r="D710">
        <v>10.02</v>
      </c>
      <c r="E710" t="s">
        <v>10</v>
      </c>
      <c r="F710">
        <v>5700.88</v>
      </c>
      <c r="G710">
        <v>38</v>
      </c>
    </row>
    <row r="711" spans="1:7" x14ac:dyDescent="0.25">
      <c r="A711" s="1">
        <v>45636</v>
      </c>
      <c r="B711" t="s">
        <v>14</v>
      </c>
      <c r="C711">
        <v>404.83</v>
      </c>
      <c r="D711">
        <v>5.46</v>
      </c>
      <c r="E711" t="s">
        <v>13</v>
      </c>
      <c r="F711">
        <v>5193.17</v>
      </c>
      <c r="G711">
        <v>42</v>
      </c>
    </row>
    <row r="712" spans="1:7" x14ac:dyDescent="0.25">
      <c r="A712" s="1">
        <v>45637</v>
      </c>
      <c r="B712" t="s">
        <v>9</v>
      </c>
      <c r="C712">
        <v>584.37</v>
      </c>
      <c r="D712">
        <v>42.7</v>
      </c>
      <c r="E712" t="s">
        <v>8</v>
      </c>
      <c r="F712">
        <v>942.06</v>
      </c>
      <c r="G712">
        <v>20</v>
      </c>
    </row>
    <row r="713" spans="1:7" x14ac:dyDescent="0.25">
      <c r="A713" s="1">
        <v>45638</v>
      </c>
      <c r="B713" t="s">
        <v>9</v>
      </c>
      <c r="C713">
        <v>538.27</v>
      </c>
      <c r="D713">
        <v>21.96</v>
      </c>
      <c r="E713" t="s">
        <v>13</v>
      </c>
      <c r="F713">
        <v>5533.84</v>
      </c>
      <c r="G713">
        <v>32</v>
      </c>
    </row>
    <row r="714" spans="1:7" x14ac:dyDescent="0.25">
      <c r="A714" s="1">
        <v>45639</v>
      </c>
      <c r="B714" t="s">
        <v>12</v>
      </c>
      <c r="C714">
        <v>611.83000000000004</v>
      </c>
      <c r="D714">
        <v>42.35</v>
      </c>
      <c r="E714" t="s">
        <v>13</v>
      </c>
      <c r="F714">
        <v>3861.79</v>
      </c>
      <c r="G714">
        <v>26</v>
      </c>
    </row>
    <row r="715" spans="1:7" x14ac:dyDescent="0.25">
      <c r="A715" s="1">
        <v>45640</v>
      </c>
      <c r="B715" t="s">
        <v>11</v>
      </c>
      <c r="C715">
        <v>767.23</v>
      </c>
      <c r="D715">
        <v>44.65</v>
      </c>
      <c r="E715" t="s">
        <v>10</v>
      </c>
      <c r="F715">
        <v>6110.64</v>
      </c>
      <c r="G715">
        <v>22</v>
      </c>
    </row>
    <row r="716" spans="1:7" x14ac:dyDescent="0.25">
      <c r="A716" s="1">
        <v>45641</v>
      </c>
      <c r="B716" t="s">
        <v>11</v>
      </c>
      <c r="C716">
        <v>814.86</v>
      </c>
      <c r="D716">
        <v>3.12</v>
      </c>
      <c r="E716" t="s">
        <v>13</v>
      </c>
      <c r="F716">
        <v>3948.39</v>
      </c>
      <c r="G716">
        <v>32</v>
      </c>
    </row>
    <row r="717" spans="1:7" x14ac:dyDescent="0.25">
      <c r="A717" s="1">
        <v>45642</v>
      </c>
      <c r="B717" t="s">
        <v>7</v>
      </c>
      <c r="C717">
        <v>720.94</v>
      </c>
      <c r="D717">
        <v>44.17</v>
      </c>
      <c r="E717" t="s">
        <v>8</v>
      </c>
      <c r="F717">
        <v>2478.96</v>
      </c>
      <c r="G717">
        <v>45</v>
      </c>
    </row>
    <row r="718" spans="1:7" x14ac:dyDescent="0.25">
      <c r="A718" s="1">
        <v>45643</v>
      </c>
      <c r="B718" t="s">
        <v>12</v>
      </c>
      <c r="C718">
        <v>955.97</v>
      </c>
      <c r="D718">
        <v>22.42</v>
      </c>
      <c r="E718" t="s">
        <v>8</v>
      </c>
      <c r="F718">
        <v>1040.1600000000001</v>
      </c>
      <c r="G718">
        <v>25</v>
      </c>
    </row>
    <row r="719" spans="1:7" x14ac:dyDescent="0.25">
      <c r="A719" s="1">
        <v>45644</v>
      </c>
      <c r="B719" t="s">
        <v>12</v>
      </c>
      <c r="C719">
        <v>28.05</v>
      </c>
      <c r="D719">
        <v>25.52</v>
      </c>
      <c r="E719" t="s">
        <v>10</v>
      </c>
      <c r="F719">
        <v>3217.69</v>
      </c>
      <c r="G719">
        <v>28</v>
      </c>
    </row>
    <row r="720" spans="1:7" x14ac:dyDescent="0.25">
      <c r="A720" s="1">
        <v>45645</v>
      </c>
      <c r="B720" t="s">
        <v>12</v>
      </c>
      <c r="C720">
        <v>203.82</v>
      </c>
      <c r="D720">
        <v>31.33</v>
      </c>
      <c r="E720" t="s">
        <v>13</v>
      </c>
      <c r="F720">
        <v>1056.78</v>
      </c>
      <c r="G720">
        <v>22</v>
      </c>
    </row>
    <row r="721" spans="1:7" x14ac:dyDescent="0.25">
      <c r="A721" s="1">
        <v>45646</v>
      </c>
      <c r="B721" t="s">
        <v>12</v>
      </c>
      <c r="C721">
        <v>17.489999999999998</v>
      </c>
      <c r="D721">
        <v>46.32</v>
      </c>
      <c r="E721" t="s">
        <v>8</v>
      </c>
      <c r="F721">
        <v>1851.28</v>
      </c>
      <c r="G721">
        <v>19</v>
      </c>
    </row>
    <row r="722" spans="1:7" x14ac:dyDescent="0.25">
      <c r="A722" s="1">
        <v>45647</v>
      </c>
      <c r="B722" t="s">
        <v>11</v>
      </c>
      <c r="C722">
        <v>651</v>
      </c>
      <c r="D722">
        <v>0.96</v>
      </c>
      <c r="E722" t="s">
        <v>13</v>
      </c>
      <c r="F722">
        <v>9874.6299999999992</v>
      </c>
      <c r="G722">
        <v>47</v>
      </c>
    </row>
    <row r="723" spans="1:7" x14ac:dyDescent="0.25">
      <c r="A723" s="1">
        <v>45648</v>
      </c>
      <c r="B723" t="s">
        <v>11</v>
      </c>
      <c r="C723">
        <v>899.05</v>
      </c>
      <c r="D723">
        <v>23.84</v>
      </c>
      <c r="E723" t="s">
        <v>13</v>
      </c>
      <c r="F723">
        <v>4496.63</v>
      </c>
      <c r="G723">
        <v>35</v>
      </c>
    </row>
    <row r="724" spans="1:7" x14ac:dyDescent="0.25">
      <c r="A724" s="1">
        <v>45649</v>
      </c>
      <c r="B724" t="s">
        <v>12</v>
      </c>
      <c r="C724">
        <v>251.05</v>
      </c>
      <c r="D724">
        <v>34.39</v>
      </c>
      <c r="E724" t="s">
        <v>13</v>
      </c>
      <c r="F724">
        <v>5365.53</v>
      </c>
      <c r="G724">
        <v>13</v>
      </c>
    </row>
    <row r="725" spans="1:7" x14ac:dyDescent="0.25">
      <c r="A725" s="1">
        <v>45650</v>
      </c>
      <c r="B725" t="s">
        <v>7</v>
      </c>
      <c r="C725">
        <v>927.76</v>
      </c>
      <c r="D725">
        <v>36.14</v>
      </c>
      <c r="E725" t="s">
        <v>10</v>
      </c>
      <c r="F725">
        <v>8748.82</v>
      </c>
      <c r="G725">
        <v>28</v>
      </c>
    </row>
    <row r="726" spans="1:7" x14ac:dyDescent="0.25">
      <c r="A726" s="1">
        <v>45651</v>
      </c>
      <c r="B726" t="s">
        <v>14</v>
      </c>
      <c r="C726">
        <v>69.66</v>
      </c>
      <c r="D726">
        <v>34.630000000000003</v>
      </c>
      <c r="E726" t="s">
        <v>13</v>
      </c>
      <c r="F726">
        <v>9956.1299999999992</v>
      </c>
      <c r="G726">
        <v>22</v>
      </c>
    </row>
    <row r="727" spans="1:7" x14ac:dyDescent="0.25">
      <c r="A727" s="1">
        <v>45652</v>
      </c>
      <c r="B727" t="s">
        <v>14</v>
      </c>
      <c r="C727">
        <v>935.09</v>
      </c>
      <c r="D727">
        <v>6.72</v>
      </c>
      <c r="E727" t="s">
        <v>8</v>
      </c>
      <c r="F727">
        <v>5868.87</v>
      </c>
      <c r="G727">
        <v>41</v>
      </c>
    </row>
    <row r="728" spans="1:7" x14ac:dyDescent="0.25">
      <c r="A728" s="1">
        <v>45653</v>
      </c>
      <c r="B728" t="s">
        <v>7</v>
      </c>
      <c r="C728">
        <v>358.11</v>
      </c>
      <c r="D728">
        <v>14.97</v>
      </c>
      <c r="E728" t="s">
        <v>13</v>
      </c>
      <c r="F728">
        <v>8143.49</v>
      </c>
      <c r="G728">
        <v>29</v>
      </c>
    </row>
    <row r="729" spans="1:7" x14ac:dyDescent="0.25">
      <c r="A729" s="1">
        <v>45654</v>
      </c>
      <c r="B729" t="s">
        <v>12</v>
      </c>
      <c r="C729">
        <v>110.41</v>
      </c>
      <c r="D729">
        <v>17.940000000000001</v>
      </c>
      <c r="E729" t="s">
        <v>8</v>
      </c>
      <c r="F729">
        <v>3336.72</v>
      </c>
      <c r="G729">
        <v>47</v>
      </c>
    </row>
    <row r="730" spans="1:7" x14ac:dyDescent="0.25">
      <c r="A730" s="1">
        <v>45655</v>
      </c>
      <c r="B730" t="s">
        <v>11</v>
      </c>
      <c r="C730">
        <v>491.01</v>
      </c>
      <c r="D730">
        <v>40.22</v>
      </c>
      <c r="E730" t="s">
        <v>13</v>
      </c>
      <c r="F730">
        <v>3126.87</v>
      </c>
      <c r="G730">
        <v>19</v>
      </c>
    </row>
    <row r="731" spans="1:7" x14ac:dyDescent="0.25">
      <c r="A731" s="1">
        <v>45656</v>
      </c>
      <c r="B731" t="s">
        <v>14</v>
      </c>
      <c r="C731">
        <v>264.20999999999998</v>
      </c>
      <c r="D731">
        <v>13.94</v>
      </c>
      <c r="E731" t="s">
        <v>8</v>
      </c>
      <c r="F731">
        <v>4086.77</v>
      </c>
      <c r="G731">
        <v>21</v>
      </c>
    </row>
    <row r="732" spans="1:7" x14ac:dyDescent="0.25">
      <c r="A732" s="1">
        <v>45657</v>
      </c>
      <c r="B732" t="s">
        <v>9</v>
      </c>
      <c r="C732">
        <v>292.02</v>
      </c>
      <c r="D732">
        <v>10.54</v>
      </c>
      <c r="E732" t="s">
        <v>8</v>
      </c>
      <c r="F732">
        <v>6757.82</v>
      </c>
      <c r="G732">
        <v>38</v>
      </c>
    </row>
    <row r="733" spans="1:7" x14ac:dyDescent="0.25">
      <c r="A733" s="1">
        <v>45658</v>
      </c>
      <c r="B733" t="s">
        <v>9</v>
      </c>
      <c r="C733">
        <v>314.22000000000003</v>
      </c>
      <c r="D733">
        <v>47.87</v>
      </c>
      <c r="E733" t="s">
        <v>13</v>
      </c>
      <c r="F733">
        <v>6853.7</v>
      </c>
      <c r="G733">
        <v>46</v>
      </c>
    </row>
    <row r="734" spans="1:7" x14ac:dyDescent="0.25">
      <c r="A734" s="1">
        <v>45659</v>
      </c>
      <c r="B734" t="s">
        <v>7</v>
      </c>
      <c r="C734">
        <v>805</v>
      </c>
      <c r="D734">
        <v>0.44</v>
      </c>
      <c r="E734" t="s">
        <v>13</v>
      </c>
      <c r="F734">
        <v>3220.87</v>
      </c>
      <c r="G734">
        <v>25</v>
      </c>
    </row>
    <row r="735" spans="1:7" x14ac:dyDescent="0.25">
      <c r="A735" s="1">
        <v>45660</v>
      </c>
      <c r="B735" t="s">
        <v>12</v>
      </c>
      <c r="C735">
        <v>543.77</v>
      </c>
      <c r="D735">
        <v>49.89</v>
      </c>
      <c r="E735" t="s">
        <v>8</v>
      </c>
      <c r="F735">
        <v>1418.78</v>
      </c>
      <c r="G735">
        <v>15</v>
      </c>
    </row>
    <row r="736" spans="1:7" x14ac:dyDescent="0.25">
      <c r="A736" s="1">
        <v>45661</v>
      </c>
      <c r="B736" t="s">
        <v>14</v>
      </c>
      <c r="C736">
        <v>318.19</v>
      </c>
      <c r="D736">
        <v>33.840000000000003</v>
      </c>
      <c r="E736" t="s">
        <v>10</v>
      </c>
      <c r="F736">
        <v>6360.72</v>
      </c>
      <c r="G736">
        <v>19</v>
      </c>
    </row>
    <row r="737" spans="1:7" x14ac:dyDescent="0.25">
      <c r="A737" s="1">
        <v>45662</v>
      </c>
      <c r="B737" t="s">
        <v>12</v>
      </c>
      <c r="C737">
        <v>614.23</v>
      </c>
      <c r="D737">
        <v>41.42</v>
      </c>
      <c r="E737" t="s">
        <v>13</v>
      </c>
      <c r="F737">
        <v>1370.43</v>
      </c>
      <c r="G737">
        <v>26</v>
      </c>
    </row>
    <row r="738" spans="1:7" x14ac:dyDescent="0.25">
      <c r="A738" s="1">
        <v>45663</v>
      </c>
      <c r="B738" t="s">
        <v>14</v>
      </c>
      <c r="C738">
        <v>718.99</v>
      </c>
      <c r="D738">
        <v>14.73</v>
      </c>
      <c r="E738" t="s">
        <v>10</v>
      </c>
      <c r="F738">
        <v>5827.08</v>
      </c>
      <c r="G738">
        <v>36</v>
      </c>
    </row>
    <row r="739" spans="1:7" x14ac:dyDescent="0.25">
      <c r="A739" s="1">
        <v>45664</v>
      </c>
      <c r="B739" t="s">
        <v>7</v>
      </c>
      <c r="C739">
        <v>279.89999999999998</v>
      </c>
      <c r="D739">
        <v>0.72</v>
      </c>
      <c r="E739" t="s">
        <v>13</v>
      </c>
      <c r="F739">
        <v>6964.88</v>
      </c>
      <c r="G739">
        <v>26</v>
      </c>
    </row>
    <row r="740" spans="1:7" x14ac:dyDescent="0.25">
      <c r="A740" s="1">
        <v>45665</v>
      </c>
      <c r="B740" t="s">
        <v>7</v>
      </c>
      <c r="C740">
        <v>419.41</v>
      </c>
      <c r="D740">
        <v>36.89</v>
      </c>
      <c r="E740" t="s">
        <v>13</v>
      </c>
      <c r="F740">
        <v>7036.05</v>
      </c>
      <c r="G740">
        <v>31</v>
      </c>
    </row>
    <row r="741" spans="1:7" x14ac:dyDescent="0.25">
      <c r="A741" s="1">
        <v>45666</v>
      </c>
      <c r="B741" t="s">
        <v>9</v>
      </c>
      <c r="C741">
        <v>130.66999999999999</v>
      </c>
      <c r="D741">
        <v>41.71</v>
      </c>
      <c r="E741" t="s">
        <v>13</v>
      </c>
      <c r="F741">
        <v>7559.37</v>
      </c>
      <c r="G741">
        <v>31</v>
      </c>
    </row>
    <row r="742" spans="1:7" x14ac:dyDescent="0.25">
      <c r="A742" s="1">
        <v>45667</v>
      </c>
      <c r="B742" t="s">
        <v>12</v>
      </c>
      <c r="C742">
        <v>189.34</v>
      </c>
      <c r="D742">
        <v>37.020000000000003</v>
      </c>
      <c r="E742" t="s">
        <v>13</v>
      </c>
      <c r="F742">
        <v>8741.31</v>
      </c>
      <c r="G742">
        <v>25</v>
      </c>
    </row>
    <row r="743" spans="1:7" x14ac:dyDescent="0.25">
      <c r="A743" s="1">
        <v>45668</v>
      </c>
      <c r="B743" t="s">
        <v>9</v>
      </c>
      <c r="C743">
        <v>684.31</v>
      </c>
      <c r="D743">
        <v>7.14</v>
      </c>
      <c r="E743" t="s">
        <v>10</v>
      </c>
      <c r="F743">
        <v>5049.59</v>
      </c>
      <c r="G743">
        <v>27</v>
      </c>
    </row>
    <row r="744" spans="1:7" x14ac:dyDescent="0.25">
      <c r="A744" s="1">
        <v>45669</v>
      </c>
      <c r="B744" t="s">
        <v>12</v>
      </c>
      <c r="C744">
        <v>189.62</v>
      </c>
      <c r="D744">
        <v>37.67</v>
      </c>
      <c r="E744" t="s">
        <v>13</v>
      </c>
      <c r="F744">
        <v>7329.47</v>
      </c>
      <c r="G744">
        <v>31</v>
      </c>
    </row>
    <row r="745" spans="1:7" x14ac:dyDescent="0.25">
      <c r="A745" s="1">
        <v>45670</v>
      </c>
      <c r="B745" t="s">
        <v>9</v>
      </c>
      <c r="C745">
        <v>529.91</v>
      </c>
      <c r="D745">
        <v>38.450000000000003</v>
      </c>
      <c r="E745" t="s">
        <v>8</v>
      </c>
      <c r="F745">
        <v>6229.81</v>
      </c>
      <c r="G745">
        <v>24</v>
      </c>
    </row>
    <row r="746" spans="1:7" x14ac:dyDescent="0.25">
      <c r="A746" s="1">
        <v>45671</v>
      </c>
      <c r="B746" t="s">
        <v>11</v>
      </c>
      <c r="C746">
        <v>711.96</v>
      </c>
      <c r="D746">
        <v>32.93</v>
      </c>
      <c r="E746" t="s">
        <v>8</v>
      </c>
      <c r="F746">
        <v>1947.74</v>
      </c>
      <c r="G746">
        <v>27</v>
      </c>
    </row>
    <row r="747" spans="1:7" x14ac:dyDescent="0.25">
      <c r="A747" s="1">
        <v>45672</v>
      </c>
      <c r="B747" t="s">
        <v>11</v>
      </c>
      <c r="C747">
        <v>115.81</v>
      </c>
      <c r="D747">
        <v>38.31</v>
      </c>
      <c r="E747" t="s">
        <v>10</v>
      </c>
      <c r="F747">
        <v>354.33</v>
      </c>
      <c r="G747">
        <v>36</v>
      </c>
    </row>
    <row r="748" spans="1:7" x14ac:dyDescent="0.25">
      <c r="A748" s="1">
        <v>45673</v>
      </c>
      <c r="B748" t="s">
        <v>11</v>
      </c>
      <c r="C748">
        <v>571.64</v>
      </c>
      <c r="D748">
        <v>42.3</v>
      </c>
      <c r="E748" t="s">
        <v>13</v>
      </c>
      <c r="F748">
        <v>2916.96</v>
      </c>
      <c r="G748">
        <v>15</v>
      </c>
    </row>
    <row r="749" spans="1:7" x14ac:dyDescent="0.25">
      <c r="A749" s="1">
        <v>45674</v>
      </c>
      <c r="B749" t="s">
        <v>11</v>
      </c>
      <c r="C749">
        <v>264</v>
      </c>
      <c r="D749">
        <v>30.68</v>
      </c>
      <c r="E749" t="s">
        <v>8</v>
      </c>
      <c r="F749">
        <v>4486.03</v>
      </c>
      <c r="G749">
        <v>26</v>
      </c>
    </row>
    <row r="750" spans="1:7" x14ac:dyDescent="0.25">
      <c r="A750" s="1">
        <v>45675</v>
      </c>
      <c r="B750" t="s">
        <v>14</v>
      </c>
      <c r="C750">
        <v>963.3</v>
      </c>
      <c r="D750">
        <v>4.43</v>
      </c>
      <c r="E750" t="s">
        <v>10</v>
      </c>
      <c r="F750">
        <v>6209.35</v>
      </c>
      <c r="G750">
        <v>31</v>
      </c>
    </row>
    <row r="751" spans="1:7" x14ac:dyDescent="0.25">
      <c r="A751" s="1">
        <v>45676</v>
      </c>
      <c r="B751" t="s">
        <v>11</v>
      </c>
      <c r="C751">
        <v>488.71</v>
      </c>
      <c r="D751">
        <v>24.38</v>
      </c>
      <c r="E751" t="s">
        <v>13</v>
      </c>
      <c r="F751">
        <v>8514.6</v>
      </c>
      <c r="G751">
        <v>43</v>
      </c>
    </row>
    <row r="752" spans="1:7" x14ac:dyDescent="0.25">
      <c r="A752" s="1">
        <v>45677</v>
      </c>
      <c r="B752" t="s">
        <v>7</v>
      </c>
      <c r="C752">
        <v>807.93</v>
      </c>
      <c r="D752">
        <v>3.88</v>
      </c>
      <c r="E752" t="s">
        <v>8</v>
      </c>
      <c r="F752">
        <v>2042.83</v>
      </c>
      <c r="G752">
        <v>24</v>
      </c>
    </row>
    <row r="753" spans="1:7" x14ac:dyDescent="0.25">
      <c r="A753" s="1">
        <v>45678</v>
      </c>
      <c r="B753" t="s">
        <v>7</v>
      </c>
      <c r="C753">
        <v>554.72</v>
      </c>
      <c r="D753">
        <v>20.38</v>
      </c>
      <c r="E753" t="s">
        <v>8</v>
      </c>
      <c r="F753">
        <v>1342.94</v>
      </c>
      <c r="G753">
        <v>15</v>
      </c>
    </row>
    <row r="754" spans="1:7" x14ac:dyDescent="0.25">
      <c r="A754" s="1">
        <v>45679</v>
      </c>
      <c r="B754" t="s">
        <v>14</v>
      </c>
      <c r="C754">
        <v>52.98</v>
      </c>
      <c r="D754">
        <v>20.36</v>
      </c>
      <c r="E754" t="s">
        <v>10</v>
      </c>
      <c r="F754">
        <v>9638.4500000000007</v>
      </c>
      <c r="G754">
        <v>25</v>
      </c>
    </row>
    <row r="755" spans="1:7" x14ac:dyDescent="0.25">
      <c r="A755" s="1">
        <v>45680</v>
      </c>
      <c r="B755" t="s">
        <v>11</v>
      </c>
      <c r="C755">
        <v>636.82000000000005</v>
      </c>
      <c r="D755">
        <v>3.3</v>
      </c>
      <c r="E755" t="s">
        <v>13</v>
      </c>
      <c r="F755">
        <v>1169.6400000000001</v>
      </c>
      <c r="G755">
        <v>32</v>
      </c>
    </row>
    <row r="756" spans="1:7" x14ac:dyDescent="0.25">
      <c r="A756" s="1">
        <v>45681</v>
      </c>
      <c r="B756" t="s">
        <v>11</v>
      </c>
      <c r="C756">
        <v>951.89</v>
      </c>
      <c r="D756">
        <v>17.440000000000001</v>
      </c>
      <c r="E756" t="s">
        <v>13</v>
      </c>
      <c r="F756">
        <v>4837.0600000000004</v>
      </c>
      <c r="G756">
        <v>36</v>
      </c>
    </row>
    <row r="757" spans="1:7" x14ac:dyDescent="0.25">
      <c r="A757" s="1">
        <v>45682</v>
      </c>
      <c r="B757" t="s">
        <v>11</v>
      </c>
      <c r="C757">
        <v>605.6</v>
      </c>
      <c r="D757">
        <v>5.55</v>
      </c>
      <c r="E757" t="s">
        <v>8</v>
      </c>
      <c r="F757">
        <v>5897.08</v>
      </c>
      <c r="G757">
        <v>33</v>
      </c>
    </row>
    <row r="758" spans="1:7" x14ac:dyDescent="0.25">
      <c r="A758" s="1">
        <v>45683</v>
      </c>
      <c r="B758" t="s">
        <v>9</v>
      </c>
      <c r="C758">
        <v>821</v>
      </c>
      <c r="D758">
        <v>40.409999999999997</v>
      </c>
      <c r="E758" t="s">
        <v>8</v>
      </c>
      <c r="F758">
        <v>5459.61</v>
      </c>
      <c r="G758">
        <v>17</v>
      </c>
    </row>
    <row r="759" spans="1:7" x14ac:dyDescent="0.25">
      <c r="A759" s="1">
        <v>45684</v>
      </c>
      <c r="B759" t="s">
        <v>12</v>
      </c>
      <c r="C759">
        <v>885.36</v>
      </c>
      <c r="D759">
        <v>47.38</v>
      </c>
      <c r="E759" t="s">
        <v>8</v>
      </c>
      <c r="F759">
        <v>951.72</v>
      </c>
      <c r="G759">
        <v>39</v>
      </c>
    </row>
    <row r="760" spans="1:7" x14ac:dyDescent="0.25">
      <c r="A760" s="1">
        <v>45685</v>
      </c>
      <c r="B760" t="s">
        <v>9</v>
      </c>
      <c r="C760">
        <v>235.8</v>
      </c>
      <c r="D760">
        <v>3.62</v>
      </c>
      <c r="E760" t="s">
        <v>13</v>
      </c>
      <c r="F760">
        <v>664.57</v>
      </c>
      <c r="G760">
        <v>40</v>
      </c>
    </row>
    <row r="761" spans="1:7" x14ac:dyDescent="0.25">
      <c r="A761" s="1">
        <v>45686</v>
      </c>
      <c r="B761" t="s">
        <v>12</v>
      </c>
      <c r="C761">
        <v>219.92</v>
      </c>
      <c r="D761">
        <v>47.76</v>
      </c>
      <c r="E761" t="s">
        <v>10</v>
      </c>
      <c r="F761">
        <v>1144.29</v>
      </c>
      <c r="G761">
        <v>36</v>
      </c>
    </row>
    <row r="762" spans="1:7" x14ac:dyDescent="0.25">
      <c r="A762" s="1">
        <v>45687</v>
      </c>
      <c r="B762" t="s">
        <v>11</v>
      </c>
      <c r="C762">
        <v>614.87</v>
      </c>
      <c r="D762">
        <v>26.13</v>
      </c>
      <c r="E762" t="s">
        <v>10</v>
      </c>
      <c r="F762">
        <v>5897.32</v>
      </c>
      <c r="G762">
        <v>29</v>
      </c>
    </row>
    <row r="763" spans="1:7" x14ac:dyDescent="0.25">
      <c r="A763" s="1">
        <v>45688</v>
      </c>
      <c r="B763" t="s">
        <v>11</v>
      </c>
      <c r="C763">
        <v>416.92</v>
      </c>
      <c r="D763">
        <v>14.98</v>
      </c>
      <c r="E763" t="s">
        <v>13</v>
      </c>
      <c r="F763">
        <v>5489.01</v>
      </c>
      <c r="G763">
        <v>28</v>
      </c>
    </row>
    <row r="764" spans="1:7" x14ac:dyDescent="0.25">
      <c r="A764" s="1">
        <v>45689</v>
      </c>
      <c r="B764" t="s">
        <v>9</v>
      </c>
      <c r="C764">
        <v>841.46</v>
      </c>
      <c r="D764">
        <v>3.84</v>
      </c>
      <c r="E764" t="s">
        <v>10</v>
      </c>
      <c r="F764">
        <v>2414.0300000000002</v>
      </c>
      <c r="G764">
        <v>37</v>
      </c>
    </row>
    <row r="765" spans="1:7" x14ac:dyDescent="0.25">
      <c r="A765" s="1">
        <v>45690</v>
      </c>
      <c r="B765" t="s">
        <v>9</v>
      </c>
      <c r="C765">
        <v>901.02</v>
      </c>
      <c r="D765">
        <v>25.03</v>
      </c>
      <c r="E765" t="s">
        <v>8</v>
      </c>
      <c r="F765">
        <v>6413.96</v>
      </c>
      <c r="G765">
        <v>34</v>
      </c>
    </row>
    <row r="766" spans="1:7" x14ac:dyDescent="0.25">
      <c r="A766" s="1">
        <v>45691</v>
      </c>
      <c r="B766" t="s">
        <v>12</v>
      </c>
      <c r="C766">
        <v>359.89</v>
      </c>
      <c r="D766">
        <v>39.729999999999997</v>
      </c>
      <c r="E766" t="s">
        <v>10</v>
      </c>
      <c r="F766">
        <v>8218.67</v>
      </c>
      <c r="G766">
        <v>36</v>
      </c>
    </row>
    <row r="767" spans="1:7" x14ac:dyDescent="0.25">
      <c r="A767" s="1">
        <v>45692</v>
      </c>
      <c r="B767" t="s">
        <v>7</v>
      </c>
      <c r="C767">
        <v>244.5</v>
      </c>
      <c r="D767">
        <v>35.35</v>
      </c>
      <c r="E767" t="s">
        <v>10</v>
      </c>
      <c r="F767">
        <v>511.63</v>
      </c>
      <c r="G767">
        <v>30</v>
      </c>
    </row>
    <row r="768" spans="1:7" x14ac:dyDescent="0.25">
      <c r="A768" s="1">
        <v>45693</v>
      </c>
      <c r="B768" t="s">
        <v>12</v>
      </c>
      <c r="C768">
        <v>782.72</v>
      </c>
      <c r="D768">
        <v>2.5099999999999998</v>
      </c>
      <c r="E768" t="s">
        <v>10</v>
      </c>
      <c r="F768">
        <v>5031.49</v>
      </c>
      <c r="G768">
        <v>24</v>
      </c>
    </row>
    <row r="769" spans="1:7" x14ac:dyDescent="0.25">
      <c r="A769" s="1">
        <v>45694</v>
      </c>
      <c r="B769" t="s">
        <v>9</v>
      </c>
      <c r="C769">
        <v>282.06</v>
      </c>
      <c r="D769">
        <v>3.65</v>
      </c>
      <c r="E769" t="s">
        <v>8</v>
      </c>
      <c r="F769">
        <v>6924.17</v>
      </c>
      <c r="G769">
        <v>28</v>
      </c>
    </row>
    <row r="770" spans="1:7" x14ac:dyDescent="0.25">
      <c r="A770" s="1">
        <v>45695</v>
      </c>
      <c r="B770" t="s">
        <v>9</v>
      </c>
      <c r="C770">
        <v>824.39</v>
      </c>
      <c r="D770">
        <v>20.14</v>
      </c>
      <c r="E770" t="s">
        <v>13</v>
      </c>
      <c r="F770">
        <v>2597.89</v>
      </c>
      <c r="G770">
        <v>31</v>
      </c>
    </row>
    <row r="771" spans="1:7" x14ac:dyDescent="0.25">
      <c r="A771" s="1">
        <v>45696</v>
      </c>
      <c r="B771" t="s">
        <v>14</v>
      </c>
      <c r="C771">
        <v>429.5</v>
      </c>
      <c r="D771">
        <v>14.76</v>
      </c>
      <c r="E771" t="s">
        <v>8</v>
      </c>
      <c r="F771">
        <v>3146.93</v>
      </c>
      <c r="G771">
        <v>41</v>
      </c>
    </row>
    <row r="772" spans="1:7" x14ac:dyDescent="0.25">
      <c r="A772" s="1">
        <v>45697</v>
      </c>
      <c r="B772" t="s">
        <v>9</v>
      </c>
      <c r="C772">
        <v>670.87</v>
      </c>
      <c r="D772">
        <v>11.62</v>
      </c>
      <c r="E772" t="s">
        <v>13</v>
      </c>
      <c r="F772">
        <v>6175.02</v>
      </c>
      <c r="G772">
        <v>21</v>
      </c>
    </row>
    <row r="773" spans="1:7" x14ac:dyDescent="0.25">
      <c r="A773" s="1">
        <v>45698</v>
      </c>
      <c r="B773" t="s">
        <v>14</v>
      </c>
      <c r="C773">
        <v>104.58</v>
      </c>
      <c r="D773">
        <v>14.05</v>
      </c>
      <c r="E773" t="s">
        <v>13</v>
      </c>
      <c r="F773">
        <v>8989.56</v>
      </c>
      <c r="G773">
        <v>18</v>
      </c>
    </row>
    <row r="774" spans="1:7" x14ac:dyDescent="0.25">
      <c r="A774" s="1">
        <v>45699</v>
      </c>
      <c r="B774" t="s">
        <v>7</v>
      </c>
      <c r="C774">
        <v>627.62</v>
      </c>
      <c r="D774">
        <v>40.17</v>
      </c>
      <c r="E774" t="s">
        <v>13</v>
      </c>
      <c r="F774">
        <v>8118.25</v>
      </c>
      <c r="G774">
        <v>21</v>
      </c>
    </row>
    <row r="775" spans="1:7" x14ac:dyDescent="0.25">
      <c r="A775" s="1">
        <v>45700</v>
      </c>
      <c r="B775" t="s">
        <v>12</v>
      </c>
      <c r="C775">
        <v>457.25</v>
      </c>
      <c r="D775">
        <v>46.46</v>
      </c>
      <c r="E775" t="s">
        <v>10</v>
      </c>
      <c r="F775">
        <v>5872.99</v>
      </c>
      <c r="G775">
        <v>28</v>
      </c>
    </row>
    <row r="776" spans="1:7" x14ac:dyDescent="0.25">
      <c r="A776" s="1">
        <v>45701</v>
      </c>
      <c r="B776" t="s">
        <v>12</v>
      </c>
      <c r="C776">
        <v>590.74</v>
      </c>
      <c r="D776">
        <v>20.260000000000002</v>
      </c>
      <c r="E776" t="s">
        <v>10</v>
      </c>
      <c r="F776">
        <v>7329.2</v>
      </c>
      <c r="G776">
        <v>27</v>
      </c>
    </row>
    <row r="777" spans="1:7" x14ac:dyDescent="0.25">
      <c r="A777" s="1">
        <v>45702</v>
      </c>
      <c r="B777" t="s">
        <v>14</v>
      </c>
      <c r="C777">
        <v>176.33</v>
      </c>
      <c r="D777">
        <v>45.31</v>
      </c>
      <c r="E777" t="s">
        <v>13</v>
      </c>
      <c r="F777">
        <v>3711.74</v>
      </c>
      <c r="G777">
        <v>27</v>
      </c>
    </row>
    <row r="778" spans="1:7" x14ac:dyDescent="0.25">
      <c r="A778" s="1">
        <v>45703</v>
      </c>
      <c r="B778" t="s">
        <v>12</v>
      </c>
      <c r="C778">
        <v>739.51</v>
      </c>
      <c r="D778">
        <v>16.07</v>
      </c>
      <c r="E778" t="s">
        <v>13</v>
      </c>
      <c r="F778">
        <v>6445.56</v>
      </c>
      <c r="G778">
        <v>28</v>
      </c>
    </row>
    <row r="779" spans="1:7" x14ac:dyDescent="0.25">
      <c r="A779" s="1">
        <v>45704</v>
      </c>
      <c r="B779" t="s">
        <v>9</v>
      </c>
      <c r="C779">
        <v>864.17</v>
      </c>
      <c r="D779">
        <v>23.82</v>
      </c>
      <c r="E779" t="s">
        <v>10</v>
      </c>
      <c r="F779">
        <v>4715.2</v>
      </c>
      <c r="G779">
        <v>35</v>
      </c>
    </row>
    <row r="780" spans="1:7" x14ac:dyDescent="0.25">
      <c r="A780" s="1">
        <v>45705</v>
      </c>
      <c r="B780" t="s">
        <v>11</v>
      </c>
      <c r="C780">
        <v>224.57</v>
      </c>
      <c r="D780">
        <v>11.3</v>
      </c>
      <c r="E780" t="s">
        <v>8</v>
      </c>
      <c r="F780">
        <v>1980.37</v>
      </c>
      <c r="G780">
        <v>20</v>
      </c>
    </row>
    <row r="781" spans="1:7" x14ac:dyDescent="0.25">
      <c r="A781" s="1">
        <v>45706</v>
      </c>
      <c r="B781" t="s">
        <v>14</v>
      </c>
      <c r="C781">
        <v>104.76</v>
      </c>
      <c r="D781">
        <v>32.020000000000003</v>
      </c>
      <c r="E781" t="s">
        <v>13</v>
      </c>
      <c r="F781">
        <v>7047.21</v>
      </c>
      <c r="G781">
        <v>34</v>
      </c>
    </row>
    <row r="782" spans="1:7" x14ac:dyDescent="0.25">
      <c r="A782" s="1">
        <v>45707</v>
      </c>
      <c r="B782" t="s">
        <v>12</v>
      </c>
      <c r="C782">
        <v>33.4</v>
      </c>
      <c r="D782">
        <v>48.95</v>
      </c>
      <c r="E782" t="s">
        <v>8</v>
      </c>
      <c r="F782">
        <v>5609</v>
      </c>
      <c r="G782">
        <v>31</v>
      </c>
    </row>
    <row r="783" spans="1:7" x14ac:dyDescent="0.25">
      <c r="A783" s="1">
        <v>45708</v>
      </c>
      <c r="B783" t="s">
        <v>14</v>
      </c>
      <c r="C783">
        <v>645.54999999999995</v>
      </c>
      <c r="D783">
        <v>30.17</v>
      </c>
      <c r="E783" t="s">
        <v>10</v>
      </c>
      <c r="F783">
        <v>3650.35</v>
      </c>
      <c r="G783">
        <v>34</v>
      </c>
    </row>
    <row r="784" spans="1:7" x14ac:dyDescent="0.25">
      <c r="A784" s="1">
        <v>45709</v>
      </c>
      <c r="B784" t="s">
        <v>14</v>
      </c>
      <c r="C784">
        <v>611.02</v>
      </c>
      <c r="D784">
        <v>17.89</v>
      </c>
      <c r="E784" t="s">
        <v>13</v>
      </c>
      <c r="F784">
        <v>9122.26</v>
      </c>
      <c r="G784">
        <v>38</v>
      </c>
    </row>
    <row r="785" spans="1:7" x14ac:dyDescent="0.25">
      <c r="A785" s="1">
        <v>45710</v>
      </c>
      <c r="B785" t="s">
        <v>11</v>
      </c>
      <c r="C785">
        <v>551.23</v>
      </c>
      <c r="D785">
        <v>32.39</v>
      </c>
      <c r="E785" t="s">
        <v>8</v>
      </c>
      <c r="F785">
        <v>307.25</v>
      </c>
      <c r="G785">
        <v>30</v>
      </c>
    </row>
    <row r="786" spans="1:7" x14ac:dyDescent="0.25">
      <c r="A786" s="1">
        <v>45711</v>
      </c>
      <c r="B786" t="s">
        <v>9</v>
      </c>
      <c r="C786">
        <v>239.63</v>
      </c>
      <c r="D786">
        <v>6.15</v>
      </c>
      <c r="E786" t="s">
        <v>8</v>
      </c>
      <c r="F786">
        <v>3226.15</v>
      </c>
      <c r="G786">
        <v>25</v>
      </c>
    </row>
    <row r="787" spans="1:7" x14ac:dyDescent="0.25">
      <c r="A787" s="1">
        <v>45712</v>
      </c>
      <c r="B787" t="s">
        <v>14</v>
      </c>
      <c r="C787">
        <v>397</v>
      </c>
      <c r="D787">
        <v>44.43</v>
      </c>
      <c r="E787" t="s">
        <v>8</v>
      </c>
      <c r="F787">
        <v>663.13</v>
      </c>
      <c r="G787">
        <v>28</v>
      </c>
    </row>
    <row r="788" spans="1:7" x14ac:dyDescent="0.25">
      <c r="A788" s="1">
        <v>45713</v>
      </c>
      <c r="B788" t="s">
        <v>12</v>
      </c>
      <c r="C788">
        <v>598.53</v>
      </c>
      <c r="D788">
        <v>25.15</v>
      </c>
      <c r="E788" t="s">
        <v>10</v>
      </c>
      <c r="F788">
        <v>7688.62</v>
      </c>
      <c r="G788">
        <v>40</v>
      </c>
    </row>
    <row r="789" spans="1:7" x14ac:dyDescent="0.25">
      <c r="A789" s="1">
        <v>45714</v>
      </c>
      <c r="B789" t="s">
        <v>7</v>
      </c>
      <c r="C789">
        <v>501.8</v>
      </c>
      <c r="D789">
        <v>22.47</v>
      </c>
      <c r="E789" t="s">
        <v>10</v>
      </c>
      <c r="F789">
        <v>7050.86</v>
      </c>
      <c r="G789">
        <v>25</v>
      </c>
    </row>
    <row r="790" spans="1:7" x14ac:dyDescent="0.25">
      <c r="A790" s="1">
        <v>45715</v>
      </c>
      <c r="B790" t="s">
        <v>14</v>
      </c>
      <c r="C790">
        <v>987.91</v>
      </c>
      <c r="D790">
        <v>29.29</v>
      </c>
      <c r="E790" t="s">
        <v>8</v>
      </c>
      <c r="F790">
        <v>3380.39</v>
      </c>
      <c r="G790">
        <v>22</v>
      </c>
    </row>
    <row r="791" spans="1:7" x14ac:dyDescent="0.25">
      <c r="A791" s="1">
        <v>45716</v>
      </c>
      <c r="B791" t="s">
        <v>14</v>
      </c>
      <c r="C791">
        <v>145.08000000000001</v>
      </c>
      <c r="D791">
        <v>31.24</v>
      </c>
      <c r="E791" t="s">
        <v>8</v>
      </c>
      <c r="F791">
        <v>6789.06</v>
      </c>
      <c r="G791">
        <v>28</v>
      </c>
    </row>
    <row r="792" spans="1:7" x14ac:dyDescent="0.25">
      <c r="A792" s="1">
        <v>45717</v>
      </c>
      <c r="B792" t="s">
        <v>11</v>
      </c>
      <c r="C792">
        <v>698.19</v>
      </c>
      <c r="D792">
        <v>3.59</v>
      </c>
      <c r="E792" t="s">
        <v>10</v>
      </c>
      <c r="F792">
        <v>4019.78</v>
      </c>
      <c r="G792">
        <v>24</v>
      </c>
    </row>
    <row r="793" spans="1:7" x14ac:dyDescent="0.25">
      <c r="A793" s="1">
        <v>45718</v>
      </c>
      <c r="B793" t="s">
        <v>9</v>
      </c>
      <c r="C793">
        <v>410.28</v>
      </c>
      <c r="D793">
        <v>34.130000000000003</v>
      </c>
      <c r="E793" t="s">
        <v>8</v>
      </c>
      <c r="F793">
        <v>7586.91</v>
      </c>
      <c r="G793">
        <v>32</v>
      </c>
    </row>
    <row r="794" spans="1:7" x14ac:dyDescent="0.25">
      <c r="A794" s="1">
        <v>45719</v>
      </c>
      <c r="B794" t="s">
        <v>7</v>
      </c>
      <c r="C794">
        <v>433.92</v>
      </c>
      <c r="D794">
        <v>12.1</v>
      </c>
      <c r="E794" t="s">
        <v>8</v>
      </c>
      <c r="F794">
        <v>4596.42</v>
      </c>
      <c r="G794">
        <v>15</v>
      </c>
    </row>
    <row r="795" spans="1:7" x14ac:dyDescent="0.25">
      <c r="A795" s="1">
        <v>45720</v>
      </c>
      <c r="B795" t="s">
        <v>12</v>
      </c>
      <c r="C795">
        <v>720.42</v>
      </c>
      <c r="D795">
        <v>35.700000000000003</v>
      </c>
      <c r="E795" t="s">
        <v>10</v>
      </c>
      <c r="F795">
        <v>4181.57</v>
      </c>
      <c r="G795">
        <v>32</v>
      </c>
    </row>
    <row r="796" spans="1:7" x14ac:dyDescent="0.25">
      <c r="A796" s="1">
        <v>45721</v>
      </c>
      <c r="B796" t="s">
        <v>7</v>
      </c>
      <c r="C796">
        <v>695.51</v>
      </c>
      <c r="D796">
        <v>41.13</v>
      </c>
      <c r="E796" t="s">
        <v>8</v>
      </c>
      <c r="F796">
        <v>9353.83</v>
      </c>
      <c r="G796">
        <v>37</v>
      </c>
    </row>
    <row r="797" spans="1:7" x14ac:dyDescent="0.25">
      <c r="A797" s="1">
        <v>45722</v>
      </c>
      <c r="B797" t="s">
        <v>12</v>
      </c>
      <c r="C797">
        <v>991.34</v>
      </c>
      <c r="D797">
        <v>40.200000000000003</v>
      </c>
      <c r="E797" t="s">
        <v>8</v>
      </c>
      <c r="F797">
        <v>2583.6999999999998</v>
      </c>
      <c r="G797">
        <v>31</v>
      </c>
    </row>
    <row r="798" spans="1:7" x14ac:dyDescent="0.25">
      <c r="A798" s="1">
        <v>45723</v>
      </c>
      <c r="B798" t="s">
        <v>9</v>
      </c>
      <c r="C798">
        <v>137.11000000000001</v>
      </c>
      <c r="D798">
        <v>27.63</v>
      </c>
      <c r="E798" t="s">
        <v>8</v>
      </c>
      <c r="F798">
        <v>1292.43</v>
      </c>
      <c r="G798">
        <v>27</v>
      </c>
    </row>
    <row r="799" spans="1:7" x14ac:dyDescent="0.25">
      <c r="A799" s="1">
        <v>45724</v>
      </c>
      <c r="B799" t="s">
        <v>12</v>
      </c>
      <c r="C799">
        <v>113.07</v>
      </c>
      <c r="D799">
        <v>26.01</v>
      </c>
      <c r="E799" t="s">
        <v>10</v>
      </c>
      <c r="F799">
        <v>5886.98</v>
      </c>
      <c r="G799">
        <v>19</v>
      </c>
    </row>
    <row r="800" spans="1:7" x14ac:dyDescent="0.25">
      <c r="A800" s="1">
        <v>45725</v>
      </c>
      <c r="B800" t="s">
        <v>11</v>
      </c>
      <c r="C800">
        <v>727.1</v>
      </c>
      <c r="D800">
        <v>7.14</v>
      </c>
      <c r="E800" t="s">
        <v>8</v>
      </c>
      <c r="F800">
        <v>9696.2900000000009</v>
      </c>
      <c r="G800">
        <v>31</v>
      </c>
    </row>
    <row r="801" spans="1:7" x14ac:dyDescent="0.25">
      <c r="A801" s="1">
        <v>45726</v>
      </c>
      <c r="B801" t="s">
        <v>11</v>
      </c>
      <c r="C801">
        <v>582.6</v>
      </c>
      <c r="D801">
        <v>38.770000000000003</v>
      </c>
      <c r="E801" t="s">
        <v>10</v>
      </c>
      <c r="F801">
        <v>3840.61</v>
      </c>
      <c r="G801">
        <v>32</v>
      </c>
    </row>
    <row r="802" spans="1:7" x14ac:dyDescent="0.25">
      <c r="A802" s="1">
        <v>45727</v>
      </c>
      <c r="B802" t="s">
        <v>11</v>
      </c>
      <c r="C802">
        <v>281.42</v>
      </c>
      <c r="D802">
        <v>13.57</v>
      </c>
      <c r="E802" t="s">
        <v>10</v>
      </c>
      <c r="F802">
        <v>714.16</v>
      </c>
      <c r="G802">
        <v>23</v>
      </c>
    </row>
    <row r="803" spans="1:7" x14ac:dyDescent="0.25">
      <c r="A803" s="1">
        <v>45728</v>
      </c>
      <c r="B803" t="s">
        <v>11</v>
      </c>
      <c r="C803">
        <v>88.63</v>
      </c>
      <c r="D803">
        <v>24.83</v>
      </c>
      <c r="E803" t="s">
        <v>13</v>
      </c>
      <c r="F803">
        <v>3459.12</v>
      </c>
      <c r="G803">
        <v>24</v>
      </c>
    </row>
    <row r="804" spans="1:7" x14ac:dyDescent="0.25">
      <c r="A804" s="1">
        <v>45729</v>
      </c>
      <c r="B804" t="s">
        <v>7</v>
      </c>
      <c r="C804">
        <v>94.8</v>
      </c>
      <c r="D804">
        <v>14.21</v>
      </c>
      <c r="E804" t="s">
        <v>13</v>
      </c>
      <c r="F804">
        <v>5108.72</v>
      </c>
      <c r="G804">
        <v>36</v>
      </c>
    </row>
    <row r="805" spans="1:7" x14ac:dyDescent="0.25">
      <c r="A805" s="1">
        <v>45730</v>
      </c>
      <c r="B805" t="s">
        <v>9</v>
      </c>
      <c r="C805">
        <v>895.25</v>
      </c>
      <c r="D805">
        <v>6.69</v>
      </c>
      <c r="E805" t="s">
        <v>8</v>
      </c>
      <c r="F805">
        <v>1703.04</v>
      </c>
      <c r="G805">
        <v>31</v>
      </c>
    </row>
    <row r="806" spans="1:7" x14ac:dyDescent="0.25">
      <c r="A806" s="1">
        <v>45731</v>
      </c>
      <c r="B806" t="s">
        <v>12</v>
      </c>
      <c r="C806">
        <v>199.95</v>
      </c>
      <c r="D806">
        <v>31.48</v>
      </c>
      <c r="E806" t="s">
        <v>10</v>
      </c>
      <c r="F806">
        <v>6615.21</v>
      </c>
      <c r="G806">
        <v>36</v>
      </c>
    </row>
    <row r="807" spans="1:7" x14ac:dyDescent="0.25">
      <c r="A807" s="1">
        <v>45732</v>
      </c>
      <c r="B807" t="s">
        <v>12</v>
      </c>
      <c r="C807">
        <v>330.14</v>
      </c>
      <c r="D807">
        <v>2.72</v>
      </c>
      <c r="E807" t="s">
        <v>13</v>
      </c>
      <c r="F807">
        <v>9977.7199999999993</v>
      </c>
      <c r="G807">
        <v>34</v>
      </c>
    </row>
    <row r="808" spans="1:7" x14ac:dyDescent="0.25">
      <c r="A808" s="1">
        <v>45733</v>
      </c>
      <c r="B808" t="s">
        <v>11</v>
      </c>
      <c r="C808">
        <v>234.39</v>
      </c>
      <c r="D808">
        <v>37.43</v>
      </c>
      <c r="E808" t="s">
        <v>8</v>
      </c>
      <c r="F808">
        <v>4572.22</v>
      </c>
      <c r="G808">
        <v>28</v>
      </c>
    </row>
    <row r="809" spans="1:7" x14ac:dyDescent="0.25">
      <c r="A809" s="1">
        <v>45734</v>
      </c>
      <c r="B809" t="s">
        <v>11</v>
      </c>
      <c r="C809">
        <v>361.45</v>
      </c>
      <c r="D809">
        <v>15.88</v>
      </c>
      <c r="E809" t="s">
        <v>13</v>
      </c>
      <c r="F809">
        <v>3611.81</v>
      </c>
      <c r="G809">
        <v>32</v>
      </c>
    </row>
    <row r="810" spans="1:7" x14ac:dyDescent="0.25">
      <c r="A810" s="1">
        <v>45735</v>
      </c>
      <c r="B810" t="s">
        <v>14</v>
      </c>
      <c r="C810">
        <v>78.73</v>
      </c>
      <c r="D810">
        <v>0.01</v>
      </c>
      <c r="E810" t="s">
        <v>13</v>
      </c>
      <c r="F810">
        <v>4066.97</v>
      </c>
      <c r="G810">
        <v>37</v>
      </c>
    </row>
    <row r="811" spans="1:7" x14ac:dyDescent="0.25">
      <c r="A811" s="1">
        <v>45736</v>
      </c>
      <c r="B811" t="s">
        <v>9</v>
      </c>
      <c r="C811">
        <v>523.87</v>
      </c>
      <c r="D811">
        <v>25.56</v>
      </c>
      <c r="E811" t="s">
        <v>10</v>
      </c>
      <c r="F811">
        <v>1239.95</v>
      </c>
      <c r="G811">
        <v>34</v>
      </c>
    </row>
    <row r="812" spans="1:7" x14ac:dyDescent="0.25">
      <c r="A812" s="1">
        <v>45737</v>
      </c>
      <c r="B812" t="s">
        <v>7</v>
      </c>
      <c r="C812">
        <v>76.94</v>
      </c>
      <c r="D812">
        <v>2.34</v>
      </c>
      <c r="E812" t="s">
        <v>10</v>
      </c>
      <c r="F812">
        <v>8844.41</v>
      </c>
      <c r="G812">
        <v>36</v>
      </c>
    </row>
    <row r="813" spans="1:7" x14ac:dyDescent="0.25">
      <c r="A813" s="1">
        <v>45738</v>
      </c>
      <c r="B813" t="s">
        <v>12</v>
      </c>
      <c r="C813">
        <v>802.35</v>
      </c>
      <c r="D813">
        <v>13.81</v>
      </c>
      <c r="E813" t="s">
        <v>13</v>
      </c>
      <c r="F813">
        <v>4206.7700000000004</v>
      </c>
      <c r="G813">
        <v>18</v>
      </c>
    </row>
    <row r="814" spans="1:7" x14ac:dyDescent="0.25">
      <c r="A814" s="1">
        <v>45739</v>
      </c>
      <c r="B814" t="s">
        <v>14</v>
      </c>
      <c r="C814">
        <v>241.37</v>
      </c>
      <c r="D814">
        <v>35.35</v>
      </c>
      <c r="E814" t="s">
        <v>13</v>
      </c>
      <c r="F814">
        <v>3934.02</v>
      </c>
      <c r="G814">
        <v>29</v>
      </c>
    </row>
    <row r="815" spans="1:7" x14ac:dyDescent="0.25">
      <c r="A815" s="1">
        <v>45740</v>
      </c>
      <c r="B815" t="s">
        <v>14</v>
      </c>
      <c r="C815">
        <v>544.61</v>
      </c>
      <c r="D815">
        <v>3.13</v>
      </c>
      <c r="E815" t="s">
        <v>10</v>
      </c>
      <c r="F815">
        <v>6630.93</v>
      </c>
      <c r="G815">
        <v>22</v>
      </c>
    </row>
    <row r="816" spans="1:7" x14ac:dyDescent="0.25">
      <c r="A816" s="1">
        <v>45741</v>
      </c>
      <c r="B816" t="s">
        <v>12</v>
      </c>
      <c r="C816">
        <v>881.28</v>
      </c>
      <c r="D816">
        <v>41.97</v>
      </c>
      <c r="E816" t="s">
        <v>8</v>
      </c>
      <c r="F816">
        <v>4476.13</v>
      </c>
      <c r="G816">
        <v>45</v>
      </c>
    </row>
    <row r="817" spans="1:7" x14ac:dyDescent="0.25">
      <c r="A817" s="1">
        <v>45742</v>
      </c>
      <c r="B817" t="s">
        <v>7</v>
      </c>
      <c r="C817">
        <v>654.37</v>
      </c>
      <c r="D817">
        <v>0.19</v>
      </c>
      <c r="E817" t="s">
        <v>10</v>
      </c>
      <c r="F817">
        <v>6517.51</v>
      </c>
      <c r="G817">
        <v>33</v>
      </c>
    </row>
    <row r="818" spans="1:7" x14ac:dyDescent="0.25">
      <c r="A818" s="1">
        <v>45743</v>
      </c>
      <c r="B818" t="s">
        <v>14</v>
      </c>
      <c r="C818">
        <v>537.63</v>
      </c>
      <c r="D818">
        <v>12.34</v>
      </c>
      <c r="E818" t="s">
        <v>13</v>
      </c>
      <c r="F818">
        <v>708.32</v>
      </c>
      <c r="G818">
        <v>33</v>
      </c>
    </row>
    <row r="819" spans="1:7" x14ac:dyDescent="0.25">
      <c r="A819" s="1">
        <v>45744</v>
      </c>
      <c r="B819" t="s">
        <v>14</v>
      </c>
      <c r="C819">
        <v>331.09</v>
      </c>
      <c r="D819">
        <v>37.049999999999997</v>
      </c>
      <c r="E819" t="s">
        <v>8</v>
      </c>
      <c r="F819">
        <v>8155.86</v>
      </c>
      <c r="G819">
        <v>40</v>
      </c>
    </row>
    <row r="820" spans="1:7" x14ac:dyDescent="0.25">
      <c r="A820" s="1">
        <v>45745</v>
      </c>
      <c r="B820" t="s">
        <v>9</v>
      </c>
      <c r="C820">
        <v>339.67</v>
      </c>
      <c r="D820">
        <v>15.81</v>
      </c>
      <c r="E820" t="s">
        <v>13</v>
      </c>
      <c r="F820">
        <v>9410.99</v>
      </c>
      <c r="G820">
        <v>30</v>
      </c>
    </row>
    <row r="821" spans="1:7" x14ac:dyDescent="0.25">
      <c r="A821" s="1">
        <v>45746</v>
      </c>
      <c r="B821" t="s">
        <v>7</v>
      </c>
      <c r="C821">
        <v>672.79</v>
      </c>
      <c r="D821">
        <v>5.09</v>
      </c>
      <c r="E821" t="s">
        <v>8</v>
      </c>
      <c r="F821">
        <v>6522.78</v>
      </c>
      <c r="G821">
        <v>39</v>
      </c>
    </row>
    <row r="822" spans="1:7" x14ac:dyDescent="0.25">
      <c r="A822" s="1">
        <v>45747</v>
      </c>
      <c r="B822" t="s">
        <v>14</v>
      </c>
      <c r="C822">
        <v>994.2</v>
      </c>
      <c r="D822">
        <v>18.010000000000002</v>
      </c>
      <c r="E822" t="s">
        <v>13</v>
      </c>
      <c r="F822">
        <v>9550.2000000000007</v>
      </c>
      <c r="G822">
        <v>28</v>
      </c>
    </row>
    <row r="823" spans="1:7" x14ac:dyDescent="0.25">
      <c r="A823" s="1">
        <v>45748</v>
      </c>
      <c r="B823" t="s">
        <v>7</v>
      </c>
      <c r="C823">
        <v>665.22</v>
      </c>
      <c r="D823">
        <v>13.52</v>
      </c>
      <c r="E823" t="s">
        <v>8</v>
      </c>
      <c r="F823">
        <v>1599.18</v>
      </c>
      <c r="G823">
        <v>30</v>
      </c>
    </row>
    <row r="824" spans="1:7" x14ac:dyDescent="0.25">
      <c r="A824" s="1">
        <v>45749</v>
      </c>
      <c r="B824" t="s">
        <v>12</v>
      </c>
      <c r="C824">
        <v>562.21</v>
      </c>
      <c r="D824">
        <v>42.14</v>
      </c>
      <c r="E824" t="s">
        <v>8</v>
      </c>
      <c r="F824">
        <v>4826.42</v>
      </c>
      <c r="G824">
        <v>30</v>
      </c>
    </row>
    <row r="825" spans="1:7" x14ac:dyDescent="0.25">
      <c r="A825" s="1">
        <v>45750</v>
      </c>
      <c r="B825" t="s">
        <v>11</v>
      </c>
      <c r="C825">
        <v>733.34</v>
      </c>
      <c r="D825">
        <v>15.67</v>
      </c>
      <c r="E825" t="s">
        <v>13</v>
      </c>
      <c r="F825">
        <v>6057.89</v>
      </c>
      <c r="G825">
        <v>37</v>
      </c>
    </row>
    <row r="826" spans="1:7" x14ac:dyDescent="0.25">
      <c r="A826" s="1">
        <v>45751</v>
      </c>
      <c r="B826" t="s">
        <v>14</v>
      </c>
      <c r="C826">
        <v>470.55</v>
      </c>
      <c r="D826">
        <v>39.450000000000003</v>
      </c>
      <c r="E826" t="s">
        <v>8</v>
      </c>
      <c r="F826">
        <v>5859.19</v>
      </c>
      <c r="G826">
        <v>31</v>
      </c>
    </row>
    <row r="827" spans="1:7" x14ac:dyDescent="0.25">
      <c r="A827" s="1">
        <v>45752</v>
      </c>
      <c r="B827" t="s">
        <v>9</v>
      </c>
      <c r="C827">
        <v>69.540000000000006</v>
      </c>
      <c r="D827">
        <v>44.59</v>
      </c>
      <c r="E827" t="s">
        <v>10</v>
      </c>
      <c r="F827">
        <v>4074.47</v>
      </c>
      <c r="G827">
        <v>33</v>
      </c>
    </row>
    <row r="828" spans="1:7" x14ac:dyDescent="0.25">
      <c r="A828" s="1">
        <v>45753</v>
      </c>
      <c r="B828" t="s">
        <v>12</v>
      </c>
      <c r="C828">
        <v>566.66999999999996</v>
      </c>
      <c r="D828">
        <v>21.69</v>
      </c>
      <c r="E828" t="s">
        <v>13</v>
      </c>
      <c r="F828">
        <v>3447.04</v>
      </c>
      <c r="G828">
        <v>18</v>
      </c>
    </row>
    <row r="829" spans="1:7" x14ac:dyDescent="0.25">
      <c r="A829" s="1">
        <v>45754</v>
      </c>
      <c r="B829" t="s">
        <v>7</v>
      </c>
      <c r="C829">
        <v>958.05</v>
      </c>
      <c r="D829">
        <v>45.5</v>
      </c>
      <c r="E829" t="s">
        <v>10</v>
      </c>
      <c r="F829">
        <v>1355.56</v>
      </c>
      <c r="G829">
        <v>31</v>
      </c>
    </row>
    <row r="830" spans="1:7" x14ac:dyDescent="0.25">
      <c r="A830" s="1">
        <v>45755</v>
      </c>
      <c r="B830" t="s">
        <v>12</v>
      </c>
      <c r="C830">
        <v>183.55</v>
      </c>
      <c r="D830">
        <v>18.87</v>
      </c>
      <c r="E830" t="s">
        <v>13</v>
      </c>
      <c r="F830">
        <v>3978.25</v>
      </c>
      <c r="G830">
        <v>31</v>
      </c>
    </row>
    <row r="831" spans="1:7" x14ac:dyDescent="0.25">
      <c r="A831" s="1">
        <v>45756</v>
      </c>
      <c r="B831" t="s">
        <v>14</v>
      </c>
      <c r="C831">
        <v>693.1</v>
      </c>
      <c r="D831">
        <v>48.2</v>
      </c>
      <c r="E831" t="s">
        <v>8</v>
      </c>
      <c r="F831">
        <v>1710.34</v>
      </c>
      <c r="G831">
        <v>25</v>
      </c>
    </row>
    <row r="832" spans="1:7" x14ac:dyDescent="0.25">
      <c r="A832" s="1">
        <v>45757</v>
      </c>
      <c r="B832" t="s">
        <v>7</v>
      </c>
      <c r="C832">
        <v>208.92</v>
      </c>
      <c r="D832">
        <v>4.46</v>
      </c>
      <c r="E832" t="s">
        <v>8</v>
      </c>
      <c r="F832">
        <v>7370.22</v>
      </c>
      <c r="G832">
        <v>22</v>
      </c>
    </row>
    <row r="833" spans="1:7" x14ac:dyDescent="0.25">
      <c r="A833" s="1">
        <v>45758</v>
      </c>
      <c r="B833" t="s">
        <v>11</v>
      </c>
      <c r="C833">
        <v>540.47</v>
      </c>
      <c r="D833">
        <v>34.35</v>
      </c>
      <c r="E833" t="s">
        <v>8</v>
      </c>
      <c r="F833">
        <v>2167.4299999999998</v>
      </c>
      <c r="G833">
        <v>27</v>
      </c>
    </row>
    <row r="834" spans="1:7" x14ac:dyDescent="0.25">
      <c r="A834" s="1">
        <v>45759</v>
      </c>
      <c r="B834" t="s">
        <v>12</v>
      </c>
      <c r="C834">
        <v>105.71</v>
      </c>
      <c r="D834">
        <v>24.69</v>
      </c>
      <c r="E834" t="s">
        <v>13</v>
      </c>
      <c r="F834">
        <v>679.8</v>
      </c>
      <c r="G834">
        <v>19</v>
      </c>
    </row>
    <row r="835" spans="1:7" x14ac:dyDescent="0.25">
      <c r="A835" s="1">
        <v>45760</v>
      </c>
      <c r="B835" t="s">
        <v>14</v>
      </c>
      <c r="C835">
        <v>455.87</v>
      </c>
      <c r="D835">
        <v>19.38</v>
      </c>
      <c r="E835" t="s">
        <v>10</v>
      </c>
      <c r="F835">
        <v>5568.42</v>
      </c>
      <c r="G835">
        <v>28</v>
      </c>
    </row>
    <row r="836" spans="1:7" x14ac:dyDescent="0.25">
      <c r="A836" s="1">
        <v>45761</v>
      </c>
      <c r="B836" t="s">
        <v>9</v>
      </c>
      <c r="C836">
        <v>758.6</v>
      </c>
      <c r="D836">
        <v>31.64</v>
      </c>
      <c r="E836" t="s">
        <v>10</v>
      </c>
      <c r="F836">
        <v>5992.77</v>
      </c>
      <c r="G836">
        <v>34</v>
      </c>
    </row>
    <row r="837" spans="1:7" x14ac:dyDescent="0.25">
      <c r="A837" s="1">
        <v>45762</v>
      </c>
      <c r="B837" t="s">
        <v>7</v>
      </c>
      <c r="C837">
        <v>354.1</v>
      </c>
      <c r="D837">
        <v>35.19</v>
      </c>
      <c r="E837" t="s">
        <v>13</v>
      </c>
      <c r="F837">
        <v>8731.94</v>
      </c>
      <c r="G837">
        <v>28</v>
      </c>
    </row>
    <row r="838" spans="1:7" x14ac:dyDescent="0.25">
      <c r="A838" s="1">
        <v>45763</v>
      </c>
      <c r="B838" t="s">
        <v>12</v>
      </c>
      <c r="C838">
        <v>668.26</v>
      </c>
      <c r="D838">
        <v>0.22</v>
      </c>
      <c r="E838" t="s">
        <v>13</v>
      </c>
      <c r="F838">
        <v>5812.12</v>
      </c>
      <c r="G838">
        <v>23</v>
      </c>
    </row>
    <row r="839" spans="1:7" x14ac:dyDescent="0.25">
      <c r="A839" s="1">
        <v>45764</v>
      </c>
      <c r="B839" t="s">
        <v>12</v>
      </c>
      <c r="C839">
        <v>797.5</v>
      </c>
      <c r="D839">
        <v>8.35</v>
      </c>
      <c r="E839" t="s">
        <v>10</v>
      </c>
      <c r="F839">
        <v>3520.26</v>
      </c>
      <c r="G839">
        <v>23</v>
      </c>
    </row>
    <row r="840" spans="1:7" x14ac:dyDescent="0.25">
      <c r="A840" s="1">
        <v>45765</v>
      </c>
      <c r="B840" t="s">
        <v>11</v>
      </c>
      <c r="C840">
        <v>927.91</v>
      </c>
      <c r="D840">
        <v>35.65</v>
      </c>
      <c r="E840" t="s">
        <v>10</v>
      </c>
      <c r="F840">
        <v>8049.82</v>
      </c>
      <c r="G840">
        <v>28</v>
      </c>
    </row>
    <row r="841" spans="1:7" x14ac:dyDescent="0.25">
      <c r="A841" s="1">
        <v>45766</v>
      </c>
      <c r="B841" t="s">
        <v>11</v>
      </c>
      <c r="C841">
        <v>242.3</v>
      </c>
      <c r="D841">
        <v>33.32</v>
      </c>
      <c r="E841" t="s">
        <v>10</v>
      </c>
      <c r="F841">
        <v>5448.76</v>
      </c>
      <c r="G841">
        <v>22</v>
      </c>
    </row>
    <row r="842" spans="1:7" x14ac:dyDescent="0.25">
      <c r="A842" s="1">
        <v>45767</v>
      </c>
      <c r="B842" t="s">
        <v>9</v>
      </c>
      <c r="C842">
        <v>405.32</v>
      </c>
      <c r="D842">
        <v>48.3</v>
      </c>
      <c r="E842" t="s">
        <v>10</v>
      </c>
      <c r="F842">
        <v>884.87</v>
      </c>
      <c r="G842">
        <v>36</v>
      </c>
    </row>
    <row r="843" spans="1:7" x14ac:dyDescent="0.25">
      <c r="A843" s="1">
        <v>45768</v>
      </c>
      <c r="B843" t="s">
        <v>9</v>
      </c>
      <c r="C843">
        <v>160.88999999999999</v>
      </c>
      <c r="D843">
        <v>38.049999999999997</v>
      </c>
      <c r="E843" t="s">
        <v>13</v>
      </c>
      <c r="F843">
        <v>5701.92</v>
      </c>
      <c r="G843">
        <v>36</v>
      </c>
    </row>
    <row r="844" spans="1:7" x14ac:dyDescent="0.25">
      <c r="A844" s="1">
        <v>45769</v>
      </c>
      <c r="B844" t="s">
        <v>14</v>
      </c>
      <c r="C844">
        <v>992.56</v>
      </c>
      <c r="D844">
        <v>47.54</v>
      </c>
      <c r="E844" t="s">
        <v>13</v>
      </c>
      <c r="F844">
        <v>9089.3799999999992</v>
      </c>
      <c r="G844">
        <v>40</v>
      </c>
    </row>
    <row r="845" spans="1:7" x14ac:dyDescent="0.25">
      <c r="A845" s="1">
        <v>45770</v>
      </c>
      <c r="B845" t="s">
        <v>14</v>
      </c>
      <c r="C845">
        <v>927.73</v>
      </c>
      <c r="D845">
        <v>35.130000000000003</v>
      </c>
      <c r="E845" t="s">
        <v>8</v>
      </c>
      <c r="F845">
        <v>4023.49</v>
      </c>
      <c r="G845">
        <v>19</v>
      </c>
    </row>
    <row r="846" spans="1:7" x14ac:dyDescent="0.25">
      <c r="A846" s="1">
        <v>45771</v>
      </c>
      <c r="B846" t="s">
        <v>9</v>
      </c>
      <c r="C846">
        <v>544.55999999999995</v>
      </c>
      <c r="D846">
        <v>14.9</v>
      </c>
      <c r="E846" t="s">
        <v>10</v>
      </c>
      <c r="F846">
        <v>3033.63</v>
      </c>
      <c r="G846">
        <v>33</v>
      </c>
    </row>
    <row r="847" spans="1:7" x14ac:dyDescent="0.25">
      <c r="A847" s="1">
        <v>45772</v>
      </c>
      <c r="B847" t="s">
        <v>9</v>
      </c>
      <c r="C847">
        <v>843.61</v>
      </c>
      <c r="D847">
        <v>5.27</v>
      </c>
      <c r="E847" t="s">
        <v>8</v>
      </c>
      <c r="F847">
        <v>1520.35</v>
      </c>
      <c r="G847">
        <v>31</v>
      </c>
    </row>
    <row r="848" spans="1:7" x14ac:dyDescent="0.25">
      <c r="A848" s="1">
        <v>45773</v>
      </c>
      <c r="B848" t="s">
        <v>7</v>
      </c>
      <c r="C848">
        <v>525.75</v>
      </c>
      <c r="D848">
        <v>39.090000000000003</v>
      </c>
      <c r="E848" t="s">
        <v>13</v>
      </c>
      <c r="F848">
        <v>1599.31</v>
      </c>
      <c r="G848">
        <v>29</v>
      </c>
    </row>
    <row r="849" spans="1:7" x14ac:dyDescent="0.25">
      <c r="A849" s="1">
        <v>45774</v>
      </c>
      <c r="B849" t="s">
        <v>11</v>
      </c>
      <c r="C849">
        <v>627.35</v>
      </c>
      <c r="D849">
        <v>32.21</v>
      </c>
      <c r="E849" t="s">
        <v>13</v>
      </c>
      <c r="F849">
        <v>4384.4399999999996</v>
      </c>
      <c r="G849">
        <v>29</v>
      </c>
    </row>
    <row r="850" spans="1:7" x14ac:dyDescent="0.25">
      <c r="A850" s="1">
        <v>45775</v>
      </c>
      <c r="B850" t="s">
        <v>14</v>
      </c>
      <c r="C850">
        <v>98.23</v>
      </c>
      <c r="D850">
        <v>2.41</v>
      </c>
      <c r="E850" t="s">
        <v>8</v>
      </c>
      <c r="F850">
        <v>5997.23</v>
      </c>
      <c r="G850">
        <v>31</v>
      </c>
    </row>
    <row r="851" spans="1:7" x14ac:dyDescent="0.25">
      <c r="A851" s="1">
        <v>45776</v>
      </c>
      <c r="B851" t="s">
        <v>11</v>
      </c>
      <c r="C851">
        <v>757.72</v>
      </c>
      <c r="D851">
        <v>18</v>
      </c>
      <c r="E851" t="s">
        <v>10</v>
      </c>
      <c r="F851">
        <v>898.09</v>
      </c>
      <c r="G851">
        <v>26</v>
      </c>
    </row>
    <row r="852" spans="1:7" x14ac:dyDescent="0.25">
      <c r="A852" s="1">
        <v>45777</v>
      </c>
      <c r="B852" t="s">
        <v>11</v>
      </c>
      <c r="C852">
        <v>136.44</v>
      </c>
      <c r="D852">
        <v>47.84</v>
      </c>
      <c r="E852" t="s">
        <v>10</v>
      </c>
      <c r="F852">
        <v>9401.73</v>
      </c>
      <c r="G852">
        <v>34</v>
      </c>
    </row>
    <row r="853" spans="1:7" x14ac:dyDescent="0.25">
      <c r="A853" s="1">
        <v>45778</v>
      </c>
      <c r="B853" t="s">
        <v>9</v>
      </c>
      <c r="C853">
        <v>827.81</v>
      </c>
      <c r="D853">
        <v>25.02</v>
      </c>
      <c r="E853" t="s">
        <v>10</v>
      </c>
      <c r="F853">
        <v>7575.82</v>
      </c>
      <c r="G853">
        <v>32</v>
      </c>
    </row>
    <row r="854" spans="1:7" x14ac:dyDescent="0.25">
      <c r="A854" s="1">
        <v>45779</v>
      </c>
      <c r="B854" t="s">
        <v>7</v>
      </c>
      <c r="C854">
        <v>784.21</v>
      </c>
      <c r="D854">
        <v>21.64</v>
      </c>
      <c r="E854" t="s">
        <v>10</v>
      </c>
      <c r="F854">
        <v>5907.58</v>
      </c>
      <c r="G854">
        <v>20</v>
      </c>
    </row>
    <row r="855" spans="1:7" x14ac:dyDescent="0.25">
      <c r="A855" s="1">
        <v>45780</v>
      </c>
      <c r="B855" t="s">
        <v>12</v>
      </c>
      <c r="C855">
        <v>711.66</v>
      </c>
      <c r="D855">
        <v>22.88</v>
      </c>
      <c r="E855" t="s">
        <v>8</v>
      </c>
      <c r="F855">
        <v>8301.5400000000009</v>
      </c>
      <c r="G855">
        <v>33</v>
      </c>
    </row>
    <row r="856" spans="1:7" x14ac:dyDescent="0.25">
      <c r="A856" s="1">
        <v>45781</v>
      </c>
      <c r="B856" t="s">
        <v>7</v>
      </c>
      <c r="C856">
        <v>45.8</v>
      </c>
      <c r="D856">
        <v>10.44</v>
      </c>
      <c r="E856" t="s">
        <v>8</v>
      </c>
      <c r="F856">
        <v>893.85</v>
      </c>
      <c r="G856">
        <v>34</v>
      </c>
    </row>
    <row r="857" spans="1:7" x14ac:dyDescent="0.25">
      <c r="A857" s="1">
        <v>45782</v>
      </c>
      <c r="B857" t="s">
        <v>7</v>
      </c>
      <c r="C857">
        <v>310.10000000000002</v>
      </c>
      <c r="D857">
        <v>18.440000000000001</v>
      </c>
      <c r="E857" t="s">
        <v>13</v>
      </c>
      <c r="F857">
        <v>4820.7</v>
      </c>
      <c r="G857">
        <v>35</v>
      </c>
    </row>
    <row r="858" spans="1:7" x14ac:dyDescent="0.25">
      <c r="A858" s="1">
        <v>45783</v>
      </c>
      <c r="B858" t="s">
        <v>11</v>
      </c>
      <c r="C858">
        <v>270.48</v>
      </c>
      <c r="D858">
        <v>18.489999999999998</v>
      </c>
      <c r="E858" t="s">
        <v>10</v>
      </c>
      <c r="F858">
        <v>6337.92</v>
      </c>
      <c r="G858">
        <v>35</v>
      </c>
    </row>
    <row r="859" spans="1:7" x14ac:dyDescent="0.25">
      <c r="A859" s="1">
        <v>45784</v>
      </c>
      <c r="B859" t="s">
        <v>7</v>
      </c>
      <c r="C859">
        <v>366.54</v>
      </c>
      <c r="D859">
        <v>2.62</v>
      </c>
      <c r="E859" t="s">
        <v>10</v>
      </c>
      <c r="F859">
        <v>8303.66</v>
      </c>
      <c r="G859">
        <v>29</v>
      </c>
    </row>
    <row r="860" spans="1:7" x14ac:dyDescent="0.25">
      <c r="A860" s="1">
        <v>45785</v>
      </c>
      <c r="B860" t="s">
        <v>14</v>
      </c>
      <c r="C860">
        <v>96.77</v>
      </c>
      <c r="D860">
        <v>38.380000000000003</v>
      </c>
      <c r="E860" t="s">
        <v>10</v>
      </c>
      <c r="F860">
        <v>7856.35</v>
      </c>
      <c r="G860">
        <v>27</v>
      </c>
    </row>
    <row r="861" spans="1:7" x14ac:dyDescent="0.25">
      <c r="A861" s="1">
        <v>45786</v>
      </c>
      <c r="B861" t="s">
        <v>11</v>
      </c>
      <c r="C861">
        <v>937.59</v>
      </c>
      <c r="D861">
        <v>20.83</v>
      </c>
      <c r="E861" t="s">
        <v>8</v>
      </c>
      <c r="F861">
        <v>2842.99</v>
      </c>
      <c r="G861">
        <v>29</v>
      </c>
    </row>
    <row r="862" spans="1:7" x14ac:dyDescent="0.25">
      <c r="A862" s="1">
        <v>45787</v>
      </c>
      <c r="B862" t="s">
        <v>14</v>
      </c>
      <c r="C862">
        <v>558.26</v>
      </c>
      <c r="D862">
        <v>41.11</v>
      </c>
      <c r="E862" t="s">
        <v>10</v>
      </c>
      <c r="F862">
        <v>9414.7099999999991</v>
      </c>
      <c r="G862">
        <v>20</v>
      </c>
    </row>
    <row r="863" spans="1:7" x14ac:dyDescent="0.25">
      <c r="A863" s="1">
        <v>45788</v>
      </c>
      <c r="B863" t="s">
        <v>12</v>
      </c>
      <c r="C863">
        <v>312.47000000000003</v>
      </c>
      <c r="D863">
        <v>42.52</v>
      </c>
      <c r="E863" t="s">
        <v>8</v>
      </c>
      <c r="F863">
        <v>1331.02</v>
      </c>
      <c r="G863">
        <v>39</v>
      </c>
    </row>
    <row r="864" spans="1:7" x14ac:dyDescent="0.25">
      <c r="A864" s="1">
        <v>45789</v>
      </c>
      <c r="B864" t="s">
        <v>11</v>
      </c>
      <c r="C864">
        <v>403.01</v>
      </c>
      <c r="D864">
        <v>10.6</v>
      </c>
      <c r="E864" t="s">
        <v>10</v>
      </c>
      <c r="F864">
        <v>8763.82</v>
      </c>
      <c r="G864">
        <v>39</v>
      </c>
    </row>
    <row r="865" spans="1:7" x14ac:dyDescent="0.25">
      <c r="A865" s="1">
        <v>45790</v>
      </c>
      <c r="B865" t="s">
        <v>12</v>
      </c>
      <c r="C865">
        <v>452.73</v>
      </c>
      <c r="D865">
        <v>32.869999999999997</v>
      </c>
      <c r="E865" t="s">
        <v>10</v>
      </c>
      <c r="F865">
        <v>9712.31</v>
      </c>
      <c r="G865">
        <v>21</v>
      </c>
    </row>
    <row r="866" spans="1:7" x14ac:dyDescent="0.25">
      <c r="A866" s="1">
        <v>45791</v>
      </c>
      <c r="B866" t="s">
        <v>11</v>
      </c>
      <c r="C866">
        <v>604.59</v>
      </c>
      <c r="D866">
        <v>23.61</v>
      </c>
      <c r="E866" t="s">
        <v>13</v>
      </c>
      <c r="F866">
        <v>1853.82</v>
      </c>
      <c r="G866">
        <v>37</v>
      </c>
    </row>
    <row r="867" spans="1:7" x14ac:dyDescent="0.25">
      <c r="A867" s="1">
        <v>45792</v>
      </c>
      <c r="B867" t="s">
        <v>9</v>
      </c>
      <c r="C867">
        <v>520.52</v>
      </c>
      <c r="D867">
        <v>44.01</v>
      </c>
      <c r="E867" t="s">
        <v>10</v>
      </c>
      <c r="F867">
        <v>7248.45</v>
      </c>
      <c r="G867">
        <v>25</v>
      </c>
    </row>
    <row r="868" spans="1:7" x14ac:dyDescent="0.25">
      <c r="A868" s="1">
        <v>45793</v>
      </c>
      <c r="B868" t="s">
        <v>7</v>
      </c>
      <c r="C868">
        <v>920.2</v>
      </c>
      <c r="D868">
        <v>10.79</v>
      </c>
      <c r="E868" t="s">
        <v>10</v>
      </c>
      <c r="F868">
        <v>498.83</v>
      </c>
      <c r="G868">
        <v>29</v>
      </c>
    </row>
    <row r="869" spans="1:7" x14ac:dyDescent="0.25">
      <c r="A869" s="1">
        <v>45794</v>
      </c>
      <c r="B869" t="s">
        <v>9</v>
      </c>
      <c r="C869">
        <v>501.99</v>
      </c>
      <c r="D869">
        <v>33.89</v>
      </c>
      <c r="E869" t="s">
        <v>13</v>
      </c>
      <c r="F869">
        <v>4113.6899999999996</v>
      </c>
      <c r="G869">
        <v>24</v>
      </c>
    </row>
    <row r="870" spans="1:7" x14ac:dyDescent="0.25">
      <c r="A870" s="1">
        <v>45795</v>
      </c>
      <c r="B870" t="s">
        <v>12</v>
      </c>
      <c r="C870">
        <v>992.24</v>
      </c>
      <c r="D870">
        <v>30.39</v>
      </c>
      <c r="E870" t="s">
        <v>8</v>
      </c>
      <c r="F870">
        <v>5211.2</v>
      </c>
      <c r="G870">
        <v>37</v>
      </c>
    </row>
    <row r="871" spans="1:7" x14ac:dyDescent="0.25">
      <c r="A871" s="1">
        <v>45796</v>
      </c>
      <c r="B871" t="s">
        <v>7</v>
      </c>
      <c r="C871">
        <v>852.91</v>
      </c>
      <c r="D871">
        <v>14.77</v>
      </c>
      <c r="E871" t="s">
        <v>8</v>
      </c>
      <c r="F871">
        <v>5848.39</v>
      </c>
      <c r="G871">
        <v>28</v>
      </c>
    </row>
    <row r="872" spans="1:7" x14ac:dyDescent="0.25">
      <c r="A872" s="1">
        <v>45797</v>
      </c>
      <c r="B872" t="s">
        <v>11</v>
      </c>
      <c r="C872">
        <v>216.43</v>
      </c>
      <c r="D872">
        <v>6.83</v>
      </c>
      <c r="E872" t="s">
        <v>10</v>
      </c>
      <c r="F872">
        <v>9365.7800000000007</v>
      </c>
      <c r="G872">
        <v>32</v>
      </c>
    </row>
    <row r="873" spans="1:7" x14ac:dyDescent="0.25">
      <c r="A873" s="1">
        <v>45798</v>
      </c>
      <c r="B873" t="s">
        <v>7</v>
      </c>
      <c r="C873">
        <v>931.29</v>
      </c>
      <c r="D873">
        <v>32.58</v>
      </c>
      <c r="E873" t="s">
        <v>8</v>
      </c>
      <c r="F873">
        <v>6755.28</v>
      </c>
      <c r="G873">
        <v>38</v>
      </c>
    </row>
    <row r="874" spans="1:7" x14ac:dyDescent="0.25">
      <c r="A874" s="1">
        <v>45799</v>
      </c>
      <c r="B874" t="s">
        <v>14</v>
      </c>
      <c r="C874">
        <v>125.2</v>
      </c>
      <c r="D874">
        <v>36.93</v>
      </c>
      <c r="E874" t="s">
        <v>10</v>
      </c>
      <c r="F874">
        <v>4864.6499999999996</v>
      </c>
      <c r="G874">
        <v>40</v>
      </c>
    </row>
    <row r="875" spans="1:7" x14ac:dyDescent="0.25">
      <c r="A875" s="1">
        <v>45800</v>
      </c>
      <c r="B875" t="s">
        <v>7</v>
      </c>
      <c r="C875">
        <v>819.28</v>
      </c>
      <c r="D875">
        <v>15.78</v>
      </c>
      <c r="E875" t="s">
        <v>13</v>
      </c>
      <c r="F875">
        <v>8115.78</v>
      </c>
      <c r="G875">
        <v>23</v>
      </c>
    </row>
    <row r="876" spans="1:7" x14ac:dyDescent="0.25">
      <c r="A876" s="1">
        <v>45801</v>
      </c>
      <c r="B876" t="s">
        <v>14</v>
      </c>
      <c r="C876">
        <v>386.82</v>
      </c>
      <c r="D876">
        <v>32.24</v>
      </c>
      <c r="E876" t="s">
        <v>13</v>
      </c>
      <c r="F876">
        <v>9510.27</v>
      </c>
      <c r="G876">
        <v>28</v>
      </c>
    </row>
    <row r="877" spans="1:7" x14ac:dyDescent="0.25">
      <c r="A877" s="1">
        <v>45802</v>
      </c>
      <c r="B877" t="s">
        <v>7</v>
      </c>
      <c r="C877">
        <v>879.19</v>
      </c>
      <c r="D877">
        <v>19.760000000000002</v>
      </c>
      <c r="E877" t="s">
        <v>10</v>
      </c>
      <c r="F877">
        <v>318.45</v>
      </c>
      <c r="G877">
        <v>27</v>
      </c>
    </row>
    <row r="878" spans="1:7" x14ac:dyDescent="0.25">
      <c r="A878" s="1">
        <v>45803</v>
      </c>
      <c r="B878" t="s">
        <v>14</v>
      </c>
      <c r="C878">
        <v>869.38</v>
      </c>
      <c r="D878">
        <v>35.659999999999997</v>
      </c>
      <c r="E878" t="s">
        <v>13</v>
      </c>
      <c r="F878">
        <v>9826.9599999999991</v>
      </c>
      <c r="G878">
        <v>27</v>
      </c>
    </row>
    <row r="879" spans="1:7" x14ac:dyDescent="0.25">
      <c r="A879" s="1">
        <v>45804</v>
      </c>
      <c r="B879" t="s">
        <v>12</v>
      </c>
      <c r="C879">
        <v>807.87</v>
      </c>
      <c r="D879">
        <v>9.9600000000000009</v>
      </c>
      <c r="E879" t="s">
        <v>13</v>
      </c>
      <c r="F879">
        <v>952.71</v>
      </c>
      <c r="G879">
        <v>26</v>
      </c>
    </row>
    <row r="880" spans="1:7" x14ac:dyDescent="0.25">
      <c r="A880" s="1">
        <v>45805</v>
      </c>
      <c r="B880" t="s">
        <v>9</v>
      </c>
      <c r="C880">
        <v>792.13</v>
      </c>
      <c r="D880">
        <v>44.51</v>
      </c>
      <c r="E880" t="s">
        <v>10</v>
      </c>
      <c r="F880">
        <v>8162.43</v>
      </c>
      <c r="G880">
        <v>42</v>
      </c>
    </row>
    <row r="881" spans="1:7" x14ac:dyDescent="0.25">
      <c r="A881" s="1">
        <v>45806</v>
      </c>
      <c r="B881" t="s">
        <v>11</v>
      </c>
      <c r="C881">
        <v>311.63</v>
      </c>
      <c r="D881">
        <v>14.37</v>
      </c>
      <c r="E881" t="s">
        <v>10</v>
      </c>
      <c r="F881">
        <v>2875.31</v>
      </c>
      <c r="G881">
        <v>26</v>
      </c>
    </row>
    <row r="882" spans="1:7" x14ac:dyDescent="0.25">
      <c r="A882" s="1">
        <v>45807</v>
      </c>
      <c r="B882" t="s">
        <v>7</v>
      </c>
      <c r="C882">
        <v>90.11</v>
      </c>
      <c r="D882">
        <v>18.39</v>
      </c>
      <c r="E882" t="s">
        <v>13</v>
      </c>
      <c r="F882">
        <v>1408.58</v>
      </c>
      <c r="G882">
        <v>32</v>
      </c>
    </row>
    <row r="883" spans="1:7" x14ac:dyDescent="0.25">
      <c r="A883" s="1">
        <v>45808</v>
      </c>
      <c r="B883" t="s">
        <v>9</v>
      </c>
      <c r="C883">
        <v>408.95</v>
      </c>
      <c r="D883">
        <v>2.9</v>
      </c>
      <c r="E883" t="s">
        <v>8</v>
      </c>
      <c r="F883">
        <v>4454.57</v>
      </c>
      <c r="G883">
        <v>39</v>
      </c>
    </row>
    <row r="884" spans="1:7" x14ac:dyDescent="0.25">
      <c r="A884" s="1">
        <v>45809</v>
      </c>
      <c r="B884" t="s">
        <v>11</v>
      </c>
      <c r="C884">
        <v>181.79</v>
      </c>
      <c r="D884">
        <v>5.58</v>
      </c>
      <c r="E884" t="s">
        <v>8</v>
      </c>
      <c r="F884">
        <v>6475.17</v>
      </c>
      <c r="G884">
        <v>18</v>
      </c>
    </row>
    <row r="885" spans="1:7" x14ac:dyDescent="0.25">
      <c r="A885" s="1">
        <v>45810</v>
      </c>
      <c r="B885" t="s">
        <v>11</v>
      </c>
      <c r="C885">
        <v>698</v>
      </c>
      <c r="D885">
        <v>25.79</v>
      </c>
      <c r="E885" t="s">
        <v>10</v>
      </c>
      <c r="F885">
        <v>3871.42</v>
      </c>
      <c r="G885">
        <v>29</v>
      </c>
    </row>
    <row r="886" spans="1:7" x14ac:dyDescent="0.25">
      <c r="A886" s="1">
        <v>45811</v>
      </c>
      <c r="B886" t="s">
        <v>14</v>
      </c>
      <c r="C886">
        <v>352.64</v>
      </c>
      <c r="D886">
        <v>13.38</v>
      </c>
      <c r="E886" t="s">
        <v>10</v>
      </c>
      <c r="F886">
        <v>640.20000000000005</v>
      </c>
      <c r="G886">
        <v>18</v>
      </c>
    </row>
    <row r="887" spans="1:7" x14ac:dyDescent="0.25">
      <c r="A887" s="1">
        <v>45812</v>
      </c>
      <c r="B887" t="s">
        <v>12</v>
      </c>
      <c r="C887">
        <v>975.85</v>
      </c>
      <c r="D887">
        <v>41.77</v>
      </c>
      <c r="E887" t="s">
        <v>8</v>
      </c>
      <c r="F887">
        <v>6034.67</v>
      </c>
      <c r="G887">
        <v>38</v>
      </c>
    </row>
    <row r="888" spans="1:7" x14ac:dyDescent="0.25">
      <c r="A888" s="1">
        <v>45813</v>
      </c>
      <c r="B888" t="s">
        <v>12</v>
      </c>
      <c r="C888">
        <v>644.55999999999995</v>
      </c>
      <c r="D888">
        <v>0.73</v>
      </c>
      <c r="E888" t="s">
        <v>13</v>
      </c>
      <c r="F888">
        <v>9033.7900000000009</v>
      </c>
      <c r="G888">
        <v>33</v>
      </c>
    </row>
    <row r="889" spans="1:7" x14ac:dyDescent="0.25">
      <c r="A889" s="1">
        <v>45814</v>
      </c>
      <c r="B889" t="s">
        <v>9</v>
      </c>
      <c r="C889">
        <v>824.26</v>
      </c>
      <c r="D889">
        <v>18.95</v>
      </c>
      <c r="E889" t="s">
        <v>8</v>
      </c>
      <c r="F889">
        <v>3893.83</v>
      </c>
      <c r="G889">
        <v>23</v>
      </c>
    </row>
    <row r="890" spans="1:7" x14ac:dyDescent="0.25">
      <c r="A890" s="1">
        <v>45815</v>
      </c>
      <c r="B890" t="s">
        <v>12</v>
      </c>
      <c r="C890">
        <v>141.19999999999999</v>
      </c>
      <c r="D890">
        <v>16.87</v>
      </c>
      <c r="E890" t="s">
        <v>8</v>
      </c>
      <c r="F890">
        <v>2241.69</v>
      </c>
      <c r="G890">
        <v>30</v>
      </c>
    </row>
    <row r="891" spans="1:7" x14ac:dyDescent="0.25">
      <c r="A891" s="1">
        <v>45816</v>
      </c>
      <c r="B891" t="s">
        <v>7</v>
      </c>
      <c r="C891">
        <v>863.39</v>
      </c>
      <c r="D891">
        <v>0.97</v>
      </c>
      <c r="E891" t="s">
        <v>8</v>
      </c>
      <c r="F891">
        <v>4481.5200000000004</v>
      </c>
      <c r="G891">
        <v>26</v>
      </c>
    </row>
    <row r="892" spans="1:7" x14ac:dyDescent="0.25">
      <c r="A892" s="1">
        <v>45817</v>
      </c>
      <c r="B892" t="s">
        <v>12</v>
      </c>
      <c r="C892">
        <v>923.53</v>
      </c>
      <c r="D892">
        <v>6.22</v>
      </c>
      <c r="E892" t="s">
        <v>8</v>
      </c>
      <c r="F892">
        <v>578.79</v>
      </c>
      <c r="G892">
        <v>42</v>
      </c>
    </row>
    <row r="893" spans="1:7" x14ac:dyDescent="0.25">
      <c r="A893" s="1">
        <v>45818</v>
      </c>
      <c r="B893" t="s">
        <v>9</v>
      </c>
      <c r="C893">
        <v>492.19</v>
      </c>
      <c r="D893">
        <v>20.68</v>
      </c>
      <c r="E893" t="s">
        <v>10</v>
      </c>
      <c r="F893">
        <v>8222.83</v>
      </c>
      <c r="G893">
        <v>32</v>
      </c>
    </row>
    <row r="894" spans="1:7" x14ac:dyDescent="0.25">
      <c r="A894" s="1">
        <v>45819</v>
      </c>
      <c r="B894" t="s">
        <v>12</v>
      </c>
      <c r="C894">
        <v>610.19000000000005</v>
      </c>
      <c r="D894">
        <v>24.64</v>
      </c>
      <c r="E894" t="s">
        <v>10</v>
      </c>
      <c r="F894">
        <v>8280.77</v>
      </c>
      <c r="G894">
        <v>25</v>
      </c>
    </row>
    <row r="895" spans="1:7" x14ac:dyDescent="0.25">
      <c r="A895" s="1">
        <v>45820</v>
      </c>
      <c r="B895" t="s">
        <v>7</v>
      </c>
      <c r="C895">
        <v>767.16</v>
      </c>
      <c r="D895">
        <v>20.21</v>
      </c>
      <c r="E895" t="s">
        <v>13</v>
      </c>
      <c r="F895">
        <v>5921.2</v>
      </c>
      <c r="G895">
        <v>22</v>
      </c>
    </row>
    <row r="896" spans="1:7" x14ac:dyDescent="0.25">
      <c r="A896" s="1">
        <v>45821</v>
      </c>
      <c r="B896" t="s">
        <v>14</v>
      </c>
      <c r="C896">
        <v>183.09</v>
      </c>
      <c r="D896">
        <v>26.55</v>
      </c>
      <c r="E896" t="s">
        <v>13</v>
      </c>
      <c r="F896">
        <v>3595.72</v>
      </c>
      <c r="G896">
        <v>35</v>
      </c>
    </row>
    <row r="897" spans="1:7" x14ac:dyDescent="0.25">
      <c r="A897" s="1">
        <v>45822</v>
      </c>
      <c r="B897" t="s">
        <v>9</v>
      </c>
      <c r="C897">
        <v>507.54</v>
      </c>
      <c r="D897">
        <v>29.76</v>
      </c>
      <c r="E897" t="s">
        <v>13</v>
      </c>
      <c r="F897">
        <v>8017.86</v>
      </c>
      <c r="G897">
        <v>22</v>
      </c>
    </row>
    <row r="898" spans="1:7" x14ac:dyDescent="0.25">
      <c r="A898" s="1">
        <v>45823</v>
      </c>
      <c r="B898" t="s">
        <v>14</v>
      </c>
      <c r="C898">
        <v>404.68</v>
      </c>
      <c r="D898">
        <v>0.5</v>
      </c>
      <c r="E898" t="s">
        <v>13</v>
      </c>
      <c r="F898">
        <v>5591.4</v>
      </c>
      <c r="G898">
        <v>30</v>
      </c>
    </row>
    <row r="899" spans="1:7" x14ac:dyDescent="0.25">
      <c r="A899" s="1">
        <v>45824</v>
      </c>
      <c r="B899" t="s">
        <v>14</v>
      </c>
      <c r="C899">
        <v>154.91</v>
      </c>
      <c r="D899">
        <v>23.2</v>
      </c>
      <c r="E899" t="s">
        <v>8</v>
      </c>
      <c r="F899">
        <v>8276.73</v>
      </c>
      <c r="G899">
        <v>39</v>
      </c>
    </row>
    <row r="900" spans="1:7" x14ac:dyDescent="0.25">
      <c r="A900" s="1">
        <v>45825</v>
      </c>
      <c r="B900" t="s">
        <v>14</v>
      </c>
      <c r="C900">
        <v>373.86</v>
      </c>
      <c r="D900">
        <v>48.17</v>
      </c>
      <c r="E900" t="s">
        <v>10</v>
      </c>
      <c r="F900">
        <v>6351.44</v>
      </c>
      <c r="G900">
        <v>34</v>
      </c>
    </row>
    <row r="901" spans="1:7" x14ac:dyDescent="0.25">
      <c r="A901" s="1">
        <v>45826</v>
      </c>
      <c r="B901" t="s">
        <v>11</v>
      </c>
      <c r="C901">
        <v>77.489999999999995</v>
      </c>
      <c r="D901">
        <v>25.95</v>
      </c>
      <c r="E901" t="s">
        <v>10</v>
      </c>
      <c r="F901">
        <v>7865.61</v>
      </c>
      <c r="G901">
        <v>32</v>
      </c>
    </row>
    <row r="902" spans="1:7" x14ac:dyDescent="0.25">
      <c r="A902" s="1">
        <v>45827</v>
      </c>
      <c r="B902" t="s">
        <v>11</v>
      </c>
      <c r="C902">
        <v>35.549999999999997</v>
      </c>
      <c r="D902">
        <v>33.880000000000003</v>
      </c>
      <c r="E902" t="s">
        <v>13</v>
      </c>
      <c r="F902">
        <v>6025.77</v>
      </c>
      <c r="G902">
        <v>33</v>
      </c>
    </row>
    <row r="903" spans="1:7" x14ac:dyDescent="0.25">
      <c r="A903" s="1">
        <v>45828</v>
      </c>
      <c r="B903" t="s">
        <v>14</v>
      </c>
      <c r="C903">
        <v>143.81</v>
      </c>
      <c r="D903">
        <v>15.59</v>
      </c>
      <c r="E903" t="s">
        <v>13</v>
      </c>
      <c r="F903">
        <v>4200</v>
      </c>
      <c r="G903">
        <v>26</v>
      </c>
    </row>
    <row r="904" spans="1:7" x14ac:dyDescent="0.25">
      <c r="A904" s="1">
        <v>45829</v>
      </c>
      <c r="B904" t="s">
        <v>9</v>
      </c>
      <c r="C904">
        <v>963.48</v>
      </c>
      <c r="D904">
        <v>38.700000000000003</v>
      </c>
      <c r="E904" t="s">
        <v>8</v>
      </c>
      <c r="F904">
        <v>9583.66</v>
      </c>
      <c r="G904">
        <v>26</v>
      </c>
    </row>
    <row r="905" spans="1:7" x14ac:dyDescent="0.25">
      <c r="A905" s="1">
        <v>45830</v>
      </c>
      <c r="B905" t="s">
        <v>7</v>
      </c>
      <c r="C905">
        <v>554.03</v>
      </c>
      <c r="D905">
        <v>38.65</v>
      </c>
      <c r="E905" t="s">
        <v>8</v>
      </c>
      <c r="F905">
        <v>5457.03</v>
      </c>
      <c r="G905">
        <v>31</v>
      </c>
    </row>
    <row r="906" spans="1:7" x14ac:dyDescent="0.25">
      <c r="A906" s="1">
        <v>45831</v>
      </c>
      <c r="B906" t="s">
        <v>7</v>
      </c>
      <c r="C906">
        <v>966.16</v>
      </c>
      <c r="D906">
        <v>26.06</v>
      </c>
      <c r="E906" t="s">
        <v>13</v>
      </c>
      <c r="F906">
        <v>6090.39</v>
      </c>
      <c r="G906">
        <v>28</v>
      </c>
    </row>
    <row r="907" spans="1:7" x14ac:dyDescent="0.25">
      <c r="A907" s="1">
        <v>45832</v>
      </c>
      <c r="B907" t="s">
        <v>12</v>
      </c>
      <c r="C907">
        <v>438.17</v>
      </c>
      <c r="D907">
        <v>48.8</v>
      </c>
      <c r="E907" t="s">
        <v>10</v>
      </c>
      <c r="F907">
        <v>2282.83</v>
      </c>
      <c r="G907">
        <v>29</v>
      </c>
    </row>
    <row r="908" spans="1:7" x14ac:dyDescent="0.25">
      <c r="A908" s="1">
        <v>45833</v>
      </c>
      <c r="B908" t="s">
        <v>9</v>
      </c>
      <c r="C908">
        <v>318.7</v>
      </c>
      <c r="D908">
        <v>6.28</v>
      </c>
      <c r="E908" t="s">
        <v>10</v>
      </c>
      <c r="F908">
        <v>6293.94</v>
      </c>
      <c r="G908">
        <v>27</v>
      </c>
    </row>
    <row r="909" spans="1:7" x14ac:dyDescent="0.25">
      <c r="A909" s="1">
        <v>45834</v>
      </c>
      <c r="B909" t="s">
        <v>11</v>
      </c>
      <c r="C909">
        <v>511.08</v>
      </c>
      <c r="D909">
        <v>0.85</v>
      </c>
      <c r="E909" t="s">
        <v>10</v>
      </c>
      <c r="F909">
        <v>5758.92</v>
      </c>
      <c r="G909">
        <v>24</v>
      </c>
    </row>
    <row r="910" spans="1:7" x14ac:dyDescent="0.25">
      <c r="A910" s="1">
        <v>45835</v>
      </c>
      <c r="B910" t="s">
        <v>14</v>
      </c>
      <c r="C910">
        <v>445.12</v>
      </c>
      <c r="D910">
        <v>38.51</v>
      </c>
      <c r="E910" t="s">
        <v>13</v>
      </c>
      <c r="F910">
        <v>1929.9</v>
      </c>
      <c r="G910">
        <v>27</v>
      </c>
    </row>
    <row r="911" spans="1:7" x14ac:dyDescent="0.25">
      <c r="A911" s="1">
        <v>45836</v>
      </c>
      <c r="B911" t="s">
        <v>12</v>
      </c>
      <c r="C911">
        <v>114.61</v>
      </c>
      <c r="D911">
        <v>40.36</v>
      </c>
      <c r="E911" t="s">
        <v>10</v>
      </c>
      <c r="F911">
        <v>689.91</v>
      </c>
      <c r="G911">
        <v>40</v>
      </c>
    </row>
    <row r="912" spans="1:7" x14ac:dyDescent="0.25">
      <c r="A912" s="1">
        <v>45837</v>
      </c>
      <c r="B912" t="s">
        <v>7</v>
      </c>
      <c r="C912">
        <v>644.41999999999996</v>
      </c>
      <c r="D912">
        <v>6.01</v>
      </c>
      <c r="E912" t="s">
        <v>8</v>
      </c>
      <c r="F912">
        <v>6083.16</v>
      </c>
      <c r="G912">
        <v>32</v>
      </c>
    </row>
    <row r="913" spans="1:7" x14ac:dyDescent="0.25">
      <c r="A913" s="1">
        <v>45838</v>
      </c>
      <c r="B913" t="s">
        <v>11</v>
      </c>
      <c r="C913">
        <v>223.88</v>
      </c>
      <c r="D913">
        <v>13.28</v>
      </c>
      <c r="E913" t="s">
        <v>8</v>
      </c>
      <c r="F913">
        <v>7660.55</v>
      </c>
      <c r="G913">
        <v>31</v>
      </c>
    </row>
    <row r="914" spans="1:7" x14ac:dyDescent="0.25">
      <c r="A914" s="1">
        <v>45839</v>
      </c>
      <c r="B914" t="s">
        <v>11</v>
      </c>
      <c r="C914">
        <v>623.39</v>
      </c>
      <c r="D914">
        <v>0.88</v>
      </c>
      <c r="E914" t="s">
        <v>13</v>
      </c>
      <c r="F914">
        <v>5281.67</v>
      </c>
      <c r="G914">
        <v>38</v>
      </c>
    </row>
    <row r="915" spans="1:7" x14ac:dyDescent="0.25">
      <c r="A915" s="1">
        <v>45840</v>
      </c>
      <c r="B915" t="s">
        <v>14</v>
      </c>
      <c r="C915">
        <v>653.70000000000005</v>
      </c>
      <c r="D915">
        <v>14.67</v>
      </c>
      <c r="E915" t="s">
        <v>8</v>
      </c>
      <c r="F915">
        <v>2345.0500000000002</v>
      </c>
      <c r="G915">
        <v>36</v>
      </c>
    </row>
    <row r="916" spans="1:7" x14ac:dyDescent="0.25">
      <c r="A916" s="1">
        <v>45841</v>
      </c>
      <c r="B916" t="s">
        <v>7</v>
      </c>
      <c r="C916">
        <v>160.5</v>
      </c>
      <c r="D916">
        <v>38.659999999999997</v>
      </c>
      <c r="E916" t="s">
        <v>13</v>
      </c>
      <c r="F916">
        <v>6698.57</v>
      </c>
      <c r="G916">
        <v>36</v>
      </c>
    </row>
    <row r="917" spans="1:7" x14ac:dyDescent="0.25">
      <c r="A917" s="1">
        <v>45842</v>
      </c>
      <c r="B917" t="s">
        <v>9</v>
      </c>
      <c r="C917">
        <v>70.739999999999995</v>
      </c>
      <c r="D917">
        <v>25.9</v>
      </c>
      <c r="E917" t="s">
        <v>10</v>
      </c>
      <c r="F917">
        <v>893.05</v>
      </c>
      <c r="G917">
        <v>22</v>
      </c>
    </row>
    <row r="918" spans="1:7" x14ac:dyDescent="0.25">
      <c r="A918" s="1">
        <v>45843</v>
      </c>
      <c r="B918" t="s">
        <v>11</v>
      </c>
      <c r="C918">
        <v>782.95</v>
      </c>
      <c r="D918">
        <v>17.399999999999999</v>
      </c>
      <c r="E918" t="s">
        <v>10</v>
      </c>
      <c r="F918">
        <v>4474.1499999999996</v>
      </c>
      <c r="G918">
        <v>27</v>
      </c>
    </row>
    <row r="919" spans="1:7" x14ac:dyDescent="0.25">
      <c r="A919" s="1">
        <v>45844</v>
      </c>
      <c r="B919" t="s">
        <v>14</v>
      </c>
      <c r="C919">
        <v>465.2</v>
      </c>
      <c r="D919">
        <v>18.59</v>
      </c>
      <c r="E919" t="s">
        <v>10</v>
      </c>
      <c r="F919">
        <v>1717.33</v>
      </c>
      <c r="G919">
        <v>31</v>
      </c>
    </row>
    <row r="920" spans="1:7" x14ac:dyDescent="0.25">
      <c r="A920" s="1">
        <v>45845</v>
      </c>
      <c r="B920" t="s">
        <v>9</v>
      </c>
      <c r="C920">
        <v>67.58</v>
      </c>
      <c r="D920">
        <v>7.0000000000000007E-2</v>
      </c>
      <c r="E920" t="s">
        <v>8</v>
      </c>
      <c r="F920">
        <v>1926.14</v>
      </c>
      <c r="G920">
        <v>24</v>
      </c>
    </row>
    <row r="921" spans="1:7" x14ac:dyDescent="0.25">
      <c r="A921" s="1">
        <v>45846</v>
      </c>
      <c r="B921" t="s">
        <v>7</v>
      </c>
      <c r="C921">
        <v>994.92</v>
      </c>
      <c r="D921">
        <v>14.99</v>
      </c>
      <c r="E921" t="s">
        <v>13</v>
      </c>
      <c r="F921">
        <v>2102.71</v>
      </c>
      <c r="G921">
        <v>38</v>
      </c>
    </row>
    <row r="922" spans="1:7" x14ac:dyDescent="0.25">
      <c r="A922" s="1">
        <v>45847</v>
      </c>
      <c r="B922" t="s">
        <v>11</v>
      </c>
      <c r="C922">
        <v>67.2</v>
      </c>
      <c r="D922">
        <v>32.32</v>
      </c>
      <c r="E922" t="s">
        <v>10</v>
      </c>
      <c r="F922">
        <v>3928.4</v>
      </c>
      <c r="G922">
        <v>35</v>
      </c>
    </row>
    <row r="923" spans="1:7" x14ac:dyDescent="0.25">
      <c r="A923" s="1">
        <v>45848</v>
      </c>
      <c r="B923" t="s">
        <v>9</v>
      </c>
      <c r="C923">
        <v>698.08</v>
      </c>
      <c r="D923">
        <v>48.71</v>
      </c>
      <c r="E923" t="s">
        <v>13</v>
      </c>
      <c r="F923">
        <v>606.39</v>
      </c>
      <c r="G923">
        <v>32</v>
      </c>
    </row>
    <row r="924" spans="1:7" x14ac:dyDescent="0.25">
      <c r="A924" s="1">
        <v>45849</v>
      </c>
      <c r="B924" t="s">
        <v>9</v>
      </c>
      <c r="C924">
        <v>983.84</v>
      </c>
      <c r="D924">
        <v>42.35</v>
      </c>
      <c r="E924" t="s">
        <v>10</v>
      </c>
      <c r="F924">
        <v>4038.16</v>
      </c>
      <c r="G924">
        <v>27</v>
      </c>
    </row>
    <row r="925" spans="1:7" x14ac:dyDescent="0.25">
      <c r="A925" s="1">
        <v>45850</v>
      </c>
      <c r="B925" t="s">
        <v>9</v>
      </c>
      <c r="C925">
        <v>246.79</v>
      </c>
      <c r="D925">
        <v>1.18</v>
      </c>
      <c r="E925" t="s">
        <v>8</v>
      </c>
      <c r="F925">
        <v>5165.8999999999996</v>
      </c>
      <c r="G925">
        <v>38</v>
      </c>
    </row>
    <row r="926" spans="1:7" x14ac:dyDescent="0.25">
      <c r="A926" s="1">
        <v>45851</v>
      </c>
      <c r="B926" t="s">
        <v>11</v>
      </c>
      <c r="C926">
        <v>150.83000000000001</v>
      </c>
      <c r="D926">
        <v>44.93</v>
      </c>
      <c r="E926" t="s">
        <v>8</v>
      </c>
      <c r="F926">
        <v>4884.6099999999997</v>
      </c>
      <c r="G926">
        <v>11</v>
      </c>
    </row>
    <row r="927" spans="1:7" x14ac:dyDescent="0.25">
      <c r="A927" s="1">
        <v>45852</v>
      </c>
      <c r="B927" t="s">
        <v>11</v>
      </c>
      <c r="C927">
        <v>130.16999999999999</v>
      </c>
      <c r="D927">
        <v>39.159999999999997</v>
      </c>
      <c r="E927" t="s">
        <v>13</v>
      </c>
      <c r="F927">
        <v>3889.56</v>
      </c>
      <c r="G927">
        <v>32</v>
      </c>
    </row>
    <row r="928" spans="1:7" x14ac:dyDescent="0.25">
      <c r="A928" s="1">
        <v>45853</v>
      </c>
      <c r="B928" t="s">
        <v>12</v>
      </c>
      <c r="C928">
        <v>310.24</v>
      </c>
      <c r="D928">
        <v>39.020000000000003</v>
      </c>
      <c r="E928" t="s">
        <v>8</v>
      </c>
      <c r="F928">
        <v>8407.5499999999993</v>
      </c>
      <c r="G928">
        <v>26</v>
      </c>
    </row>
    <row r="929" spans="1:7" x14ac:dyDescent="0.25">
      <c r="A929" s="1">
        <v>45854</v>
      </c>
      <c r="B929" t="s">
        <v>7</v>
      </c>
      <c r="C929">
        <v>110.04</v>
      </c>
      <c r="D929">
        <v>22.9</v>
      </c>
      <c r="E929" t="s">
        <v>8</v>
      </c>
      <c r="F929">
        <v>1538.73</v>
      </c>
      <c r="G929">
        <v>23</v>
      </c>
    </row>
    <row r="930" spans="1:7" x14ac:dyDescent="0.25">
      <c r="A930" s="1">
        <v>45855</v>
      </c>
      <c r="B930" t="s">
        <v>14</v>
      </c>
      <c r="C930">
        <v>695.24</v>
      </c>
      <c r="D930">
        <v>19.899999999999999</v>
      </c>
      <c r="E930" t="s">
        <v>13</v>
      </c>
      <c r="F930">
        <v>5106.3999999999996</v>
      </c>
      <c r="G930">
        <v>37</v>
      </c>
    </row>
    <row r="931" spans="1:7" x14ac:dyDescent="0.25">
      <c r="A931" s="1">
        <v>45856</v>
      </c>
      <c r="B931" t="s">
        <v>9</v>
      </c>
      <c r="C931">
        <v>71.67</v>
      </c>
      <c r="D931">
        <v>15.15</v>
      </c>
      <c r="E931" t="s">
        <v>10</v>
      </c>
      <c r="F931">
        <v>714.21</v>
      </c>
      <c r="G931">
        <v>31</v>
      </c>
    </row>
    <row r="932" spans="1:7" x14ac:dyDescent="0.25">
      <c r="A932" s="1">
        <v>45857</v>
      </c>
      <c r="B932" t="s">
        <v>12</v>
      </c>
      <c r="C932">
        <v>514.33000000000004</v>
      </c>
      <c r="D932">
        <v>3.28</v>
      </c>
      <c r="E932" t="s">
        <v>8</v>
      </c>
      <c r="F932">
        <v>804.44</v>
      </c>
      <c r="G932">
        <v>20</v>
      </c>
    </row>
    <row r="933" spans="1:7" x14ac:dyDescent="0.25">
      <c r="A933" s="1">
        <v>45858</v>
      </c>
      <c r="B933" t="s">
        <v>14</v>
      </c>
      <c r="C933">
        <v>996.73</v>
      </c>
      <c r="D933">
        <v>11.41</v>
      </c>
      <c r="E933" t="s">
        <v>13</v>
      </c>
      <c r="F933">
        <v>5781.27</v>
      </c>
      <c r="G933">
        <v>24</v>
      </c>
    </row>
    <row r="934" spans="1:7" x14ac:dyDescent="0.25">
      <c r="A934" s="1">
        <v>45859</v>
      </c>
      <c r="B934" t="s">
        <v>12</v>
      </c>
      <c r="C934">
        <v>815.83</v>
      </c>
      <c r="D934">
        <v>12.33</v>
      </c>
      <c r="E934" t="s">
        <v>8</v>
      </c>
      <c r="F934">
        <v>5703.58</v>
      </c>
      <c r="G934">
        <v>33</v>
      </c>
    </row>
    <row r="935" spans="1:7" x14ac:dyDescent="0.25">
      <c r="A935" s="1">
        <v>45860</v>
      </c>
      <c r="B935" t="s">
        <v>11</v>
      </c>
      <c r="C935">
        <v>619.07000000000005</v>
      </c>
      <c r="D935">
        <v>24.2</v>
      </c>
      <c r="E935" t="s">
        <v>8</v>
      </c>
      <c r="F935">
        <v>8792.5300000000007</v>
      </c>
      <c r="G935">
        <v>25</v>
      </c>
    </row>
    <row r="936" spans="1:7" x14ac:dyDescent="0.25">
      <c r="A936" s="1">
        <v>45861</v>
      </c>
      <c r="B936" t="s">
        <v>9</v>
      </c>
      <c r="C936">
        <v>313.19</v>
      </c>
      <c r="D936">
        <v>37.369999999999997</v>
      </c>
      <c r="E936" t="s">
        <v>8</v>
      </c>
      <c r="F936">
        <v>5622.95</v>
      </c>
      <c r="G936">
        <v>20</v>
      </c>
    </row>
    <row r="937" spans="1:7" x14ac:dyDescent="0.25">
      <c r="A937" s="1">
        <v>45862</v>
      </c>
      <c r="B937" t="s">
        <v>14</v>
      </c>
      <c r="C937">
        <v>627.66</v>
      </c>
      <c r="D937">
        <v>23.69</v>
      </c>
      <c r="E937" t="s">
        <v>8</v>
      </c>
      <c r="F937">
        <v>9601.93</v>
      </c>
      <c r="G937">
        <v>35</v>
      </c>
    </row>
    <row r="938" spans="1:7" x14ac:dyDescent="0.25">
      <c r="A938" s="1">
        <v>45863</v>
      </c>
      <c r="B938" t="s">
        <v>14</v>
      </c>
      <c r="C938">
        <v>531.77</v>
      </c>
      <c r="D938">
        <v>2.89</v>
      </c>
      <c r="E938" t="s">
        <v>13</v>
      </c>
      <c r="F938">
        <v>582.08000000000004</v>
      </c>
      <c r="G938">
        <v>41</v>
      </c>
    </row>
    <row r="939" spans="1:7" x14ac:dyDescent="0.25">
      <c r="A939" s="1">
        <v>45864</v>
      </c>
      <c r="B939" t="s">
        <v>14</v>
      </c>
      <c r="C939">
        <v>431.82</v>
      </c>
      <c r="D939">
        <v>47.89</v>
      </c>
      <c r="E939" t="s">
        <v>13</v>
      </c>
      <c r="F939">
        <v>1070.28</v>
      </c>
      <c r="G939">
        <v>25</v>
      </c>
    </row>
    <row r="940" spans="1:7" x14ac:dyDescent="0.25">
      <c r="A940" s="1">
        <v>45865</v>
      </c>
      <c r="B940" t="s">
        <v>14</v>
      </c>
      <c r="C940">
        <v>139.4</v>
      </c>
      <c r="D940">
        <v>47.14</v>
      </c>
      <c r="E940" t="s">
        <v>13</v>
      </c>
      <c r="F940">
        <v>536.25</v>
      </c>
      <c r="G940">
        <v>35</v>
      </c>
    </row>
    <row r="941" spans="1:7" x14ac:dyDescent="0.25">
      <c r="A941" s="1">
        <v>45866</v>
      </c>
      <c r="B941" t="s">
        <v>14</v>
      </c>
      <c r="C941">
        <v>887.74</v>
      </c>
      <c r="D941">
        <v>39.26</v>
      </c>
      <c r="E941" t="s">
        <v>8</v>
      </c>
      <c r="F941">
        <v>1934.24</v>
      </c>
      <c r="G941">
        <v>40</v>
      </c>
    </row>
    <row r="942" spans="1:7" x14ac:dyDescent="0.25">
      <c r="A942" s="1">
        <v>45867</v>
      </c>
      <c r="B942" t="s">
        <v>12</v>
      </c>
      <c r="C942">
        <v>455.29</v>
      </c>
      <c r="D942">
        <v>49.57</v>
      </c>
      <c r="E942" t="s">
        <v>8</v>
      </c>
      <c r="F942">
        <v>5458.57</v>
      </c>
      <c r="G942">
        <v>28</v>
      </c>
    </row>
    <row r="943" spans="1:7" x14ac:dyDescent="0.25">
      <c r="A943" s="1">
        <v>45868</v>
      </c>
      <c r="B943" t="s">
        <v>9</v>
      </c>
      <c r="C943">
        <v>202.68</v>
      </c>
      <c r="D943">
        <v>27.22</v>
      </c>
      <c r="E943" t="s">
        <v>8</v>
      </c>
      <c r="F943">
        <v>6491.16</v>
      </c>
      <c r="G943">
        <v>22</v>
      </c>
    </row>
    <row r="944" spans="1:7" x14ac:dyDescent="0.25">
      <c r="A944" s="1">
        <v>45869</v>
      </c>
      <c r="B944" t="s">
        <v>11</v>
      </c>
      <c r="C944">
        <v>374.08</v>
      </c>
      <c r="D944">
        <v>48.14</v>
      </c>
      <c r="E944" t="s">
        <v>13</v>
      </c>
      <c r="F944">
        <v>551.29</v>
      </c>
      <c r="G944">
        <v>20</v>
      </c>
    </row>
    <row r="945" spans="1:7" x14ac:dyDescent="0.25">
      <c r="A945" s="1">
        <v>45870</v>
      </c>
      <c r="B945" t="s">
        <v>11</v>
      </c>
      <c r="C945">
        <v>419.99</v>
      </c>
      <c r="D945">
        <v>3.78</v>
      </c>
      <c r="E945" t="s">
        <v>8</v>
      </c>
      <c r="F945">
        <v>9465.11</v>
      </c>
      <c r="G945">
        <v>31</v>
      </c>
    </row>
    <row r="946" spans="1:7" x14ac:dyDescent="0.25">
      <c r="A946" s="1">
        <v>45871</v>
      </c>
      <c r="B946" t="s">
        <v>11</v>
      </c>
      <c r="C946">
        <v>829.26</v>
      </c>
      <c r="D946">
        <v>18.28</v>
      </c>
      <c r="E946" t="s">
        <v>10</v>
      </c>
      <c r="F946">
        <v>8437.44</v>
      </c>
      <c r="G946">
        <v>20</v>
      </c>
    </row>
    <row r="947" spans="1:7" x14ac:dyDescent="0.25">
      <c r="A947" s="1">
        <v>45872</v>
      </c>
      <c r="B947" t="s">
        <v>11</v>
      </c>
      <c r="C947">
        <v>736.28</v>
      </c>
      <c r="D947">
        <v>11.27</v>
      </c>
      <c r="E947" t="s">
        <v>8</v>
      </c>
      <c r="F947">
        <v>3036.46</v>
      </c>
      <c r="G947">
        <v>21</v>
      </c>
    </row>
    <row r="948" spans="1:7" x14ac:dyDescent="0.25">
      <c r="A948" s="1">
        <v>45873</v>
      </c>
      <c r="B948" t="s">
        <v>12</v>
      </c>
      <c r="C948">
        <v>771.61</v>
      </c>
      <c r="D948">
        <v>9.7899999999999991</v>
      </c>
      <c r="E948" t="s">
        <v>10</v>
      </c>
      <c r="F948">
        <v>864.16</v>
      </c>
      <c r="G948">
        <v>34</v>
      </c>
    </row>
    <row r="949" spans="1:7" x14ac:dyDescent="0.25">
      <c r="A949" s="1">
        <v>45874</v>
      </c>
      <c r="B949" t="s">
        <v>7</v>
      </c>
      <c r="C949">
        <v>20.92</v>
      </c>
      <c r="D949">
        <v>7.04</v>
      </c>
      <c r="E949" t="s">
        <v>8</v>
      </c>
      <c r="F949">
        <v>1781.88</v>
      </c>
      <c r="G949">
        <v>25</v>
      </c>
    </row>
    <row r="950" spans="1:7" x14ac:dyDescent="0.25">
      <c r="A950" s="1">
        <v>45875</v>
      </c>
      <c r="B950" t="s">
        <v>9</v>
      </c>
      <c r="C950">
        <v>421.99</v>
      </c>
      <c r="D950">
        <v>31.12</v>
      </c>
      <c r="E950" t="s">
        <v>13</v>
      </c>
      <c r="F950">
        <v>1356.75</v>
      </c>
      <c r="G950">
        <v>42</v>
      </c>
    </row>
    <row r="951" spans="1:7" x14ac:dyDescent="0.25">
      <c r="A951" s="1">
        <v>45876</v>
      </c>
      <c r="B951" t="s">
        <v>14</v>
      </c>
      <c r="C951">
        <v>486.53</v>
      </c>
      <c r="D951">
        <v>39.07</v>
      </c>
      <c r="E951" t="s">
        <v>8</v>
      </c>
      <c r="F951">
        <v>1320.51</v>
      </c>
      <c r="G951">
        <v>19</v>
      </c>
    </row>
    <row r="952" spans="1:7" x14ac:dyDescent="0.25">
      <c r="A952" s="1">
        <v>45877</v>
      </c>
      <c r="B952" t="s">
        <v>7</v>
      </c>
      <c r="C952">
        <v>29</v>
      </c>
      <c r="D952">
        <v>28.91</v>
      </c>
      <c r="E952" t="s">
        <v>10</v>
      </c>
      <c r="F952">
        <v>5233.76</v>
      </c>
      <c r="G952">
        <v>38</v>
      </c>
    </row>
    <row r="953" spans="1:7" x14ac:dyDescent="0.25">
      <c r="A953" s="1">
        <v>45878</v>
      </c>
      <c r="B953" t="s">
        <v>11</v>
      </c>
      <c r="C953">
        <v>267.22000000000003</v>
      </c>
      <c r="D953">
        <v>7.35</v>
      </c>
      <c r="E953" t="s">
        <v>10</v>
      </c>
      <c r="F953">
        <v>2533.89</v>
      </c>
      <c r="G953">
        <v>28</v>
      </c>
    </row>
    <row r="954" spans="1:7" x14ac:dyDescent="0.25">
      <c r="A954" s="1">
        <v>45879</v>
      </c>
      <c r="B954" t="s">
        <v>7</v>
      </c>
      <c r="C954">
        <v>762.69</v>
      </c>
      <c r="D954">
        <v>40.56</v>
      </c>
      <c r="E954" t="s">
        <v>8</v>
      </c>
      <c r="F954">
        <v>3645.58</v>
      </c>
      <c r="G954">
        <v>41</v>
      </c>
    </row>
    <row r="955" spans="1:7" x14ac:dyDescent="0.25">
      <c r="A955" s="1">
        <v>45880</v>
      </c>
      <c r="B955" t="s">
        <v>9</v>
      </c>
      <c r="C955">
        <v>145.74</v>
      </c>
      <c r="D955">
        <v>31.8</v>
      </c>
      <c r="E955" t="s">
        <v>10</v>
      </c>
      <c r="F955">
        <v>9896.1</v>
      </c>
      <c r="G955">
        <v>15</v>
      </c>
    </row>
    <row r="956" spans="1:7" x14ac:dyDescent="0.25">
      <c r="A956" s="1">
        <v>45881</v>
      </c>
      <c r="B956" t="s">
        <v>14</v>
      </c>
      <c r="C956">
        <v>539.96</v>
      </c>
      <c r="D956">
        <v>19.41</v>
      </c>
      <c r="E956" t="s">
        <v>10</v>
      </c>
      <c r="F956">
        <v>6874.71</v>
      </c>
      <c r="G956">
        <v>29</v>
      </c>
    </row>
    <row r="957" spans="1:7" x14ac:dyDescent="0.25">
      <c r="A957" s="1">
        <v>45882</v>
      </c>
      <c r="B957" t="s">
        <v>14</v>
      </c>
      <c r="C957">
        <v>223.05</v>
      </c>
      <c r="D957">
        <v>33.71</v>
      </c>
      <c r="E957" t="s">
        <v>13</v>
      </c>
      <c r="F957">
        <v>9494.91</v>
      </c>
      <c r="G957">
        <v>28</v>
      </c>
    </row>
    <row r="958" spans="1:7" x14ac:dyDescent="0.25">
      <c r="A958" s="1">
        <v>45883</v>
      </c>
      <c r="B958" t="s">
        <v>9</v>
      </c>
      <c r="C958">
        <v>22</v>
      </c>
      <c r="D958">
        <v>13</v>
      </c>
      <c r="E958" t="s">
        <v>8</v>
      </c>
      <c r="F958">
        <v>1511.31</v>
      </c>
      <c r="G958">
        <v>23</v>
      </c>
    </row>
    <row r="959" spans="1:7" x14ac:dyDescent="0.25">
      <c r="A959" s="1">
        <v>45884</v>
      </c>
      <c r="B959" t="s">
        <v>9</v>
      </c>
      <c r="C959">
        <v>248.79</v>
      </c>
      <c r="D959">
        <v>17.260000000000002</v>
      </c>
      <c r="E959" t="s">
        <v>8</v>
      </c>
      <c r="F959">
        <v>3883.18</v>
      </c>
      <c r="G959">
        <v>20</v>
      </c>
    </row>
    <row r="960" spans="1:7" x14ac:dyDescent="0.25">
      <c r="A960" s="1">
        <v>45885</v>
      </c>
      <c r="B960" t="s">
        <v>11</v>
      </c>
      <c r="C960">
        <v>976.12</v>
      </c>
      <c r="D960">
        <v>45.87</v>
      </c>
      <c r="E960" t="s">
        <v>8</v>
      </c>
      <c r="F960">
        <v>5591.84</v>
      </c>
      <c r="G960">
        <v>33</v>
      </c>
    </row>
    <row r="961" spans="1:7" x14ac:dyDescent="0.25">
      <c r="A961" s="1">
        <v>45886</v>
      </c>
      <c r="B961" t="s">
        <v>14</v>
      </c>
      <c r="C961">
        <v>803.52</v>
      </c>
      <c r="D961">
        <v>14.53</v>
      </c>
      <c r="E961" t="s">
        <v>10</v>
      </c>
      <c r="F961">
        <v>859.9</v>
      </c>
      <c r="G961">
        <v>38</v>
      </c>
    </row>
    <row r="962" spans="1:7" x14ac:dyDescent="0.25">
      <c r="A962" s="1">
        <v>45887</v>
      </c>
      <c r="B962" t="s">
        <v>7</v>
      </c>
      <c r="C962">
        <v>959.98</v>
      </c>
      <c r="D962">
        <v>23.5</v>
      </c>
      <c r="E962" t="s">
        <v>8</v>
      </c>
      <c r="F962">
        <v>141.46</v>
      </c>
      <c r="G962">
        <v>18</v>
      </c>
    </row>
    <row r="963" spans="1:7" x14ac:dyDescent="0.25">
      <c r="A963" s="1">
        <v>45888</v>
      </c>
      <c r="B963" t="s">
        <v>12</v>
      </c>
      <c r="C963">
        <v>492.98</v>
      </c>
      <c r="D963">
        <v>44.51</v>
      </c>
      <c r="E963" t="s">
        <v>8</v>
      </c>
      <c r="F963">
        <v>6737.3</v>
      </c>
      <c r="G963">
        <v>28</v>
      </c>
    </row>
    <row r="964" spans="1:7" x14ac:dyDescent="0.25">
      <c r="A964" s="1">
        <v>45889</v>
      </c>
      <c r="B964" t="s">
        <v>12</v>
      </c>
      <c r="C964">
        <v>118.64</v>
      </c>
      <c r="D964">
        <v>35.39</v>
      </c>
      <c r="E964" t="s">
        <v>13</v>
      </c>
      <c r="F964">
        <v>6454.01</v>
      </c>
      <c r="G964">
        <v>26</v>
      </c>
    </row>
    <row r="965" spans="1:7" x14ac:dyDescent="0.25">
      <c r="A965" s="1">
        <v>45890</v>
      </c>
      <c r="B965" t="s">
        <v>9</v>
      </c>
      <c r="C965">
        <v>552.48</v>
      </c>
      <c r="D965">
        <v>3.11</v>
      </c>
      <c r="E965" t="s">
        <v>13</v>
      </c>
      <c r="F965">
        <v>4166.8100000000004</v>
      </c>
      <c r="G965">
        <v>30</v>
      </c>
    </row>
    <row r="966" spans="1:7" x14ac:dyDescent="0.25">
      <c r="A966" s="1">
        <v>45891</v>
      </c>
      <c r="B966" t="s">
        <v>11</v>
      </c>
      <c r="C966">
        <v>459.83</v>
      </c>
      <c r="D966">
        <v>7.37</v>
      </c>
      <c r="E966" t="s">
        <v>13</v>
      </c>
      <c r="F966">
        <v>4947.4799999999996</v>
      </c>
      <c r="G966">
        <v>27</v>
      </c>
    </row>
    <row r="967" spans="1:7" x14ac:dyDescent="0.25">
      <c r="A967" s="1">
        <v>45892</v>
      </c>
      <c r="B967" t="s">
        <v>12</v>
      </c>
      <c r="C967">
        <v>845.91</v>
      </c>
      <c r="D967">
        <v>0.39</v>
      </c>
      <c r="E967" t="s">
        <v>10</v>
      </c>
      <c r="F967">
        <v>4212.8900000000003</v>
      </c>
      <c r="G967">
        <v>38</v>
      </c>
    </row>
    <row r="968" spans="1:7" x14ac:dyDescent="0.25">
      <c r="A968" s="1">
        <v>45893</v>
      </c>
      <c r="B968" t="s">
        <v>14</v>
      </c>
      <c r="C968">
        <v>107.1</v>
      </c>
      <c r="D968">
        <v>31.55</v>
      </c>
      <c r="E968" t="s">
        <v>8</v>
      </c>
      <c r="F968">
        <v>337.65</v>
      </c>
      <c r="G968">
        <v>23</v>
      </c>
    </row>
    <row r="969" spans="1:7" x14ac:dyDescent="0.25">
      <c r="A969" s="1">
        <v>45894</v>
      </c>
      <c r="B969" t="s">
        <v>9</v>
      </c>
      <c r="C969">
        <v>493.36</v>
      </c>
      <c r="D969">
        <v>22.38</v>
      </c>
      <c r="E969" t="s">
        <v>13</v>
      </c>
      <c r="F969">
        <v>3420.18</v>
      </c>
      <c r="G969">
        <v>35</v>
      </c>
    </row>
    <row r="970" spans="1:7" x14ac:dyDescent="0.25">
      <c r="A970" s="1">
        <v>45895</v>
      </c>
      <c r="B970" t="s">
        <v>7</v>
      </c>
      <c r="C970">
        <v>158.55000000000001</v>
      </c>
      <c r="D970">
        <v>6.71</v>
      </c>
      <c r="E970" t="s">
        <v>13</v>
      </c>
      <c r="F970">
        <v>1853.11</v>
      </c>
      <c r="G970">
        <v>31</v>
      </c>
    </row>
    <row r="971" spans="1:7" x14ac:dyDescent="0.25">
      <c r="A971" s="1">
        <v>45896</v>
      </c>
      <c r="B971" t="s">
        <v>9</v>
      </c>
      <c r="C971">
        <v>331.43</v>
      </c>
      <c r="D971">
        <v>47.9</v>
      </c>
      <c r="E971" t="s">
        <v>13</v>
      </c>
      <c r="F971">
        <v>1074.4000000000001</v>
      </c>
      <c r="G971">
        <v>26</v>
      </c>
    </row>
    <row r="972" spans="1:7" x14ac:dyDescent="0.25">
      <c r="A972" s="1">
        <v>45897</v>
      </c>
      <c r="B972" t="s">
        <v>7</v>
      </c>
      <c r="C972">
        <v>739.98</v>
      </c>
      <c r="D972">
        <v>26.48</v>
      </c>
      <c r="E972" t="s">
        <v>8</v>
      </c>
      <c r="F972">
        <v>9571.5300000000007</v>
      </c>
      <c r="G972">
        <v>19</v>
      </c>
    </row>
    <row r="973" spans="1:7" x14ac:dyDescent="0.25">
      <c r="A973" s="1">
        <v>45898</v>
      </c>
      <c r="B973" t="s">
        <v>9</v>
      </c>
      <c r="C973">
        <v>481.26</v>
      </c>
      <c r="D973">
        <v>12.09</v>
      </c>
      <c r="E973" t="s">
        <v>8</v>
      </c>
      <c r="F973">
        <v>6033.66</v>
      </c>
      <c r="G973">
        <v>27</v>
      </c>
    </row>
    <row r="974" spans="1:7" x14ac:dyDescent="0.25">
      <c r="A974" s="1">
        <v>45899</v>
      </c>
      <c r="B974" t="s">
        <v>9</v>
      </c>
      <c r="C974">
        <v>382.13</v>
      </c>
      <c r="D974">
        <v>25.03</v>
      </c>
      <c r="E974" t="s">
        <v>8</v>
      </c>
      <c r="F974">
        <v>7313.7</v>
      </c>
      <c r="G974">
        <v>26</v>
      </c>
    </row>
    <row r="975" spans="1:7" x14ac:dyDescent="0.25">
      <c r="A975" s="1">
        <v>45900</v>
      </c>
      <c r="B975" t="s">
        <v>9</v>
      </c>
      <c r="C975">
        <v>400.53</v>
      </c>
      <c r="D975">
        <v>33.979999999999997</v>
      </c>
      <c r="E975" t="s">
        <v>10</v>
      </c>
      <c r="F975">
        <v>3222.1</v>
      </c>
      <c r="G975">
        <v>30</v>
      </c>
    </row>
    <row r="976" spans="1:7" x14ac:dyDescent="0.25">
      <c r="A976" s="1">
        <v>45901</v>
      </c>
      <c r="B976" t="s">
        <v>7</v>
      </c>
      <c r="C976">
        <v>464.85</v>
      </c>
      <c r="D976">
        <v>3.81</v>
      </c>
      <c r="E976" t="s">
        <v>10</v>
      </c>
      <c r="F976">
        <v>3992.16</v>
      </c>
      <c r="G976">
        <v>23</v>
      </c>
    </row>
    <row r="977" spans="1:7" x14ac:dyDescent="0.25">
      <c r="A977" s="1">
        <v>45902</v>
      </c>
      <c r="B977" t="s">
        <v>7</v>
      </c>
      <c r="C977">
        <v>787.17</v>
      </c>
      <c r="D977">
        <v>13.74</v>
      </c>
      <c r="E977" t="s">
        <v>13</v>
      </c>
      <c r="F977">
        <v>2445.5500000000002</v>
      </c>
      <c r="G977">
        <v>19</v>
      </c>
    </row>
    <row r="978" spans="1:7" x14ac:dyDescent="0.25">
      <c r="A978" s="1">
        <v>45903</v>
      </c>
      <c r="B978" t="s">
        <v>9</v>
      </c>
      <c r="C978">
        <v>893.16</v>
      </c>
      <c r="D978">
        <v>40.35</v>
      </c>
      <c r="E978" t="s">
        <v>8</v>
      </c>
      <c r="F978">
        <v>1059.96</v>
      </c>
      <c r="G978">
        <v>29</v>
      </c>
    </row>
    <row r="979" spans="1:7" x14ac:dyDescent="0.25">
      <c r="A979" s="1">
        <v>45904</v>
      </c>
      <c r="B979" t="s">
        <v>12</v>
      </c>
      <c r="C979">
        <v>955.78</v>
      </c>
      <c r="D979">
        <v>22.98</v>
      </c>
      <c r="E979" t="s">
        <v>13</v>
      </c>
      <c r="F979">
        <v>1872.41</v>
      </c>
      <c r="G979">
        <v>27</v>
      </c>
    </row>
    <row r="980" spans="1:7" x14ac:dyDescent="0.25">
      <c r="A980" s="1">
        <v>45905</v>
      </c>
      <c r="B980" t="s">
        <v>11</v>
      </c>
      <c r="C980">
        <v>789.03</v>
      </c>
      <c r="D980">
        <v>27.33</v>
      </c>
      <c r="E980" t="s">
        <v>8</v>
      </c>
      <c r="F980">
        <v>7995.39</v>
      </c>
      <c r="G980">
        <v>43</v>
      </c>
    </row>
    <row r="981" spans="1:7" x14ac:dyDescent="0.25">
      <c r="A981" s="1">
        <v>45906</v>
      </c>
      <c r="B981" t="s">
        <v>11</v>
      </c>
      <c r="C981">
        <v>322.25</v>
      </c>
      <c r="D981">
        <v>21.64</v>
      </c>
      <c r="E981" t="s">
        <v>8</v>
      </c>
      <c r="F981">
        <v>6807.7</v>
      </c>
      <c r="G981">
        <v>30</v>
      </c>
    </row>
    <row r="982" spans="1:7" x14ac:dyDescent="0.25">
      <c r="A982" s="1">
        <v>45907</v>
      </c>
      <c r="B982" t="s">
        <v>11</v>
      </c>
      <c r="C982">
        <v>691.25</v>
      </c>
      <c r="D982">
        <v>2.19</v>
      </c>
      <c r="E982" t="s">
        <v>8</v>
      </c>
      <c r="F982">
        <v>5514.6</v>
      </c>
      <c r="G982">
        <v>46</v>
      </c>
    </row>
    <row r="983" spans="1:7" x14ac:dyDescent="0.25">
      <c r="A983" s="1">
        <v>45908</v>
      </c>
      <c r="B983" t="s">
        <v>7</v>
      </c>
      <c r="C983">
        <v>443.23</v>
      </c>
      <c r="D983">
        <v>8.2899999999999991</v>
      </c>
      <c r="E983" t="s">
        <v>10</v>
      </c>
      <c r="F983">
        <v>4803.3900000000003</v>
      </c>
      <c r="G983">
        <v>36</v>
      </c>
    </row>
    <row r="984" spans="1:7" x14ac:dyDescent="0.25">
      <c r="A984" s="1">
        <v>45909</v>
      </c>
      <c r="B984" t="s">
        <v>7</v>
      </c>
      <c r="C984">
        <v>262.12</v>
      </c>
      <c r="D984">
        <v>22.28</v>
      </c>
      <c r="E984" t="s">
        <v>10</v>
      </c>
      <c r="F984">
        <v>9232.1</v>
      </c>
      <c r="G984">
        <v>32</v>
      </c>
    </row>
    <row r="985" spans="1:7" x14ac:dyDescent="0.25">
      <c r="A985" s="1">
        <v>45910</v>
      </c>
      <c r="B985" t="s">
        <v>12</v>
      </c>
      <c r="C985">
        <v>842.46</v>
      </c>
      <c r="D985">
        <v>10.46</v>
      </c>
      <c r="E985" t="s">
        <v>8</v>
      </c>
      <c r="F985">
        <v>820.08</v>
      </c>
      <c r="G985">
        <v>23</v>
      </c>
    </row>
    <row r="986" spans="1:7" x14ac:dyDescent="0.25">
      <c r="A986" s="1">
        <v>45911</v>
      </c>
      <c r="B986" t="s">
        <v>11</v>
      </c>
      <c r="C986">
        <v>48.04</v>
      </c>
      <c r="D986">
        <v>2.5</v>
      </c>
      <c r="E986" t="s">
        <v>13</v>
      </c>
      <c r="F986">
        <v>2877.95</v>
      </c>
      <c r="G986">
        <v>21</v>
      </c>
    </row>
    <row r="987" spans="1:7" x14ac:dyDescent="0.25">
      <c r="A987" s="1">
        <v>45912</v>
      </c>
      <c r="B987" t="s">
        <v>11</v>
      </c>
      <c r="C987">
        <v>902.74</v>
      </c>
      <c r="D987">
        <v>42.18</v>
      </c>
      <c r="E987" t="s">
        <v>8</v>
      </c>
      <c r="F987">
        <v>3564.38</v>
      </c>
      <c r="G987">
        <v>36</v>
      </c>
    </row>
    <row r="988" spans="1:7" x14ac:dyDescent="0.25">
      <c r="A988" s="1">
        <v>45913</v>
      </c>
      <c r="B988" t="s">
        <v>9</v>
      </c>
      <c r="C988">
        <v>466.86</v>
      </c>
      <c r="D988">
        <v>49.06</v>
      </c>
      <c r="E988" t="s">
        <v>8</v>
      </c>
      <c r="F988">
        <v>7846.02</v>
      </c>
      <c r="G988">
        <v>23</v>
      </c>
    </row>
    <row r="989" spans="1:7" x14ac:dyDescent="0.25">
      <c r="A989" s="1">
        <v>45914</v>
      </c>
      <c r="B989" t="s">
        <v>7</v>
      </c>
      <c r="C989">
        <v>640.83000000000004</v>
      </c>
      <c r="D989">
        <v>39.659999999999997</v>
      </c>
      <c r="E989" t="s">
        <v>13</v>
      </c>
      <c r="F989">
        <v>9925.89</v>
      </c>
      <c r="G989">
        <v>34</v>
      </c>
    </row>
    <row r="990" spans="1:7" x14ac:dyDescent="0.25">
      <c r="A990" s="1">
        <v>45915</v>
      </c>
      <c r="B990" t="s">
        <v>11</v>
      </c>
      <c r="C990">
        <v>662.76</v>
      </c>
      <c r="D990">
        <v>42.69</v>
      </c>
      <c r="E990" t="s">
        <v>8</v>
      </c>
      <c r="F990">
        <v>2482.64</v>
      </c>
      <c r="G990">
        <v>21</v>
      </c>
    </row>
    <row r="991" spans="1:7" x14ac:dyDescent="0.25">
      <c r="A991" s="1">
        <v>45916</v>
      </c>
      <c r="B991" t="s">
        <v>12</v>
      </c>
      <c r="C991">
        <v>896.17</v>
      </c>
      <c r="D991">
        <v>12.1</v>
      </c>
      <c r="E991" t="s">
        <v>13</v>
      </c>
      <c r="F991">
        <v>8755.64</v>
      </c>
      <c r="G991">
        <v>23</v>
      </c>
    </row>
    <row r="992" spans="1:7" x14ac:dyDescent="0.25">
      <c r="A992" s="1">
        <v>45917</v>
      </c>
      <c r="B992" t="s">
        <v>12</v>
      </c>
      <c r="C992">
        <v>640.29999999999995</v>
      </c>
      <c r="D992">
        <v>48.03</v>
      </c>
      <c r="E992" t="s">
        <v>10</v>
      </c>
      <c r="F992">
        <v>8323.17</v>
      </c>
      <c r="G992">
        <v>33</v>
      </c>
    </row>
    <row r="993" spans="1:7" x14ac:dyDescent="0.25">
      <c r="A993" s="1">
        <v>45918</v>
      </c>
      <c r="B993" t="s">
        <v>11</v>
      </c>
      <c r="C993">
        <v>617.79</v>
      </c>
      <c r="D993">
        <v>9.85</v>
      </c>
      <c r="E993" t="s">
        <v>10</v>
      </c>
      <c r="F993">
        <v>2324.11</v>
      </c>
      <c r="G993">
        <v>26</v>
      </c>
    </row>
    <row r="994" spans="1:7" x14ac:dyDescent="0.25">
      <c r="A994" s="1">
        <v>45919</v>
      </c>
      <c r="B994" t="s">
        <v>7</v>
      </c>
      <c r="C994">
        <v>75.989999999999995</v>
      </c>
      <c r="D994">
        <v>47.57</v>
      </c>
      <c r="E994" t="s">
        <v>13</v>
      </c>
      <c r="F994">
        <v>4053.39</v>
      </c>
      <c r="G994">
        <v>42</v>
      </c>
    </row>
    <row r="995" spans="1:7" x14ac:dyDescent="0.25">
      <c r="A995" s="1">
        <v>45920</v>
      </c>
      <c r="B995" t="s">
        <v>12</v>
      </c>
      <c r="C995">
        <v>523.22</v>
      </c>
      <c r="D995">
        <v>49.74</v>
      </c>
      <c r="E995" t="s">
        <v>10</v>
      </c>
      <c r="F995">
        <v>4155.76</v>
      </c>
      <c r="G995">
        <v>35</v>
      </c>
    </row>
    <row r="996" spans="1:7" x14ac:dyDescent="0.25">
      <c r="A996" s="1">
        <v>45921</v>
      </c>
      <c r="B996" t="s">
        <v>9</v>
      </c>
      <c r="C996">
        <v>158.66999999999999</v>
      </c>
      <c r="D996">
        <v>35.590000000000003</v>
      </c>
      <c r="E996" t="s">
        <v>10</v>
      </c>
      <c r="F996">
        <v>9784.3799999999992</v>
      </c>
      <c r="G996">
        <v>26</v>
      </c>
    </row>
    <row r="997" spans="1:7" x14ac:dyDescent="0.25">
      <c r="A997" s="1">
        <v>45922</v>
      </c>
      <c r="B997" t="s">
        <v>12</v>
      </c>
      <c r="C997">
        <v>740.06</v>
      </c>
      <c r="D997">
        <v>49.06</v>
      </c>
      <c r="E997" t="s">
        <v>13</v>
      </c>
      <c r="F997">
        <v>1890.83</v>
      </c>
      <c r="G997">
        <v>34</v>
      </c>
    </row>
    <row r="998" spans="1:7" x14ac:dyDescent="0.25">
      <c r="A998" s="1">
        <v>45923</v>
      </c>
      <c r="B998" t="s">
        <v>14</v>
      </c>
      <c r="C998">
        <v>517.1</v>
      </c>
      <c r="D998">
        <v>28.48</v>
      </c>
      <c r="E998" t="s">
        <v>10</v>
      </c>
      <c r="F998">
        <v>8011.66</v>
      </c>
      <c r="G998">
        <v>21</v>
      </c>
    </row>
    <row r="999" spans="1:7" x14ac:dyDescent="0.25">
      <c r="A999" s="1">
        <v>45924</v>
      </c>
      <c r="B999" t="s">
        <v>14</v>
      </c>
      <c r="C999">
        <v>683.43</v>
      </c>
      <c r="D999">
        <v>12.98</v>
      </c>
      <c r="E999" t="s">
        <v>8</v>
      </c>
      <c r="F999">
        <v>3408.51</v>
      </c>
      <c r="G999">
        <v>19</v>
      </c>
    </row>
    <row r="1000" spans="1:7" x14ac:dyDescent="0.25">
      <c r="A1000" s="1">
        <v>45925</v>
      </c>
      <c r="B1000" t="s">
        <v>7</v>
      </c>
      <c r="C1000">
        <v>51.26</v>
      </c>
      <c r="D1000">
        <v>21.85</v>
      </c>
      <c r="E1000" t="s">
        <v>8</v>
      </c>
      <c r="F1000">
        <v>7335.62</v>
      </c>
      <c r="G1000">
        <v>26</v>
      </c>
    </row>
    <row r="1001" spans="1:7" x14ac:dyDescent="0.25">
      <c r="A1001" s="1">
        <v>45926</v>
      </c>
      <c r="B1001" t="s">
        <v>11</v>
      </c>
      <c r="C1001">
        <v>93.94</v>
      </c>
      <c r="D1001">
        <v>29.68</v>
      </c>
      <c r="E1001" t="s">
        <v>13</v>
      </c>
      <c r="F1001">
        <v>4258.1099999999997</v>
      </c>
      <c r="G1001">
        <v>39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9E51F-4035-4192-9CB6-56F2A2A04900}">
  <dimension ref="A1:M1001"/>
  <sheetViews>
    <sheetView workbookViewId="0">
      <selection activeCell="G2" sqref="G2:G1001"/>
    </sheetView>
  </sheetViews>
  <sheetFormatPr defaultColWidth="11.42578125" defaultRowHeight="15" x14ac:dyDescent="0.25"/>
  <cols>
    <col min="1" max="1" width="30.42578125" style="2" bestFit="1" customWidth="1"/>
    <col min="2" max="2" width="30.42578125" style="2" customWidth="1"/>
    <col min="3" max="3" width="30.42578125" customWidth="1"/>
    <col min="4" max="5" width="30.42578125" style="2" customWidth="1"/>
    <col min="6" max="7" width="30.42578125" customWidth="1"/>
    <col min="8" max="8" width="18.85546875" customWidth="1"/>
    <col min="11" max="11" width="20.5703125" customWidth="1"/>
    <col min="12" max="12" width="18.85546875" customWidth="1"/>
    <col min="13" max="13" width="12.7109375" customWidth="1"/>
  </cols>
  <sheetData>
    <row r="1" spans="1:13" x14ac:dyDescent="0.25">
      <c r="A1" s="2" t="s">
        <v>0</v>
      </c>
      <c r="B1" s="2" t="s">
        <v>16</v>
      </c>
      <c r="C1" s="1" t="s">
        <v>15</v>
      </c>
      <c r="D1" s="2" t="s">
        <v>1018</v>
      </c>
      <c r="E1" s="2" t="s">
        <v>1017</v>
      </c>
      <c r="F1" s="1" t="s">
        <v>1019</v>
      </c>
      <c r="G1" s="1" t="s">
        <v>1020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</row>
    <row r="2" spans="1:13" x14ac:dyDescent="0.25">
      <c r="A2" s="3" t="s">
        <v>17</v>
      </c>
      <c r="B2" s="2">
        <f>FIND(",",Table13[[#This Row],[Date]])</f>
        <v>2</v>
      </c>
      <c r="C2" s="2">
        <f>FIND(",",Table13[[#This Row],[Date]],Table13[[#This Row],[Column3]]+1)</f>
        <v>4</v>
      </c>
      <c r="D2" s="2" t="str">
        <f>LEFT(Table13[[#This Row],[Date]],Table13[[#This Row],[Column3]]-1)</f>
        <v>1</v>
      </c>
      <c r="E2" s="2" t="str">
        <f>MID(Table13[[#This Row],[Date]],Table13[[#This Row],[Column3]]+1,Table13[[#This Row],[Column2]]-Table13[[#This Row],[Column3]]-1)</f>
        <v>1</v>
      </c>
      <c r="F2" s="1" t="str">
        <f>RIGHT(Table13[[#This Row],[Date]],4)</f>
        <v>2023</v>
      </c>
      <c r="G2" s="1">
        <f>DATE(Table13[[#This Row],[y]],Table13[[#This Row],[m]],Table13[[#This Row],[d]])</f>
        <v>44927</v>
      </c>
      <c r="H2" t="s">
        <v>7</v>
      </c>
      <c r="I2">
        <v>932.8</v>
      </c>
      <c r="J2">
        <v>35.82</v>
      </c>
      <c r="K2" t="s">
        <v>8</v>
      </c>
      <c r="L2">
        <v>6780.38</v>
      </c>
      <c r="M2">
        <v>32</v>
      </c>
    </row>
    <row r="3" spans="1:13" x14ac:dyDescent="0.25">
      <c r="A3" s="3" t="s">
        <v>18</v>
      </c>
      <c r="B3" s="2">
        <f>FIND(",",Table13[[#This Row],[Date]])</f>
        <v>2</v>
      </c>
      <c r="C3" s="2">
        <f>FIND(",",Table13[[#This Row],[Date]],Table13[[#This Row],[Column3]]+1)</f>
        <v>4</v>
      </c>
      <c r="D3" s="2" t="str">
        <f>LEFT(Table13[[#This Row],[Date]],Table13[[#This Row],[Column3]]-1)</f>
        <v>2</v>
      </c>
      <c r="E3" s="2" t="str">
        <f>MID(Table13[[#This Row],[Date]],Table13[[#This Row],[Column3]]+1,Table13[[#This Row],[Column2]]-Table13[[#This Row],[Column3]]-1)</f>
        <v>1</v>
      </c>
      <c r="F3" s="1" t="str">
        <f>RIGHT(Table13[[#This Row],[Date]],4)</f>
        <v>2023</v>
      </c>
      <c r="G3" s="1">
        <f>DATE(Table13[[#This Row],[y]],Table13[[#This Row],[m]],Table13[[#This Row],[d]])</f>
        <v>44928</v>
      </c>
      <c r="H3" t="s">
        <v>9</v>
      </c>
      <c r="I3">
        <v>569.48</v>
      </c>
      <c r="J3">
        <v>3.6</v>
      </c>
      <c r="K3" t="s">
        <v>10</v>
      </c>
      <c r="L3">
        <v>6807.56</v>
      </c>
      <c r="M3">
        <v>16</v>
      </c>
    </row>
    <row r="4" spans="1:13" x14ac:dyDescent="0.25">
      <c r="A4" s="3" t="s">
        <v>19</v>
      </c>
      <c r="B4" s="2">
        <f>FIND(",",Table13[[#This Row],[Date]])</f>
        <v>2</v>
      </c>
      <c r="C4" s="2">
        <f>FIND(",",Table13[[#This Row],[Date]],Table13[[#This Row],[Column3]]+1)</f>
        <v>4</v>
      </c>
      <c r="D4" s="2" t="str">
        <f>LEFT(Table13[[#This Row],[Date]],Table13[[#This Row],[Column3]]-1)</f>
        <v>3</v>
      </c>
      <c r="E4" s="2" t="str">
        <f>MID(Table13[[#This Row],[Date]],Table13[[#This Row],[Column3]]+1,Table13[[#This Row],[Column2]]-Table13[[#This Row],[Column3]]-1)</f>
        <v>1</v>
      </c>
      <c r="F4" s="1" t="str">
        <f>RIGHT(Table13[[#This Row],[Date]],4)</f>
        <v>2023</v>
      </c>
      <c r="G4" s="1">
        <f>DATE(Table13[[#This Row],[y]],Table13[[#This Row],[m]],Table13[[#This Row],[d]])</f>
        <v>44929</v>
      </c>
      <c r="H4" t="s">
        <v>11</v>
      </c>
      <c r="I4">
        <v>699.68</v>
      </c>
      <c r="J4">
        <v>3.56</v>
      </c>
      <c r="K4" t="s">
        <v>10</v>
      </c>
      <c r="L4">
        <v>3793.91</v>
      </c>
      <c r="M4">
        <v>27</v>
      </c>
    </row>
    <row r="5" spans="1:13" x14ac:dyDescent="0.25">
      <c r="A5" s="3" t="s">
        <v>20</v>
      </c>
      <c r="B5" s="2">
        <f>FIND(",",Table13[[#This Row],[Date]])</f>
        <v>2</v>
      </c>
      <c r="C5" s="2">
        <f>FIND(",",Table13[[#This Row],[Date]],Table13[[#This Row],[Column3]]+1)</f>
        <v>4</v>
      </c>
      <c r="D5" s="2" t="str">
        <f>LEFT(Table13[[#This Row],[Date]],Table13[[#This Row],[Column3]]-1)</f>
        <v>4</v>
      </c>
      <c r="E5" s="2" t="str">
        <f>MID(Table13[[#This Row],[Date]],Table13[[#This Row],[Column3]]+1,Table13[[#This Row],[Column2]]-Table13[[#This Row],[Column3]]-1)</f>
        <v>1</v>
      </c>
      <c r="F5" s="1" t="str">
        <f>RIGHT(Table13[[#This Row],[Date]],4)</f>
        <v>2023</v>
      </c>
      <c r="G5" s="1">
        <f>DATE(Table13[[#This Row],[y]],Table13[[#This Row],[m]],Table13[[#This Row],[d]])</f>
        <v>44930</v>
      </c>
      <c r="H5" t="s">
        <v>9</v>
      </c>
      <c r="I5">
        <v>923.27</v>
      </c>
      <c r="J5">
        <v>0.61</v>
      </c>
      <c r="K5" t="s">
        <v>10</v>
      </c>
      <c r="L5">
        <v>9422.75</v>
      </c>
      <c r="M5">
        <v>29</v>
      </c>
    </row>
    <row r="6" spans="1:13" x14ac:dyDescent="0.25">
      <c r="A6" s="3" t="s">
        <v>21</v>
      </c>
      <c r="B6" s="2">
        <f>FIND(",",Table13[[#This Row],[Date]])</f>
        <v>2</v>
      </c>
      <c r="C6" s="2">
        <f>FIND(",",Table13[[#This Row],[Date]],Table13[[#This Row],[Column3]]+1)</f>
        <v>4</v>
      </c>
      <c r="D6" s="2" t="str">
        <f>LEFT(Table13[[#This Row],[Date]],Table13[[#This Row],[Column3]]-1)</f>
        <v>5</v>
      </c>
      <c r="E6" s="2" t="str">
        <f>MID(Table13[[#This Row],[Date]],Table13[[#This Row],[Column3]]+1,Table13[[#This Row],[Column2]]-Table13[[#This Row],[Column3]]-1)</f>
        <v>1</v>
      </c>
      <c r="F6" s="1" t="str">
        <f>RIGHT(Table13[[#This Row],[Date]],4)</f>
        <v>2023</v>
      </c>
      <c r="G6" s="1">
        <f>DATE(Table13[[#This Row],[y]],Table13[[#This Row],[m]],Table13[[#This Row],[d]])</f>
        <v>44931</v>
      </c>
      <c r="H6" t="s">
        <v>9</v>
      </c>
      <c r="I6">
        <v>710.17</v>
      </c>
      <c r="J6">
        <v>47.83</v>
      </c>
      <c r="K6" t="s">
        <v>10</v>
      </c>
      <c r="L6">
        <v>1756.83</v>
      </c>
      <c r="M6">
        <v>17</v>
      </c>
    </row>
    <row r="7" spans="1:13" x14ac:dyDescent="0.25">
      <c r="A7" s="3" t="s">
        <v>22</v>
      </c>
      <c r="B7" s="2">
        <f>FIND(",",Table13[[#This Row],[Date]])</f>
        <v>2</v>
      </c>
      <c r="C7" s="2">
        <f>FIND(",",Table13[[#This Row],[Date]],Table13[[#This Row],[Column3]]+1)</f>
        <v>4</v>
      </c>
      <c r="D7" s="2" t="str">
        <f>LEFT(Table13[[#This Row],[Date]],Table13[[#This Row],[Column3]]-1)</f>
        <v>6</v>
      </c>
      <c r="E7" s="2" t="str">
        <f>MID(Table13[[#This Row],[Date]],Table13[[#This Row],[Column3]]+1,Table13[[#This Row],[Column2]]-Table13[[#This Row],[Column3]]-1)</f>
        <v>1</v>
      </c>
      <c r="F7" s="1" t="str">
        <f>RIGHT(Table13[[#This Row],[Date]],4)</f>
        <v>2023</v>
      </c>
      <c r="G7" s="1">
        <f>DATE(Table13[[#This Row],[y]],Table13[[#This Row],[m]],Table13[[#This Row],[d]])</f>
        <v>44932</v>
      </c>
      <c r="H7" t="s">
        <v>12</v>
      </c>
      <c r="I7">
        <v>161.01</v>
      </c>
      <c r="J7">
        <v>36.880000000000003</v>
      </c>
      <c r="K7" t="s">
        <v>10</v>
      </c>
      <c r="L7">
        <v>5053.5600000000004</v>
      </c>
      <c r="M7">
        <v>27</v>
      </c>
    </row>
    <row r="8" spans="1:13" x14ac:dyDescent="0.25">
      <c r="A8" s="3" t="s">
        <v>23</v>
      </c>
      <c r="B8" s="2">
        <f>FIND(",",Table13[[#This Row],[Date]])</f>
        <v>2</v>
      </c>
      <c r="C8" s="2">
        <f>FIND(",",Table13[[#This Row],[Date]],Table13[[#This Row],[Column3]]+1)</f>
        <v>4</v>
      </c>
      <c r="D8" s="2" t="str">
        <f>LEFT(Table13[[#This Row],[Date]],Table13[[#This Row],[Column3]]-1)</f>
        <v>7</v>
      </c>
      <c r="E8" s="2" t="str">
        <f>MID(Table13[[#This Row],[Date]],Table13[[#This Row],[Column3]]+1,Table13[[#This Row],[Column2]]-Table13[[#This Row],[Column3]]-1)</f>
        <v>1</v>
      </c>
      <c r="F8" s="1" t="str">
        <f>RIGHT(Table13[[#This Row],[Date]],4)</f>
        <v>2023</v>
      </c>
      <c r="G8" s="1">
        <f>DATE(Table13[[#This Row],[y]],Table13[[#This Row],[m]],Table13[[#This Row],[d]])</f>
        <v>44933</v>
      </c>
      <c r="H8" t="s">
        <v>11</v>
      </c>
      <c r="I8">
        <v>580.53</v>
      </c>
      <c r="J8">
        <v>17.66</v>
      </c>
      <c r="K8" t="s">
        <v>8</v>
      </c>
      <c r="L8">
        <v>6939.75</v>
      </c>
      <c r="M8">
        <v>30</v>
      </c>
    </row>
    <row r="9" spans="1:13" x14ac:dyDescent="0.25">
      <c r="A9" s="3" t="s">
        <v>24</v>
      </c>
      <c r="B9" s="2">
        <f>FIND(",",Table13[[#This Row],[Date]])</f>
        <v>2</v>
      </c>
      <c r="C9" s="2">
        <f>FIND(",",Table13[[#This Row],[Date]],Table13[[#This Row],[Column3]]+1)</f>
        <v>4</v>
      </c>
      <c r="D9" s="2" t="str">
        <f>LEFT(Table13[[#This Row],[Date]],Table13[[#This Row],[Column3]]-1)</f>
        <v>8</v>
      </c>
      <c r="E9" s="2" t="str">
        <f>MID(Table13[[#This Row],[Date]],Table13[[#This Row],[Column3]]+1,Table13[[#This Row],[Column2]]-Table13[[#This Row],[Column3]]-1)</f>
        <v>1</v>
      </c>
      <c r="F9" s="1" t="str">
        <f>RIGHT(Table13[[#This Row],[Date]],4)</f>
        <v>2023</v>
      </c>
      <c r="G9" s="1">
        <f>DATE(Table13[[#This Row],[y]],Table13[[#This Row],[m]],Table13[[#This Row],[d]])</f>
        <v>44934</v>
      </c>
      <c r="H9" t="s">
        <v>11</v>
      </c>
      <c r="I9">
        <v>610.65</v>
      </c>
      <c r="J9">
        <v>14.83</v>
      </c>
      <c r="K9" t="s">
        <v>13</v>
      </c>
      <c r="L9">
        <v>7001.64</v>
      </c>
      <c r="M9">
        <v>27</v>
      </c>
    </row>
    <row r="10" spans="1:13" x14ac:dyDescent="0.25">
      <c r="A10" s="3" t="s">
        <v>25</v>
      </c>
      <c r="B10" s="2">
        <f>FIND(",",Table13[[#This Row],[Date]])</f>
        <v>2</v>
      </c>
      <c r="C10" s="2">
        <f>FIND(",",Table13[[#This Row],[Date]],Table13[[#This Row],[Column3]]+1)</f>
        <v>4</v>
      </c>
      <c r="D10" s="2" t="str">
        <f>LEFT(Table13[[#This Row],[Date]],Table13[[#This Row],[Column3]]-1)</f>
        <v>9</v>
      </c>
      <c r="E10" s="2" t="str">
        <f>MID(Table13[[#This Row],[Date]],Table13[[#This Row],[Column3]]+1,Table13[[#This Row],[Column2]]-Table13[[#This Row],[Column3]]-1)</f>
        <v>1</v>
      </c>
      <c r="F10" s="1" t="str">
        <f>RIGHT(Table13[[#This Row],[Date]],4)</f>
        <v>2023</v>
      </c>
      <c r="G10" s="1">
        <f>DATE(Table13[[#This Row],[y]],Table13[[#This Row],[m]],Table13[[#This Row],[d]])</f>
        <v>44935</v>
      </c>
      <c r="H10" t="s">
        <v>11</v>
      </c>
      <c r="I10">
        <v>429.89</v>
      </c>
      <c r="J10">
        <v>17.489999999999998</v>
      </c>
      <c r="K10" t="s">
        <v>8</v>
      </c>
      <c r="L10">
        <v>6521.53</v>
      </c>
      <c r="M10">
        <v>32</v>
      </c>
    </row>
    <row r="11" spans="1:13" x14ac:dyDescent="0.25">
      <c r="A11" s="3" t="s">
        <v>26</v>
      </c>
      <c r="B11" s="2">
        <f>FIND(",",Table13[[#This Row],[Date]])</f>
        <v>3</v>
      </c>
      <c r="C11" s="2">
        <f>FIND(",",Table13[[#This Row],[Date]],Table13[[#This Row],[Column3]]+1)</f>
        <v>5</v>
      </c>
      <c r="D11" s="2" t="str">
        <f>LEFT(Table13[[#This Row],[Date]],Table13[[#This Row],[Column3]]-1)</f>
        <v>10</v>
      </c>
      <c r="E11" s="2" t="str">
        <f>MID(Table13[[#This Row],[Date]],Table13[[#This Row],[Column3]]+1,Table13[[#This Row],[Column2]]-Table13[[#This Row],[Column3]]-1)</f>
        <v>1</v>
      </c>
      <c r="F11" s="1" t="str">
        <f>RIGHT(Table13[[#This Row],[Date]],4)</f>
        <v>2023</v>
      </c>
      <c r="G11" s="1">
        <f>DATE(Table13[[#This Row],[y]],Table13[[#This Row],[m]],Table13[[#This Row],[d]])</f>
        <v>44936</v>
      </c>
      <c r="H11" t="s">
        <v>9</v>
      </c>
      <c r="I11">
        <v>739.08</v>
      </c>
      <c r="J11">
        <v>38.729999999999997</v>
      </c>
      <c r="K11" t="s">
        <v>13</v>
      </c>
      <c r="L11">
        <v>2825.35</v>
      </c>
      <c r="M11">
        <v>28</v>
      </c>
    </row>
    <row r="12" spans="1:13" x14ac:dyDescent="0.25">
      <c r="A12" s="3" t="s">
        <v>27</v>
      </c>
      <c r="B12" s="2">
        <f>FIND(",",Table13[[#This Row],[Date]])</f>
        <v>3</v>
      </c>
      <c r="C12" s="2">
        <f>FIND(",",Table13[[#This Row],[Date]],Table13[[#This Row],[Column3]]+1)</f>
        <v>5</v>
      </c>
      <c r="D12" s="2" t="str">
        <f>LEFT(Table13[[#This Row],[Date]],Table13[[#This Row],[Column3]]-1)</f>
        <v>11</v>
      </c>
      <c r="E12" s="2" t="str">
        <f>MID(Table13[[#This Row],[Date]],Table13[[#This Row],[Column3]]+1,Table13[[#This Row],[Column2]]-Table13[[#This Row],[Column3]]-1)</f>
        <v>1</v>
      </c>
      <c r="F12" s="1" t="str">
        <f>RIGHT(Table13[[#This Row],[Date]],4)</f>
        <v>2023</v>
      </c>
      <c r="G12" s="1">
        <f>DATE(Table13[[#This Row],[y]],Table13[[#This Row],[m]],Table13[[#This Row],[d]])</f>
        <v>44937</v>
      </c>
      <c r="H12" t="s">
        <v>7</v>
      </c>
      <c r="I12">
        <v>935.02</v>
      </c>
      <c r="J12">
        <v>33.07</v>
      </c>
      <c r="K12" t="s">
        <v>10</v>
      </c>
      <c r="L12">
        <v>1646.45</v>
      </c>
      <c r="M12">
        <v>26</v>
      </c>
    </row>
    <row r="13" spans="1:13" x14ac:dyDescent="0.25">
      <c r="A13" s="3" t="s">
        <v>28</v>
      </c>
      <c r="B13" s="2">
        <f>FIND(",",Table13[[#This Row],[Date]])</f>
        <v>3</v>
      </c>
      <c r="C13" s="2">
        <f>FIND(",",Table13[[#This Row],[Date]],Table13[[#This Row],[Column3]]+1)</f>
        <v>5</v>
      </c>
      <c r="D13" s="2" t="str">
        <f>LEFT(Table13[[#This Row],[Date]],Table13[[#This Row],[Column3]]-1)</f>
        <v>12</v>
      </c>
      <c r="E13" s="2" t="str">
        <f>MID(Table13[[#This Row],[Date]],Table13[[#This Row],[Column3]]+1,Table13[[#This Row],[Column2]]-Table13[[#This Row],[Column3]]-1)</f>
        <v>1</v>
      </c>
      <c r="F13" s="1" t="str">
        <f>RIGHT(Table13[[#This Row],[Date]],4)</f>
        <v>2023</v>
      </c>
      <c r="G13" s="1">
        <f>DATE(Table13[[#This Row],[y]],Table13[[#This Row],[m]],Table13[[#This Row],[d]])</f>
        <v>44938</v>
      </c>
      <c r="H13" t="s">
        <v>11</v>
      </c>
      <c r="I13">
        <v>926.31</v>
      </c>
      <c r="J13">
        <v>9.26</v>
      </c>
      <c r="K13" t="s">
        <v>13</v>
      </c>
      <c r="L13">
        <v>6395.81</v>
      </c>
      <c r="M13">
        <v>26</v>
      </c>
    </row>
    <row r="14" spans="1:13" x14ac:dyDescent="0.25">
      <c r="A14" s="3" t="s">
        <v>29</v>
      </c>
      <c r="B14" s="2">
        <f>FIND(",",Table13[[#This Row],[Date]])</f>
        <v>3</v>
      </c>
      <c r="C14" s="2">
        <f>FIND(",",Table13[[#This Row],[Date]],Table13[[#This Row],[Column3]]+1)</f>
        <v>6</v>
      </c>
      <c r="D14" s="2" t="str">
        <f>LEFT(Table13[[#This Row],[Date]],Table13[[#This Row],[Column3]]-1)</f>
        <v>13</v>
      </c>
      <c r="E14" s="2" t="str">
        <f>MID(Table13[[#This Row],[Date]],Table13[[#This Row],[Column3]]+1,Table13[[#This Row],[Column2]]-Table13[[#This Row],[Column3]]-1)</f>
        <v>01</v>
      </c>
      <c r="F14" s="1" t="str">
        <f>RIGHT(Table13[[#This Row],[Date]],4)</f>
        <v>2023</v>
      </c>
      <c r="G14" s="1">
        <f>DATE(Table13[[#This Row],[y]],Table13[[#This Row],[m]],Table13[[#This Row],[d]])</f>
        <v>44939</v>
      </c>
      <c r="H14" t="s">
        <v>9</v>
      </c>
      <c r="I14">
        <v>456.33</v>
      </c>
      <c r="J14">
        <v>8.7100000000000009</v>
      </c>
      <c r="K14" t="s">
        <v>8</v>
      </c>
      <c r="L14">
        <v>6033.09</v>
      </c>
      <c r="M14">
        <v>37</v>
      </c>
    </row>
    <row r="15" spans="1:13" x14ac:dyDescent="0.25">
      <c r="A15" s="3" t="s">
        <v>30</v>
      </c>
      <c r="B15" s="2">
        <f>FIND(",",Table13[[#This Row],[Date]])</f>
        <v>3</v>
      </c>
      <c r="C15" s="2">
        <f>FIND(",",Table13[[#This Row],[Date]],Table13[[#This Row],[Column3]]+1)</f>
        <v>6</v>
      </c>
      <c r="D15" s="2" t="str">
        <f>LEFT(Table13[[#This Row],[Date]],Table13[[#This Row],[Column3]]-1)</f>
        <v>14</v>
      </c>
      <c r="E15" s="2" t="str">
        <f>MID(Table13[[#This Row],[Date]],Table13[[#This Row],[Column3]]+1,Table13[[#This Row],[Column2]]-Table13[[#This Row],[Column3]]-1)</f>
        <v>01</v>
      </c>
      <c r="F15" s="1" t="str">
        <f>RIGHT(Table13[[#This Row],[Date]],4)</f>
        <v>2023</v>
      </c>
      <c r="G15" s="1">
        <f>DATE(Table13[[#This Row],[y]],Table13[[#This Row],[m]],Table13[[#This Row],[d]])</f>
        <v>44940</v>
      </c>
      <c r="H15" t="s">
        <v>12</v>
      </c>
      <c r="I15">
        <v>122.11</v>
      </c>
      <c r="J15">
        <v>4.92</v>
      </c>
      <c r="K15" t="s">
        <v>8</v>
      </c>
      <c r="L15">
        <v>1875.62</v>
      </c>
      <c r="M15">
        <v>28</v>
      </c>
    </row>
    <row r="16" spans="1:13" x14ac:dyDescent="0.25">
      <c r="A16" s="3" t="s">
        <v>31</v>
      </c>
      <c r="B16" s="2">
        <f>FIND(",",Table13[[#This Row],[Date]])</f>
        <v>3</v>
      </c>
      <c r="C16" s="2">
        <f>FIND(",",Table13[[#This Row],[Date]],Table13[[#This Row],[Column3]]+1)</f>
        <v>6</v>
      </c>
      <c r="D16" s="2" t="str">
        <f>LEFT(Table13[[#This Row],[Date]],Table13[[#This Row],[Column3]]-1)</f>
        <v>15</v>
      </c>
      <c r="E16" s="2" t="str">
        <f>MID(Table13[[#This Row],[Date]],Table13[[#This Row],[Column3]]+1,Table13[[#This Row],[Column2]]-Table13[[#This Row],[Column3]]-1)</f>
        <v>01</v>
      </c>
      <c r="F16" s="1" t="str">
        <f>RIGHT(Table13[[#This Row],[Date]],4)</f>
        <v>2023</v>
      </c>
      <c r="G16" s="1">
        <f>DATE(Table13[[#This Row],[y]],Table13[[#This Row],[m]],Table13[[#This Row],[d]])</f>
        <v>44941</v>
      </c>
      <c r="H16" t="s">
        <v>7</v>
      </c>
      <c r="I16">
        <v>984.99</v>
      </c>
      <c r="J16">
        <v>33.020000000000003</v>
      </c>
      <c r="K16" t="s">
        <v>13</v>
      </c>
      <c r="L16">
        <v>7080.88</v>
      </c>
      <c r="M16">
        <v>27</v>
      </c>
    </row>
    <row r="17" spans="1:13" x14ac:dyDescent="0.25">
      <c r="A17" s="3" t="s">
        <v>32</v>
      </c>
      <c r="B17" s="2">
        <f>FIND(",",Table13[[#This Row],[Date]])</f>
        <v>3</v>
      </c>
      <c r="C17" s="2">
        <f>FIND(",",Table13[[#This Row],[Date]],Table13[[#This Row],[Column3]]+1)</f>
        <v>6</v>
      </c>
      <c r="D17" s="2" t="str">
        <f>LEFT(Table13[[#This Row],[Date]],Table13[[#This Row],[Column3]]-1)</f>
        <v>16</v>
      </c>
      <c r="E17" s="2" t="str">
        <f>MID(Table13[[#This Row],[Date]],Table13[[#This Row],[Column3]]+1,Table13[[#This Row],[Column2]]-Table13[[#This Row],[Column3]]-1)</f>
        <v>01</v>
      </c>
      <c r="F17" s="1" t="str">
        <f>RIGHT(Table13[[#This Row],[Date]],4)</f>
        <v>2023</v>
      </c>
      <c r="G17" s="1">
        <f>DATE(Table13[[#This Row],[y]],Table13[[#This Row],[m]],Table13[[#This Row],[d]])</f>
        <v>44942</v>
      </c>
      <c r="H17" t="s">
        <v>12</v>
      </c>
      <c r="I17">
        <v>840.51</v>
      </c>
      <c r="J17">
        <v>38.22</v>
      </c>
      <c r="K17" t="s">
        <v>10</v>
      </c>
      <c r="L17">
        <v>4606.2</v>
      </c>
      <c r="M17">
        <v>32</v>
      </c>
    </row>
    <row r="18" spans="1:13" x14ac:dyDescent="0.25">
      <c r="A18" s="3" t="s">
        <v>33</v>
      </c>
      <c r="B18" s="2">
        <f>FIND(",",Table13[[#This Row],[Date]])</f>
        <v>3</v>
      </c>
      <c r="C18" s="2">
        <f>FIND(",",Table13[[#This Row],[Date]],Table13[[#This Row],[Column3]]+1)</f>
        <v>6</v>
      </c>
      <c r="D18" s="2" t="str">
        <f>LEFT(Table13[[#This Row],[Date]],Table13[[#This Row],[Column3]]-1)</f>
        <v>17</v>
      </c>
      <c r="E18" s="2" t="str">
        <f>MID(Table13[[#This Row],[Date]],Table13[[#This Row],[Column3]]+1,Table13[[#This Row],[Column2]]-Table13[[#This Row],[Column3]]-1)</f>
        <v>01</v>
      </c>
      <c r="F18" s="1" t="str">
        <f>RIGHT(Table13[[#This Row],[Date]],4)</f>
        <v>2023</v>
      </c>
      <c r="G18" s="1">
        <f>DATE(Table13[[#This Row],[y]],Table13[[#This Row],[m]],Table13[[#This Row],[d]])</f>
        <v>44943</v>
      </c>
      <c r="H18" t="s">
        <v>7</v>
      </c>
      <c r="I18">
        <v>133.41999999999999</v>
      </c>
      <c r="J18">
        <v>13.25</v>
      </c>
      <c r="K18" t="s">
        <v>10</v>
      </c>
      <c r="L18">
        <v>6710.83</v>
      </c>
      <c r="M18">
        <v>20</v>
      </c>
    </row>
    <row r="19" spans="1:13" x14ac:dyDescent="0.25">
      <c r="A19" s="3" t="s">
        <v>34</v>
      </c>
      <c r="B19" s="2">
        <f>FIND(",",Table13[[#This Row],[Date]])</f>
        <v>3</v>
      </c>
      <c r="C19" s="2">
        <f>FIND(",",Table13[[#This Row],[Date]],Table13[[#This Row],[Column3]]+1)</f>
        <v>6</v>
      </c>
      <c r="D19" s="2" t="str">
        <f>LEFT(Table13[[#This Row],[Date]],Table13[[#This Row],[Column3]]-1)</f>
        <v>18</v>
      </c>
      <c r="E19" s="2" t="str">
        <f>MID(Table13[[#This Row],[Date]],Table13[[#This Row],[Column3]]+1,Table13[[#This Row],[Column2]]-Table13[[#This Row],[Column3]]-1)</f>
        <v>01</v>
      </c>
      <c r="F19" s="1" t="str">
        <f>RIGHT(Table13[[#This Row],[Date]],4)</f>
        <v>2023</v>
      </c>
      <c r="G19" s="1">
        <f>DATE(Table13[[#This Row],[y]],Table13[[#This Row],[m]],Table13[[#This Row],[d]])</f>
        <v>44944</v>
      </c>
      <c r="H19" t="s">
        <v>9</v>
      </c>
      <c r="I19">
        <v>921.63</v>
      </c>
      <c r="J19">
        <v>1.05</v>
      </c>
      <c r="K19" t="s">
        <v>8</v>
      </c>
      <c r="L19">
        <v>8389.93</v>
      </c>
      <c r="M19">
        <v>35</v>
      </c>
    </row>
    <row r="20" spans="1:13" x14ac:dyDescent="0.25">
      <c r="A20" s="3" t="s">
        <v>35</v>
      </c>
      <c r="B20" s="2">
        <f>FIND(",",Table13[[#This Row],[Date]])</f>
        <v>3</v>
      </c>
      <c r="C20" s="2">
        <f>FIND(",",Table13[[#This Row],[Date]],Table13[[#This Row],[Column3]]+1)</f>
        <v>6</v>
      </c>
      <c r="D20" s="2" t="str">
        <f>LEFT(Table13[[#This Row],[Date]],Table13[[#This Row],[Column3]]-1)</f>
        <v>19</v>
      </c>
      <c r="E20" s="2" t="str">
        <f>MID(Table13[[#This Row],[Date]],Table13[[#This Row],[Column3]]+1,Table13[[#This Row],[Column2]]-Table13[[#This Row],[Column3]]-1)</f>
        <v>01</v>
      </c>
      <c r="F20" s="1" t="str">
        <f>RIGHT(Table13[[#This Row],[Date]],4)</f>
        <v>2023</v>
      </c>
      <c r="G20" s="1">
        <f>DATE(Table13[[#This Row],[y]],Table13[[#This Row],[m]],Table13[[#This Row],[d]])</f>
        <v>44945</v>
      </c>
      <c r="H20" t="s">
        <v>14</v>
      </c>
      <c r="I20">
        <v>871.2</v>
      </c>
      <c r="J20">
        <v>4.1100000000000003</v>
      </c>
      <c r="K20" t="s">
        <v>13</v>
      </c>
      <c r="L20">
        <v>1780.31</v>
      </c>
      <c r="M20">
        <v>23</v>
      </c>
    </row>
    <row r="21" spans="1:13" x14ac:dyDescent="0.25">
      <c r="A21" s="3" t="s">
        <v>36</v>
      </c>
      <c r="B21" s="2">
        <f>FIND(",",Table13[[#This Row],[Date]])</f>
        <v>3</v>
      </c>
      <c r="C21" s="2">
        <f>FIND(",",Table13[[#This Row],[Date]],Table13[[#This Row],[Column3]]+1)</f>
        <v>6</v>
      </c>
      <c r="D21" s="2" t="str">
        <f>LEFT(Table13[[#This Row],[Date]],Table13[[#This Row],[Column3]]-1)</f>
        <v>20</v>
      </c>
      <c r="E21" s="2" t="str">
        <f>MID(Table13[[#This Row],[Date]],Table13[[#This Row],[Column3]]+1,Table13[[#This Row],[Column2]]-Table13[[#This Row],[Column3]]-1)</f>
        <v>01</v>
      </c>
      <c r="F21" s="1" t="str">
        <f>RIGHT(Table13[[#This Row],[Date]],4)</f>
        <v>2023</v>
      </c>
      <c r="G21" s="1">
        <f>DATE(Table13[[#This Row],[y]],Table13[[#This Row],[m]],Table13[[#This Row],[d]])</f>
        <v>44946</v>
      </c>
      <c r="H21" t="s">
        <v>7</v>
      </c>
      <c r="I21">
        <v>523.65</v>
      </c>
      <c r="J21">
        <v>48.39</v>
      </c>
      <c r="K21" t="s">
        <v>10</v>
      </c>
      <c r="L21">
        <v>289.52999999999997</v>
      </c>
      <c r="M21">
        <v>17</v>
      </c>
    </row>
    <row r="22" spans="1:13" x14ac:dyDescent="0.25">
      <c r="A22" s="3" t="s">
        <v>37</v>
      </c>
      <c r="B22" s="2">
        <f>FIND(",",Table13[[#This Row],[Date]])</f>
        <v>3</v>
      </c>
      <c r="C22" s="2">
        <f>FIND(",",Table13[[#This Row],[Date]],Table13[[#This Row],[Column3]]+1)</f>
        <v>6</v>
      </c>
      <c r="D22" s="2" t="str">
        <f>LEFT(Table13[[#This Row],[Date]],Table13[[#This Row],[Column3]]-1)</f>
        <v>21</v>
      </c>
      <c r="E22" s="2" t="str">
        <f>MID(Table13[[#This Row],[Date]],Table13[[#This Row],[Column3]]+1,Table13[[#This Row],[Column2]]-Table13[[#This Row],[Column3]]-1)</f>
        <v>01</v>
      </c>
      <c r="F22" s="1" t="str">
        <f>RIGHT(Table13[[#This Row],[Date]],4)</f>
        <v>2023</v>
      </c>
      <c r="G22" s="1">
        <f>DATE(Table13[[#This Row],[y]],Table13[[#This Row],[m]],Table13[[#This Row],[d]])</f>
        <v>44947</v>
      </c>
      <c r="H22" t="s">
        <v>12</v>
      </c>
      <c r="I22">
        <v>595.36</v>
      </c>
      <c r="J22">
        <v>14.77</v>
      </c>
      <c r="K22" t="s">
        <v>10</v>
      </c>
      <c r="L22">
        <v>7813.12</v>
      </c>
      <c r="M22">
        <v>23</v>
      </c>
    </row>
    <row r="23" spans="1:13" x14ac:dyDescent="0.25">
      <c r="A23" s="3" t="s">
        <v>38</v>
      </c>
      <c r="B23" s="2">
        <f>FIND(",",Table13[[#This Row],[Date]])</f>
        <v>3</v>
      </c>
      <c r="C23" s="2">
        <f>FIND(",",Table13[[#This Row],[Date]],Table13[[#This Row],[Column3]]+1)</f>
        <v>6</v>
      </c>
      <c r="D23" s="2" t="str">
        <f>LEFT(Table13[[#This Row],[Date]],Table13[[#This Row],[Column3]]-1)</f>
        <v>22</v>
      </c>
      <c r="E23" s="2" t="str">
        <f>MID(Table13[[#This Row],[Date]],Table13[[#This Row],[Column3]]+1,Table13[[#This Row],[Column2]]-Table13[[#This Row],[Column3]]-1)</f>
        <v>01</v>
      </c>
      <c r="F23" s="1" t="str">
        <f>RIGHT(Table13[[#This Row],[Date]],4)</f>
        <v>2023</v>
      </c>
      <c r="G23" s="1">
        <f>DATE(Table13[[#This Row],[y]],Table13[[#This Row],[m]],Table13[[#This Row],[d]])</f>
        <v>44948</v>
      </c>
      <c r="H23" t="s">
        <v>9</v>
      </c>
      <c r="I23">
        <v>405.01</v>
      </c>
      <c r="J23">
        <v>38.46</v>
      </c>
      <c r="K23" t="s">
        <v>8</v>
      </c>
      <c r="L23">
        <v>6136</v>
      </c>
      <c r="M23">
        <v>24</v>
      </c>
    </row>
    <row r="24" spans="1:13" x14ac:dyDescent="0.25">
      <c r="A24" s="3" t="s">
        <v>39</v>
      </c>
      <c r="B24" s="2">
        <f>FIND(",",Table13[[#This Row],[Date]])</f>
        <v>3</v>
      </c>
      <c r="C24" s="2">
        <f>FIND(",",Table13[[#This Row],[Date]],Table13[[#This Row],[Column3]]+1)</f>
        <v>6</v>
      </c>
      <c r="D24" s="2" t="str">
        <f>LEFT(Table13[[#This Row],[Date]],Table13[[#This Row],[Column3]]-1)</f>
        <v>23</v>
      </c>
      <c r="E24" s="2" t="str">
        <f>MID(Table13[[#This Row],[Date]],Table13[[#This Row],[Column3]]+1,Table13[[#This Row],[Column2]]-Table13[[#This Row],[Column3]]-1)</f>
        <v>01</v>
      </c>
      <c r="F24" s="1" t="str">
        <f>RIGHT(Table13[[#This Row],[Date]],4)</f>
        <v>2023</v>
      </c>
      <c r="G24" s="1">
        <f>DATE(Table13[[#This Row],[y]],Table13[[#This Row],[m]],Table13[[#This Row],[d]])</f>
        <v>44949</v>
      </c>
      <c r="H24" t="s">
        <v>7</v>
      </c>
      <c r="I24">
        <v>64.209999999999994</v>
      </c>
      <c r="J24">
        <v>31.23</v>
      </c>
      <c r="K24" t="s">
        <v>10</v>
      </c>
      <c r="L24">
        <v>7026.43</v>
      </c>
      <c r="M24">
        <v>35</v>
      </c>
    </row>
    <row r="25" spans="1:13" x14ac:dyDescent="0.25">
      <c r="A25" s="3" t="s">
        <v>40</v>
      </c>
      <c r="B25" s="2">
        <f>FIND(",",Table13[[#This Row],[Date]])</f>
        <v>3</v>
      </c>
      <c r="C25" s="2">
        <f>FIND(",",Table13[[#This Row],[Date]],Table13[[#This Row],[Column3]]+1)</f>
        <v>6</v>
      </c>
      <c r="D25" s="2" t="str">
        <f>LEFT(Table13[[#This Row],[Date]],Table13[[#This Row],[Column3]]-1)</f>
        <v>24</v>
      </c>
      <c r="E25" s="2" t="str">
        <f>MID(Table13[[#This Row],[Date]],Table13[[#This Row],[Column3]]+1,Table13[[#This Row],[Column2]]-Table13[[#This Row],[Column3]]-1)</f>
        <v>01</v>
      </c>
      <c r="F25" s="1" t="str">
        <f>RIGHT(Table13[[#This Row],[Date]],4)</f>
        <v>2023</v>
      </c>
      <c r="G25" s="1">
        <f>DATE(Table13[[#This Row],[y]],Table13[[#This Row],[m]],Table13[[#This Row],[d]])</f>
        <v>44950</v>
      </c>
      <c r="H25" t="s">
        <v>14</v>
      </c>
      <c r="I25">
        <v>341.85</v>
      </c>
      <c r="J25">
        <v>19.100000000000001</v>
      </c>
      <c r="K25" t="s">
        <v>13</v>
      </c>
      <c r="L25">
        <v>8397.73</v>
      </c>
      <c r="M25">
        <v>32</v>
      </c>
    </row>
    <row r="26" spans="1:13" x14ac:dyDescent="0.25">
      <c r="A26" s="3" t="s">
        <v>41</v>
      </c>
      <c r="B26" s="2">
        <f>FIND(",",Table13[[#This Row],[Date]])</f>
        <v>3</v>
      </c>
      <c r="C26" s="2">
        <f>FIND(",",Table13[[#This Row],[Date]],Table13[[#This Row],[Column3]]+1)</f>
        <v>6</v>
      </c>
      <c r="D26" s="2" t="str">
        <f>LEFT(Table13[[#This Row],[Date]],Table13[[#This Row],[Column3]]-1)</f>
        <v>25</v>
      </c>
      <c r="E26" s="2" t="str">
        <f>MID(Table13[[#This Row],[Date]],Table13[[#This Row],[Column3]]+1,Table13[[#This Row],[Column2]]-Table13[[#This Row],[Column3]]-1)</f>
        <v>01</v>
      </c>
      <c r="F26" s="1" t="str">
        <f>RIGHT(Table13[[#This Row],[Date]],4)</f>
        <v>2023</v>
      </c>
      <c r="G26" s="1">
        <f>DATE(Table13[[#This Row],[y]],Table13[[#This Row],[m]],Table13[[#This Row],[d]])</f>
        <v>44951</v>
      </c>
      <c r="H26" t="s">
        <v>14</v>
      </c>
      <c r="I26">
        <v>804.82</v>
      </c>
      <c r="J26">
        <v>10.28</v>
      </c>
      <c r="K26" t="s">
        <v>8</v>
      </c>
      <c r="L26">
        <v>8047.83</v>
      </c>
      <c r="M26">
        <v>34</v>
      </c>
    </row>
    <row r="27" spans="1:13" x14ac:dyDescent="0.25">
      <c r="A27" s="3" t="s">
        <v>42</v>
      </c>
      <c r="B27" s="2">
        <f>FIND(",",Table13[[#This Row],[Date]])</f>
        <v>3</v>
      </c>
      <c r="C27" s="2">
        <f>FIND(",",Table13[[#This Row],[Date]],Table13[[#This Row],[Column3]]+1)</f>
        <v>6</v>
      </c>
      <c r="D27" s="2" t="str">
        <f>LEFT(Table13[[#This Row],[Date]],Table13[[#This Row],[Column3]]-1)</f>
        <v>26</v>
      </c>
      <c r="E27" s="2" t="str">
        <f>MID(Table13[[#This Row],[Date]],Table13[[#This Row],[Column3]]+1,Table13[[#This Row],[Column2]]-Table13[[#This Row],[Column3]]-1)</f>
        <v>01</v>
      </c>
      <c r="F27" s="1" t="str">
        <f>RIGHT(Table13[[#This Row],[Date]],4)</f>
        <v>2023</v>
      </c>
      <c r="G27" s="1">
        <f>DATE(Table13[[#This Row],[y]],Table13[[#This Row],[m]],Table13[[#This Row],[d]])</f>
        <v>44952</v>
      </c>
      <c r="H27" t="s">
        <v>11</v>
      </c>
      <c r="I27">
        <v>14.59</v>
      </c>
      <c r="J27">
        <v>6.07</v>
      </c>
      <c r="K27" t="s">
        <v>8</v>
      </c>
      <c r="L27">
        <v>9613.11</v>
      </c>
      <c r="M27">
        <v>29</v>
      </c>
    </row>
    <row r="28" spans="1:13" x14ac:dyDescent="0.25">
      <c r="A28" s="3" t="s">
        <v>43</v>
      </c>
      <c r="B28" s="2">
        <f>FIND(",",Table13[[#This Row],[Date]])</f>
        <v>3</v>
      </c>
      <c r="C28" s="2">
        <f>FIND(",",Table13[[#This Row],[Date]],Table13[[#This Row],[Column3]]+1)</f>
        <v>6</v>
      </c>
      <c r="D28" s="2" t="str">
        <f>LEFT(Table13[[#This Row],[Date]],Table13[[#This Row],[Column3]]-1)</f>
        <v>27</v>
      </c>
      <c r="E28" s="2" t="str">
        <f>MID(Table13[[#This Row],[Date]],Table13[[#This Row],[Column3]]+1,Table13[[#This Row],[Column2]]-Table13[[#This Row],[Column3]]-1)</f>
        <v>01</v>
      </c>
      <c r="F28" s="1" t="str">
        <f>RIGHT(Table13[[#This Row],[Date]],4)</f>
        <v>2023</v>
      </c>
      <c r="G28" s="1">
        <f>DATE(Table13[[#This Row],[y]],Table13[[#This Row],[m]],Table13[[#This Row],[d]])</f>
        <v>44953</v>
      </c>
      <c r="H28" t="s">
        <v>11</v>
      </c>
      <c r="I28">
        <v>340.16</v>
      </c>
      <c r="J28">
        <v>30.75</v>
      </c>
      <c r="K28" t="s">
        <v>13</v>
      </c>
      <c r="L28">
        <v>5405.76</v>
      </c>
      <c r="M28">
        <v>25</v>
      </c>
    </row>
    <row r="29" spans="1:13" x14ac:dyDescent="0.25">
      <c r="A29" s="3" t="s">
        <v>44</v>
      </c>
      <c r="B29" s="2">
        <f>FIND(",",Table13[[#This Row],[Date]])</f>
        <v>3</v>
      </c>
      <c r="C29" s="2">
        <f>FIND(",",Table13[[#This Row],[Date]],Table13[[#This Row],[Column3]]+1)</f>
        <v>6</v>
      </c>
      <c r="D29" s="2" t="str">
        <f>LEFT(Table13[[#This Row],[Date]],Table13[[#This Row],[Column3]]-1)</f>
        <v>28</v>
      </c>
      <c r="E29" s="2" t="str">
        <f>MID(Table13[[#This Row],[Date]],Table13[[#This Row],[Column3]]+1,Table13[[#This Row],[Column2]]-Table13[[#This Row],[Column3]]-1)</f>
        <v>01</v>
      </c>
      <c r="F29" s="1" t="str">
        <f>RIGHT(Table13[[#This Row],[Date]],4)</f>
        <v>2023</v>
      </c>
      <c r="G29" s="1">
        <f>DATE(Table13[[#This Row],[y]],Table13[[#This Row],[m]],Table13[[#This Row],[d]])</f>
        <v>44954</v>
      </c>
      <c r="H29" t="s">
        <v>12</v>
      </c>
      <c r="I29">
        <v>404.19</v>
      </c>
      <c r="J29">
        <v>38.729999999999997</v>
      </c>
      <c r="K29" t="s">
        <v>8</v>
      </c>
      <c r="L29">
        <v>4936.1099999999997</v>
      </c>
      <c r="M29">
        <v>29</v>
      </c>
    </row>
    <row r="30" spans="1:13" x14ac:dyDescent="0.25">
      <c r="A30" s="3" t="s">
        <v>45</v>
      </c>
      <c r="B30" s="2">
        <f>FIND(",",Table13[[#This Row],[Date]])</f>
        <v>3</v>
      </c>
      <c r="C30" s="2">
        <f>FIND(",",Table13[[#This Row],[Date]],Table13[[#This Row],[Column3]]+1)</f>
        <v>6</v>
      </c>
      <c r="D30" s="2" t="str">
        <f>LEFT(Table13[[#This Row],[Date]],Table13[[#This Row],[Column3]]-1)</f>
        <v>29</v>
      </c>
      <c r="E30" s="2" t="str">
        <f>MID(Table13[[#This Row],[Date]],Table13[[#This Row],[Column3]]+1,Table13[[#This Row],[Column2]]-Table13[[#This Row],[Column3]]-1)</f>
        <v>01</v>
      </c>
      <c r="F30" s="1" t="str">
        <f>RIGHT(Table13[[#This Row],[Date]],4)</f>
        <v>2023</v>
      </c>
      <c r="G30" s="1">
        <f>DATE(Table13[[#This Row],[y]],Table13[[#This Row],[m]],Table13[[#This Row],[d]])</f>
        <v>44955</v>
      </c>
      <c r="H30" t="s">
        <v>7</v>
      </c>
      <c r="I30">
        <v>542.02</v>
      </c>
      <c r="J30">
        <v>32.200000000000003</v>
      </c>
      <c r="K30" t="s">
        <v>10</v>
      </c>
      <c r="L30">
        <v>4078.68</v>
      </c>
      <c r="M30">
        <v>29</v>
      </c>
    </row>
    <row r="31" spans="1:13" x14ac:dyDescent="0.25">
      <c r="A31" s="3" t="s">
        <v>46</v>
      </c>
      <c r="B31" s="2">
        <f>FIND(",",Table13[[#This Row],[Date]])</f>
        <v>3</v>
      </c>
      <c r="C31" s="2">
        <f>FIND(",",Table13[[#This Row],[Date]],Table13[[#This Row],[Column3]]+1)</f>
        <v>6</v>
      </c>
      <c r="D31" s="2" t="str">
        <f>LEFT(Table13[[#This Row],[Date]],Table13[[#This Row],[Column3]]-1)</f>
        <v>30</v>
      </c>
      <c r="E31" s="2" t="str">
        <f>MID(Table13[[#This Row],[Date]],Table13[[#This Row],[Column3]]+1,Table13[[#This Row],[Column2]]-Table13[[#This Row],[Column3]]-1)</f>
        <v>01</v>
      </c>
      <c r="F31" s="1" t="str">
        <f>RIGHT(Table13[[#This Row],[Date]],4)</f>
        <v>2023</v>
      </c>
      <c r="G31" s="1">
        <f>DATE(Table13[[#This Row],[y]],Table13[[#This Row],[m]],Table13[[#This Row],[d]])</f>
        <v>44956</v>
      </c>
      <c r="H31" t="s">
        <v>7</v>
      </c>
      <c r="I31">
        <v>920.66</v>
      </c>
      <c r="J31">
        <v>26.52</v>
      </c>
      <c r="K31" t="s">
        <v>10</v>
      </c>
      <c r="L31">
        <v>1621.54</v>
      </c>
      <c r="M31">
        <v>25</v>
      </c>
    </row>
    <row r="32" spans="1:13" x14ac:dyDescent="0.25">
      <c r="A32" s="3" t="s">
        <v>47</v>
      </c>
      <c r="B32" s="2">
        <f>FIND(",",Table13[[#This Row],[Date]])</f>
        <v>3</v>
      </c>
      <c r="C32" s="2">
        <f>FIND(",",Table13[[#This Row],[Date]],Table13[[#This Row],[Column3]]+1)</f>
        <v>6</v>
      </c>
      <c r="D32" s="2" t="str">
        <f>LEFT(Table13[[#This Row],[Date]],Table13[[#This Row],[Column3]]-1)</f>
        <v>31</v>
      </c>
      <c r="E32" s="2" t="str">
        <f>MID(Table13[[#This Row],[Date]],Table13[[#This Row],[Column3]]+1,Table13[[#This Row],[Column2]]-Table13[[#This Row],[Column3]]-1)</f>
        <v>01</v>
      </c>
      <c r="F32" s="1" t="str">
        <f>RIGHT(Table13[[#This Row],[Date]],4)</f>
        <v>2023</v>
      </c>
      <c r="G32" s="1">
        <f>DATE(Table13[[#This Row],[y]],Table13[[#This Row],[m]],Table13[[#This Row],[d]])</f>
        <v>44957</v>
      </c>
      <c r="H32" t="s">
        <v>11</v>
      </c>
      <c r="I32">
        <v>352.88</v>
      </c>
      <c r="J32">
        <v>2.1</v>
      </c>
      <c r="K32" t="s">
        <v>13</v>
      </c>
      <c r="L32">
        <v>5768.81</v>
      </c>
      <c r="M32">
        <v>37</v>
      </c>
    </row>
    <row r="33" spans="1:13" x14ac:dyDescent="0.25">
      <c r="A33" s="3" t="s">
        <v>48</v>
      </c>
      <c r="B33" s="2">
        <f>FIND(",",Table13[[#This Row],[Date]])</f>
        <v>2</v>
      </c>
      <c r="C33" s="2">
        <f>FIND(",",Table13[[#This Row],[Date]],Table13[[#This Row],[Column3]]+1)</f>
        <v>4</v>
      </c>
      <c r="D33" s="2" t="str">
        <f>LEFT(Table13[[#This Row],[Date]],Table13[[#This Row],[Column3]]-1)</f>
        <v>1</v>
      </c>
      <c r="E33" s="2" t="str">
        <f>MID(Table13[[#This Row],[Date]],Table13[[#This Row],[Column3]]+1,Table13[[#This Row],[Column2]]-Table13[[#This Row],[Column3]]-1)</f>
        <v>2</v>
      </c>
      <c r="F33" s="1" t="str">
        <f>RIGHT(Table13[[#This Row],[Date]],4)</f>
        <v>2023</v>
      </c>
      <c r="G33" s="1">
        <f>DATE(Table13[[#This Row],[y]],Table13[[#This Row],[m]],Table13[[#This Row],[d]])</f>
        <v>44958</v>
      </c>
      <c r="H33" t="s">
        <v>7</v>
      </c>
      <c r="I33">
        <v>353.48</v>
      </c>
      <c r="J33">
        <v>48.42</v>
      </c>
      <c r="K33" t="s">
        <v>10</v>
      </c>
      <c r="L33">
        <v>2842.42</v>
      </c>
      <c r="M33">
        <v>19</v>
      </c>
    </row>
    <row r="34" spans="1:13" x14ac:dyDescent="0.25">
      <c r="A34" s="3" t="s">
        <v>49</v>
      </c>
      <c r="B34" s="2">
        <f>FIND(",",Table13[[#This Row],[Date]])</f>
        <v>2</v>
      </c>
      <c r="C34" s="2">
        <f>FIND(",",Table13[[#This Row],[Date]],Table13[[#This Row],[Column3]]+1)</f>
        <v>4</v>
      </c>
      <c r="D34" s="2" t="str">
        <f>LEFT(Table13[[#This Row],[Date]],Table13[[#This Row],[Column3]]-1)</f>
        <v>2</v>
      </c>
      <c r="E34" s="2" t="str">
        <f>MID(Table13[[#This Row],[Date]],Table13[[#This Row],[Column3]]+1,Table13[[#This Row],[Column2]]-Table13[[#This Row],[Column3]]-1)</f>
        <v>2</v>
      </c>
      <c r="F34" s="1" t="str">
        <f>RIGHT(Table13[[#This Row],[Date]],4)</f>
        <v>2023</v>
      </c>
      <c r="G34" s="1">
        <f>DATE(Table13[[#This Row],[y]],Table13[[#This Row],[m]],Table13[[#This Row],[d]])</f>
        <v>44959</v>
      </c>
      <c r="H34" t="s">
        <v>7</v>
      </c>
      <c r="I34">
        <v>740.13</v>
      </c>
      <c r="J34">
        <v>39.94</v>
      </c>
      <c r="K34" t="s">
        <v>13</v>
      </c>
      <c r="L34">
        <v>9220.94</v>
      </c>
      <c r="M34">
        <v>26</v>
      </c>
    </row>
    <row r="35" spans="1:13" x14ac:dyDescent="0.25">
      <c r="A35" s="3" t="s">
        <v>50</v>
      </c>
      <c r="B35" s="2">
        <f>FIND(",",Table13[[#This Row],[Date]])</f>
        <v>2</v>
      </c>
      <c r="C35" s="2">
        <f>FIND(",",Table13[[#This Row],[Date]],Table13[[#This Row],[Column3]]+1)</f>
        <v>4</v>
      </c>
      <c r="D35" s="2" t="str">
        <f>LEFT(Table13[[#This Row],[Date]],Table13[[#This Row],[Column3]]-1)</f>
        <v>3</v>
      </c>
      <c r="E35" s="2" t="str">
        <f>MID(Table13[[#This Row],[Date]],Table13[[#This Row],[Column3]]+1,Table13[[#This Row],[Column2]]-Table13[[#This Row],[Column3]]-1)</f>
        <v>2</v>
      </c>
      <c r="F35" s="1" t="str">
        <f>RIGHT(Table13[[#This Row],[Date]],4)</f>
        <v>2023</v>
      </c>
      <c r="G35" s="1">
        <f>DATE(Table13[[#This Row],[y]],Table13[[#This Row],[m]],Table13[[#This Row],[d]])</f>
        <v>44960</v>
      </c>
      <c r="H35" t="s">
        <v>14</v>
      </c>
      <c r="I35">
        <v>457.7</v>
      </c>
      <c r="J35">
        <v>14.64</v>
      </c>
      <c r="K35" t="s">
        <v>13</v>
      </c>
      <c r="L35">
        <v>5873.59</v>
      </c>
      <c r="M35">
        <v>30</v>
      </c>
    </row>
    <row r="36" spans="1:13" x14ac:dyDescent="0.25">
      <c r="A36" s="3" t="s">
        <v>51</v>
      </c>
      <c r="B36" s="2">
        <f>FIND(",",Table13[[#This Row],[Date]])</f>
        <v>2</v>
      </c>
      <c r="C36" s="2">
        <f>FIND(",",Table13[[#This Row],[Date]],Table13[[#This Row],[Column3]]+1)</f>
        <v>4</v>
      </c>
      <c r="D36" s="2" t="str">
        <f>LEFT(Table13[[#This Row],[Date]],Table13[[#This Row],[Column3]]-1)</f>
        <v>4</v>
      </c>
      <c r="E36" s="2" t="str">
        <f>MID(Table13[[#This Row],[Date]],Table13[[#This Row],[Column3]]+1,Table13[[#This Row],[Column2]]-Table13[[#This Row],[Column3]]-1)</f>
        <v>2</v>
      </c>
      <c r="F36" s="1" t="str">
        <f>RIGHT(Table13[[#This Row],[Date]],4)</f>
        <v>2023</v>
      </c>
      <c r="G36" s="1">
        <f>DATE(Table13[[#This Row],[y]],Table13[[#This Row],[m]],Table13[[#This Row],[d]])</f>
        <v>44961</v>
      </c>
      <c r="H36" t="s">
        <v>11</v>
      </c>
      <c r="I36">
        <v>232.36</v>
      </c>
      <c r="J36">
        <v>49</v>
      </c>
      <c r="K36" t="s">
        <v>10</v>
      </c>
      <c r="L36">
        <v>5969.12</v>
      </c>
      <c r="M36">
        <v>34</v>
      </c>
    </row>
    <row r="37" spans="1:13" x14ac:dyDescent="0.25">
      <c r="A37" s="3" t="s">
        <v>52</v>
      </c>
      <c r="B37" s="2">
        <f>FIND(",",Table13[[#This Row],[Date]])</f>
        <v>2</v>
      </c>
      <c r="C37" s="2">
        <f>FIND(",",Table13[[#This Row],[Date]],Table13[[#This Row],[Column3]]+1)</f>
        <v>4</v>
      </c>
      <c r="D37" s="2" t="str">
        <f>LEFT(Table13[[#This Row],[Date]],Table13[[#This Row],[Column3]]-1)</f>
        <v>5</v>
      </c>
      <c r="E37" s="2" t="str">
        <f>MID(Table13[[#This Row],[Date]],Table13[[#This Row],[Column3]]+1,Table13[[#This Row],[Column2]]-Table13[[#This Row],[Column3]]-1)</f>
        <v>2</v>
      </c>
      <c r="F37" s="1" t="str">
        <f>RIGHT(Table13[[#This Row],[Date]],4)</f>
        <v>2023</v>
      </c>
      <c r="G37" s="1">
        <f>DATE(Table13[[#This Row],[y]],Table13[[#This Row],[m]],Table13[[#This Row],[d]])</f>
        <v>44962</v>
      </c>
      <c r="H37" t="s">
        <v>9</v>
      </c>
      <c r="I37">
        <v>457.92</v>
      </c>
      <c r="J37">
        <v>30.09</v>
      </c>
      <c r="K37" t="s">
        <v>13</v>
      </c>
      <c r="L37">
        <v>3613.75</v>
      </c>
      <c r="M37">
        <v>32</v>
      </c>
    </row>
    <row r="38" spans="1:13" x14ac:dyDescent="0.25">
      <c r="A38" s="3" t="s">
        <v>53</v>
      </c>
      <c r="B38" s="2">
        <f>FIND(",",Table13[[#This Row],[Date]])</f>
        <v>2</v>
      </c>
      <c r="C38" s="2">
        <f>FIND(",",Table13[[#This Row],[Date]],Table13[[#This Row],[Column3]]+1)</f>
        <v>4</v>
      </c>
      <c r="D38" s="2" t="str">
        <f>LEFT(Table13[[#This Row],[Date]],Table13[[#This Row],[Column3]]-1)</f>
        <v>6</v>
      </c>
      <c r="E38" s="2" t="str">
        <f>MID(Table13[[#This Row],[Date]],Table13[[#This Row],[Column3]]+1,Table13[[#This Row],[Column2]]-Table13[[#This Row],[Column3]]-1)</f>
        <v>2</v>
      </c>
      <c r="F38" s="1" t="str">
        <f>RIGHT(Table13[[#This Row],[Date]],4)</f>
        <v>2023</v>
      </c>
      <c r="G38" s="1">
        <f>DATE(Table13[[#This Row],[y]],Table13[[#This Row],[m]],Table13[[#This Row],[d]])</f>
        <v>44963</v>
      </c>
      <c r="H38" t="s">
        <v>11</v>
      </c>
      <c r="I38">
        <v>149.44999999999999</v>
      </c>
      <c r="J38">
        <v>29.12</v>
      </c>
      <c r="K38" t="s">
        <v>10</v>
      </c>
      <c r="L38">
        <v>614.69000000000005</v>
      </c>
      <c r="M38">
        <v>30</v>
      </c>
    </row>
    <row r="39" spans="1:13" x14ac:dyDescent="0.25">
      <c r="A39" s="3" t="s">
        <v>54</v>
      </c>
      <c r="B39" s="2">
        <f>FIND(",",Table13[[#This Row],[Date]])</f>
        <v>2</v>
      </c>
      <c r="C39" s="2">
        <f>FIND(",",Table13[[#This Row],[Date]],Table13[[#This Row],[Column3]]+1)</f>
        <v>4</v>
      </c>
      <c r="D39" s="2" t="str">
        <f>LEFT(Table13[[#This Row],[Date]],Table13[[#This Row],[Column3]]-1)</f>
        <v>7</v>
      </c>
      <c r="E39" s="2" t="str">
        <f>MID(Table13[[#This Row],[Date]],Table13[[#This Row],[Column3]]+1,Table13[[#This Row],[Column2]]-Table13[[#This Row],[Column3]]-1)</f>
        <v>2</v>
      </c>
      <c r="F39" s="1" t="str">
        <f>RIGHT(Table13[[#This Row],[Date]],4)</f>
        <v>2023</v>
      </c>
      <c r="G39" s="1">
        <f>DATE(Table13[[#This Row],[y]],Table13[[#This Row],[m]],Table13[[#This Row],[d]])</f>
        <v>44964</v>
      </c>
      <c r="H39" t="s">
        <v>9</v>
      </c>
      <c r="I39">
        <v>184.62</v>
      </c>
      <c r="J39">
        <v>37.4</v>
      </c>
      <c r="K39" t="s">
        <v>8</v>
      </c>
      <c r="L39">
        <v>414.26</v>
      </c>
      <c r="M39">
        <v>35</v>
      </c>
    </row>
    <row r="40" spans="1:13" x14ac:dyDescent="0.25">
      <c r="A40" s="3" t="s">
        <v>55</v>
      </c>
      <c r="B40" s="2">
        <f>FIND(",",Table13[[#This Row],[Date]])</f>
        <v>2</v>
      </c>
      <c r="C40" s="2">
        <f>FIND(",",Table13[[#This Row],[Date]],Table13[[#This Row],[Column3]]+1)</f>
        <v>4</v>
      </c>
      <c r="D40" s="2" t="str">
        <f>LEFT(Table13[[#This Row],[Date]],Table13[[#This Row],[Column3]]-1)</f>
        <v>8</v>
      </c>
      <c r="E40" s="2" t="str">
        <f>MID(Table13[[#This Row],[Date]],Table13[[#This Row],[Column3]]+1,Table13[[#This Row],[Column2]]-Table13[[#This Row],[Column3]]-1)</f>
        <v>2</v>
      </c>
      <c r="F40" s="1" t="str">
        <f>RIGHT(Table13[[#This Row],[Date]],4)</f>
        <v>2023</v>
      </c>
      <c r="G40" s="1">
        <f>DATE(Table13[[#This Row],[y]],Table13[[#This Row],[m]],Table13[[#This Row],[d]])</f>
        <v>44965</v>
      </c>
      <c r="H40" t="s">
        <v>14</v>
      </c>
      <c r="I40">
        <v>503.38</v>
      </c>
      <c r="J40">
        <v>40.590000000000003</v>
      </c>
      <c r="K40" t="s">
        <v>8</v>
      </c>
      <c r="L40">
        <v>4291.0200000000004</v>
      </c>
      <c r="M40">
        <v>26</v>
      </c>
    </row>
    <row r="41" spans="1:13" x14ac:dyDescent="0.25">
      <c r="A41" s="3" t="s">
        <v>56</v>
      </c>
      <c r="B41" s="2">
        <f>FIND(",",Table13[[#This Row],[Date]])</f>
        <v>2</v>
      </c>
      <c r="C41" s="2">
        <f>FIND(",",Table13[[#This Row],[Date]],Table13[[#This Row],[Column3]]+1)</f>
        <v>4</v>
      </c>
      <c r="D41" s="2" t="str">
        <f>LEFT(Table13[[#This Row],[Date]],Table13[[#This Row],[Column3]]-1)</f>
        <v>9</v>
      </c>
      <c r="E41" s="2" t="str">
        <f>MID(Table13[[#This Row],[Date]],Table13[[#This Row],[Column3]]+1,Table13[[#This Row],[Column2]]-Table13[[#This Row],[Column3]]-1)</f>
        <v>2</v>
      </c>
      <c r="F41" s="1" t="str">
        <f>RIGHT(Table13[[#This Row],[Date]],4)</f>
        <v>2023</v>
      </c>
      <c r="G41" s="1">
        <f>DATE(Table13[[#This Row],[y]],Table13[[#This Row],[m]],Table13[[#This Row],[d]])</f>
        <v>44966</v>
      </c>
      <c r="H41" t="s">
        <v>12</v>
      </c>
      <c r="I41">
        <v>424.74</v>
      </c>
      <c r="J41">
        <v>32.82</v>
      </c>
      <c r="K41" t="s">
        <v>13</v>
      </c>
      <c r="L41">
        <v>937.2</v>
      </c>
      <c r="M41">
        <v>34</v>
      </c>
    </row>
    <row r="42" spans="1:13" x14ac:dyDescent="0.25">
      <c r="A42" s="3" t="s">
        <v>57</v>
      </c>
      <c r="B42" s="2">
        <f>FIND(",",Table13[[#This Row],[Date]])</f>
        <v>3</v>
      </c>
      <c r="C42" s="2">
        <f>FIND(",",Table13[[#This Row],[Date]],Table13[[#This Row],[Column3]]+1)</f>
        <v>5</v>
      </c>
      <c r="D42" s="2" t="str">
        <f>LEFT(Table13[[#This Row],[Date]],Table13[[#This Row],[Column3]]-1)</f>
        <v>10</v>
      </c>
      <c r="E42" s="2" t="str">
        <f>MID(Table13[[#This Row],[Date]],Table13[[#This Row],[Column3]]+1,Table13[[#This Row],[Column2]]-Table13[[#This Row],[Column3]]-1)</f>
        <v>2</v>
      </c>
      <c r="F42" s="1" t="str">
        <f>RIGHT(Table13[[#This Row],[Date]],4)</f>
        <v>2023</v>
      </c>
      <c r="G42" s="1">
        <f>DATE(Table13[[#This Row],[y]],Table13[[#This Row],[m]],Table13[[#This Row],[d]])</f>
        <v>44967</v>
      </c>
      <c r="H42" t="s">
        <v>7</v>
      </c>
      <c r="I42">
        <v>915.7</v>
      </c>
      <c r="J42">
        <v>6.4</v>
      </c>
      <c r="K42" t="s">
        <v>10</v>
      </c>
      <c r="L42">
        <v>6107.78</v>
      </c>
      <c r="M42">
        <v>38</v>
      </c>
    </row>
    <row r="43" spans="1:13" x14ac:dyDescent="0.25">
      <c r="A43" s="3" t="s">
        <v>58</v>
      </c>
      <c r="B43" s="2">
        <f>FIND(",",Table13[[#This Row],[Date]])</f>
        <v>3</v>
      </c>
      <c r="C43" s="2">
        <f>FIND(",",Table13[[#This Row],[Date]],Table13[[#This Row],[Column3]]+1)</f>
        <v>5</v>
      </c>
      <c r="D43" s="2" t="str">
        <f>LEFT(Table13[[#This Row],[Date]],Table13[[#This Row],[Column3]]-1)</f>
        <v>11</v>
      </c>
      <c r="E43" s="2" t="str">
        <f>MID(Table13[[#This Row],[Date]],Table13[[#This Row],[Column3]]+1,Table13[[#This Row],[Column2]]-Table13[[#This Row],[Column3]]-1)</f>
        <v>2</v>
      </c>
      <c r="F43" s="1" t="str">
        <f>RIGHT(Table13[[#This Row],[Date]],4)</f>
        <v>2023</v>
      </c>
      <c r="G43" s="1">
        <f>DATE(Table13[[#This Row],[y]],Table13[[#This Row],[m]],Table13[[#This Row],[d]])</f>
        <v>44968</v>
      </c>
      <c r="H43" t="s">
        <v>14</v>
      </c>
      <c r="I43">
        <v>368.77</v>
      </c>
      <c r="J43">
        <v>16.91</v>
      </c>
      <c r="K43" t="s">
        <v>10</v>
      </c>
      <c r="L43">
        <v>8821.6299999999992</v>
      </c>
      <c r="M43">
        <v>43</v>
      </c>
    </row>
    <row r="44" spans="1:13" x14ac:dyDescent="0.25">
      <c r="A44" s="3" t="s">
        <v>59</v>
      </c>
      <c r="B44" s="2">
        <f>FIND(",",Table13[[#This Row],[Date]])</f>
        <v>3</v>
      </c>
      <c r="C44" s="2">
        <f>FIND(",",Table13[[#This Row],[Date]],Table13[[#This Row],[Column3]]+1)</f>
        <v>5</v>
      </c>
      <c r="D44" s="2" t="str">
        <f>LEFT(Table13[[#This Row],[Date]],Table13[[#This Row],[Column3]]-1)</f>
        <v>12</v>
      </c>
      <c r="E44" s="2" t="str">
        <f>MID(Table13[[#This Row],[Date]],Table13[[#This Row],[Column3]]+1,Table13[[#This Row],[Column2]]-Table13[[#This Row],[Column3]]-1)</f>
        <v>2</v>
      </c>
      <c r="F44" s="1" t="str">
        <f>RIGHT(Table13[[#This Row],[Date]],4)</f>
        <v>2023</v>
      </c>
      <c r="G44" s="1">
        <f>DATE(Table13[[#This Row],[y]],Table13[[#This Row],[m]],Table13[[#This Row],[d]])</f>
        <v>44969</v>
      </c>
      <c r="H44" t="s">
        <v>7</v>
      </c>
      <c r="I44">
        <v>584.78</v>
      </c>
      <c r="J44">
        <v>46.4</v>
      </c>
      <c r="K44" t="s">
        <v>8</v>
      </c>
      <c r="L44">
        <v>8840.86</v>
      </c>
      <c r="M44">
        <v>24</v>
      </c>
    </row>
    <row r="45" spans="1:13" x14ac:dyDescent="0.25">
      <c r="A45" s="3" t="s">
        <v>60</v>
      </c>
      <c r="B45" s="2">
        <f>FIND(",",Table13[[#This Row],[Date]])</f>
        <v>3</v>
      </c>
      <c r="C45" s="2">
        <f>FIND(",",Table13[[#This Row],[Date]],Table13[[#This Row],[Column3]]+1)</f>
        <v>6</v>
      </c>
      <c r="D45" s="2" t="str">
        <f>LEFT(Table13[[#This Row],[Date]],Table13[[#This Row],[Column3]]-1)</f>
        <v>13</v>
      </c>
      <c r="E45" s="2" t="str">
        <f>MID(Table13[[#This Row],[Date]],Table13[[#This Row],[Column3]]+1,Table13[[#This Row],[Column2]]-Table13[[#This Row],[Column3]]-1)</f>
        <v>02</v>
      </c>
      <c r="F45" s="1" t="str">
        <f>RIGHT(Table13[[#This Row],[Date]],4)</f>
        <v>2023</v>
      </c>
      <c r="G45" s="1">
        <f>DATE(Table13[[#This Row],[y]],Table13[[#This Row],[m]],Table13[[#This Row],[d]])</f>
        <v>44970</v>
      </c>
      <c r="H45" t="s">
        <v>12</v>
      </c>
      <c r="I45">
        <v>635.94000000000005</v>
      </c>
      <c r="J45">
        <v>11.23</v>
      </c>
      <c r="K45" t="s">
        <v>8</v>
      </c>
      <c r="L45">
        <v>6624.55</v>
      </c>
      <c r="M45">
        <v>31</v>
      </c>
    </row>
    <row r="46" spans="1:13" x14ac:dyDescent="0.25">
      <c r="A46" s="3" t="s">
        <v>61</v>
      </c>
      <c r="B46" s="2">
        <f>FIND(",",Table13[[#This Row],[Date]])</f>
        <v>3</v>
      </c>
      <c r="C46" s="2">
        <f>FIND(",",Table13[[#This Row],[Date]],Table13[[#This Row],[Column3]]+1)</f>
        <v>6</v>
      </c>
      <c r="D46" s="2" t="str">
        <f>LEFT(Table13[[#This Row],[Date]],Table13[[#This Row],[Column3]]-1)</f>
        <v>14</v>
      </c>
      <c r="E46" s="2" t="str">
        <f>MID(Table13[[#This Row],[Date]],Table13[[#This Row],[Column3]]+1,Table13[[#This Row],[Column2]]-Table13[[#This Row],[Column3]]-1)</f>
        <v>02</v>
      </c>
      <c r="F46" s="1" t="str">
        <f>RIGHT(Table13[[#This Row],[Date]],4)</f>
        <v>2023</v>
      </c>
      <c r="G46" s="1">
        <f>DATE(Table13[[#This Row],[y]],Table13[[#This Row],[m]],Table13[[#This Row],[d]])</f>
        <v>44971</v>
      </c>
      <c r="H46" t="s">
        <v>12</v>
      </c>
      <c r="I46">
        <v>22.96</v>
      </c>
      <c r="J46">
        <v>18.61</v>
      </c>
      <c r="K46" t="s">
        <v>10</v>
      </c>
      <c r="L46">
        <v>2191.1999999999998</v>
      </c>
      <c r="M46">
        <v>18</v>
      </c>
    </row>
    <row r="47" spans="1:13" x14ac:dyDescent="0.25">
      <c r="A47" s="3" t="s">
        <v>62</v>
      </c>
      <c r="B47" s="2">
        <f>FIND(",",Table13[[#This Row],[Date]])</f>
        <v>3</v>
      </c>
      <c r="C47" s="2">
        <f>FIND(",",Table13[[#This Row],[Date]],Table13[[#This Row],[Column3]]+1)</f>
        <v>6</v>
      </c>
      <c r="D47" s="2" t="str">
        <f>LEFT(Table13[[#This Row],[Date]],Table13[[#This Row],[Column3]]-1)</f>
        <v>15</v>
      </c>
      <c r="E47" s="2" t="str">
        <f>MID(Table13[[#This Row],[Date]],Table13[[#This Row],[Column3]]+1,Table13[[#This Row],[Column2]]-Table13[[#This Row],[Column3]]-1)</f>
        <v>02</v>
      </c>
      <c r="F47" s="1" t="str">
        <f>RIGHT(Table13[[#This Row],[Date]],4)</f>
        <v>2023</v>
      </c>
      <c r="G47" s="1">
        <f>DATE(Table13[[#This Row],[y]],Table13[[#This Row],[m]],Table13[[#This Row],[d]])</f>
        <v>44972</v>
      </c>
      <c r="H47" t="s">
        <v>14</v>
      </c>
      <c r="I47">
        <v>666.9</v>
      </c>
      <c r="J47">
        <v>21.6</v>
      </c>
      <c r="K47" t="s">
        <v>13</v>
      </c>
      <c r="L47">
        <v>8643.67</v>
      </c>
      <c r="M47">
        <v>34</v>
      </c>
    </row>
    <row r="48" spans="1:13" x14ac:dyDescent="0.25">
      <c r="A48" s="3" t="s">
        <v>63</v>
      </c>
      <c r="B48" s="2">
        <f>FIND(",",Table13[[#This Row],[Date]])</f>
        <v>3</v>
      </c>
      <c r="C48" s="2">
        <f>FIND(",",Table13[[#This Row],[Date]],Table13[[#This Row],[Column3]]+1)</f>
        <v>6</v>
      </c>
      <c r="D48" s="2" t="str">
        <f>LEFT(Table13[[#This Row],[Date]],Table13[[#This Row],[Column3]]-1)</f>
        <v>16</v>
      </c>
      <c r="E48" s="2" t="str">
        <f>MID(Table13[[#This Row],[Date]],Table13[[#This Row],[Column3]]+1,Table13[[#This Row],[Column2]]-Table13[[#This Row],[Column3]]-1)</f>
        <v>02</v>
      </c>
      <c r="F48" s="1" t="str">
        <f>RIGHT(Table13[[#This Row],[Date]],4)</f>
        <v>2023</v>
      </c>
      <c r="G48" s="1">
        <f>DATE(Table13[[#This Row],[y]],Table13[[#This Row],[m]],Table13[[#This Row],[d]])</f>
        <v>44973</v>
      </c>
      <c r="H48" t="s">
        <v>12</v>
      </c>
      <c r="I48">
        <v>186.26</v>
      </c>
      <c r="J48">
        <v>21.97</v>
      </c>
      <c r="K48" t="s">
        <v>8</v>
      </c>
      <c r="L48">
        <v>8872.33</v>
      </c>
      <c r="M48">
        <v>16</v>
      </c>
    </row>
    <row r="49" spans="1:13" x14ac:dyDescent="0.25">
      <c r="A49" s="3" t="s">
        <v>64</v>
      </c>
      <c r="B49" s="2">
        <f>FIND(",",Table13[[#This Row],[Date]])</f>
        <v>3</v>
      </c>
      <c r="C49" s="2">
        <f>FIND(",",Table13[[#This Row],[Date]],Table13[[#This Row],[Column3]]+1)</f>
        <v>6</v>
      </c>
      <c r="D49" s="2" t="str">
        <f>LEFT(Table13[[#This Row],[Date]],Table13[[#This Row],[Column3]]-1)</f>
        <v>17</v>
      </c>
      <c r="E49" s="2" t="str">
        <f>MID(Table13[[#This Row],[Date]],Table13[[#This Row],[Column3]]+1,Table13[[#This Row],[Column2]]-Table13[[#This Row],[Column3]]-1)</f>
        <v>02</v>
      </c>
      <c r="F49" s="1" t="str">
        <f>RIGHT(Table13[[#This Row],[Date]],4)</f>
        <v>2023</v>
      </c>
      <c r="G49" s="1">
        <f>DATE(Table13[[#This Row],[y]],Table13[[#This Row],[m]],Table13[[#This Row],[d]])</f>
        <v>44974</v>
      </c>
      <c r="H49" t="s">
        <v>9</v>
      </c>
      <c r="I49">
        <v>961.46</v>
      </c>
      <c r="J49">
        <v>30.65</v>
      </c>
      <c r="K49" t="s">
        <v>13</v>
      </c>
      <c r="L49">
        <v>2046.87</v>
      </c>
      <c r="M49">
        <v>36</v>
      </c>
    </row>
    <row r="50" spans="1:13" x14ac:dyDescent="0.25">
      <c r="A50" s="3" t="s">
        <v>65</v>
      </c>
      <c r="B50" s="2">
        <f>FIND(",",Table13[[#This Row],[Date]])</f>
        <v>3</v>
      </c>
      <c r="C50" s="2">
        <f>FIND(",",Table13[[#This Row],[Date]],Table13[[#This Row],[Column3]]+1)</f>
        <v>6</v>
      </c>
      <c r="D50" s="2" t="str">
        <f>LEFT(Table13[[#This Row],[Date]],Table13[[#This Row],[Column3]]-1)</f>
        <v>18</v>
      </c>
      <c r="E50" s="2" t="str">
        <f>MID(Table13[[#This Row],[Date]],Table13[[#This Row],[Column3]]+1,Table13[[#This Row],[Column2]]-Table13[[#This Row],[Column3]]-1)</f>
        <v>02</v>
      </c>
      <c r="F50" s="1" t="str">
        <f>RIGHT(Table13[[#This Row],[Date]],4)</f>
        <v>2023</v>
      </c>
      <c r="G50" s="1">
        <f>DATE(Table13[[#This Row],[y]],Table13[[#This Row],[m]],Table13[[#This Row],[d]])</f>
        <v>44975</v>
      </c>
      <c r="H50" t="s">
        <v>12</v>
      </c>
      <c r="I50">
        <v>157.18</v>
      </c>
      <c r="J50">
        <v>47.15</v>
      </c>
      <c r="K50" t="s">
        <v>13</v>
      </c>
      <c r="L50">
        <v>7400.52</v>
      </c>
      <c r="M50">
        <v>33</v>
      </c>
    </row>
    <row r="51" spans="1:13" x14ac:dyDescent="0.25">
      <c r="A51" s="3" t="s">
        <v>66</v>
      </c>
      <c r="B51" s="2">
        <f>FIND(",",Table13[[#This Row],[Date]])</f>
        <v>3</v>
      </c>
      <c r="C51" s="2">
        <f>FIND(",",Table13[[#This Row],[Date]],Table13[[#This Row],[Column3]]+1)</f>
        <v>6</v>
      </c>
      <c r="D51" s="2" t="str">
        <f>LEFT(Table13[[#This Row],[Date]],Table13[[#This Row],[Column3]]-1)</f>
        <v>19</v>
      </c>
      <c r="E51" s="2" t="str">
        <f>MID(Table13[[#This Row],[Date]],Table13[[#This Row],[Column3]]+1,Table13[[#This Row],[Column2]]-Table13[[#This Row],[Column3]]-1)</f>
        <v>02</v>
      </c>
      <c r="F51" s="1" t="str">
        <f>RIGHT(Table13[[#This Row],[Date]],4)</f>
        <v>2023</v>
      </c>
      <c r="G51" s="1">
        <f>DATE(Table13[[#This Row],[y]],Table13[[#This Row],[m]],Table13[[#This Row],[d]])</f>
        <v>44976</v>
      </c>
      <c r="H51" t="s">
        <v>7</v>
      </c>
      <c r="I51">
        <v>420.48</v>
      </c>
      <c r="J51">
        <v>12.03</v>
      </c>
      <c r="K51" t="s">
        <v>8</v>
      </c>
      <c r="L51">
        <v>2936.54</v>
      </c>
      <c r="M51">
        <v>41</v>
      </c>
    </row>
    <row r="52" spans="1:13" x14ac:dyDescent="0.25">
      <c r="A52" s="3" t="s">
        <v>67</v>
      </c>
      <c r="B52" s="2">
        <f>FIND(",",Table13[[#This Row],[Date]])</f>
        <v>3</v>
      </c>
      <c r="C52" s="2">
        <f>FIND(",",Table13[[#This Row],[Date]],Table13[[#This Row],[Column3]]+1)</f>
        <v>6</v>
      </c>
      <c r="D52" s="2" t="str">
        <f>LEFT(Table13[[#This Row],[Date]],Table13[[#This Row],[Column3]]-1)</f>
        <v>20</v>
      </c>
      <c r="E52" s="2" t="str">
        <f>MID(Table13[[#This Row],[Date]],Table13[[#This Row],[Column3]]+1,Table13[[#This Row],[Column2]]-Table13[[#This Row],[Column3]]-1)</f>
        <v>02</v>
      </c>
      <c r="F52" s="1" t="str">
        <f>RIGHT(Table13[[#This Row],[Date]],4)</f>
        <v>2023</v>
      </c>
      <c r="G52" s="1">
        <f>DATE(Table13[[#This Row],[y]],Table13[[#This Row],[m]],Table13[[#This Row],[d]])</f>
        <v>44977</v>
      </c>
      <c r="H52" t="s">
        <v>7</v>
      </c>
      <c r="I52">
        <v>94.5</v>
      </c>
      <c r="J52">
        <v>6.08</v>
      </c>
      <c r="K52" t="s">
        <v>13</v>
      </c>
      <c r="L52">
        <v>8046.14</v>
      </c>
      <c r="M52">
        <v>31</v>
      </c>
    </row>
    <row r="53" spans="1:13" x14ac:dyDescent="0.25">
      <c r="A53" s="3" t="s">
        <v>68</v>
      </c>
      <c r="B53" s="2">
        <f>FIND(",",Table13[[#This Row],[Date]])</f>
        <v>3</v>
      </c>
      <c r="C53" s="2">
        <f>FIND(",",Table13[[#This Row],[Date]],Table13[[#This Row],[Column3]]+1)</f>
        <v>6</v>
      </c>
      <c r="D53" s="2" t="str">
        <f>LEFT(Table13[[#This Row],[Date]],Table13[[#This Row],[Column3]]-1)</f>
        <v>21</v>
      </c>
      <c r="E53" s="2" t="str">
        <f>MID(Table13[[#This Row],[Date]],Table13[[#This Row],[Column3]]+1,Table13[[#This Row],[Column2]]-Table13[[#This Row],[Column3]]-1)</f>
        <v>02</v>
      </c>
      <c r="F53" s="1" t="str">
        <f>RIGHT(Table13[[#This Row],[Date]],4)</f>
        <v>2023</v>
      </c>
      <c r="G53" s="1">
        <f>DATE(Table13[[#This Row],[y]],Table13[[#This Row],[m]],Table13[[#This Row],[d]])</f>
        <v>44978</v>
      </c>
      <c r="H53" t="s">
        <v>7</v>
      </c>
      <c r="I53">
        <v>996.91</v>
      </c>
      <c r="J53">
        <v>9.8699999999999992</v>
      </c>
      <c r="K53" t="s">
        <v>13</v>
      </c>
      <c r="L53">
        <v>9972.66</v>
      </c>
      <c r="M53">
        <v>25</v>
      </c>
    </row>
    <row r="54" spans="1:13" x14ac:dyDescent="0.25">
      <c r="A54" s="3" t="s">
        <v>69</v>
      </c>
      <c r="B54" s="2">
        <f>FIND(",",Table13[[#This Row],[Date]])</f>
        <v>3</v>
      </c>
      <c r="C54" s="2">
        <f>FIND(",",Table13[[#This Row],[Date]],Table13[[#This Row],[Column3]]+1)</f>
        <v>6</v>
      </c>
      <c r="D54" s="2" t="str">
        <f>LEFT(Table13[[#This Row],[Date]],Table13[[#This Row],[Column3]]-1)</f>
        <v>22</v>
      </c>
      <c r="E54" s="2" t="str">
        <f>MID(Table13[[#This Row],[Date]],Table13[[#This Row],[Column3]]+1,Table13[[#This Row],[Column2]]-Table13[[#This Row],[Column3]]-1)</f>
        <v>02</v>
      </c>
      <c r="F54" s="1" t="str">
        <f>RIGHT(Table13[[#This Row],[Date]],4)</f>
        <v>2023</v>
      </c>
      <c r="G54" s="1">
        <f>DATE(Table13[[#This Row],[y]],Table13[[#This Row],[m]],Table13[[#This Row],[d]])</f>
        <v>44979</v>
      </c>
      <c r="H54" t="s">
        <v>7</v>
      </c>
      <c r="I54">
        <v>507.17</v>
      </c>
      <c r="J54">
        <v>44.35</v>
      </c>
      <c r="K54" t="s">
        <v>10</v>
      </c>
      <c r="L54">
        <v>397.26</v>
      </c>
      <c r="M54">
        <v>36</v>
      </c>
    </row>
    <row r="55" spans="1:13" x14ac:dyDescent="0.25">
      <c r="A55" s="3" t="s">
        <v>70</v>
      </c>
      <c r="B55" s="2">
        <f>FIND(",",Table13[[#This Row],[Date]])</f>
        <v>3</v>
      </c>
      <c r="C55" s="2">
        <f>FIND(",",Table13[[#This Row],[Date]],Table13[[#This Row],[Column3]]+1)</f>
        <v>6</v>
      </c>
      <c r="D55" s="2" t="str">
        <f>LEFT(Table13[[#This Row],[Date]],Table13[[#This Row],[Column3]]-1)</f>
        <v>23</v>
      </c>
      <c r="E55" s="2" t="str">
        <f>MID(Table13[[#This Row],[Date]],Table13[[#This Row],[Column3]]+1,Table13[[#This Row],[Column2]]-Table13[[#This Row],[Column3]]-1)</f>
        <v>02</v>
      </c>
      <c r="F55" s="1" t="str">
        <f>RIGHT(Table13[[#This Row],[Date]],4)</f>
        <v>2023</v>
      </c>
      <c r="G55" s="1">
        <f>DATE(Table13[[#This Row],[y]],Table13[[#This Row],[m]],Table13[[#This Row],[d]])</f>
        <v>44980</v>
      </c>
      <c r="H55" t="s">
        <v>9</v>
      </c>
      <c r="I55">
        <v>599.42999999999995</v>
      </c>
      <c r="J55">
        <v>32.29</v>
      </c>
      <c r="K55" t="s">
        <v>13</v>
      </c>
      <c r="L55">
        <v>8983.92</v>
      </c>
      <c r="M55">
        <v>49</v>
      </c>
    </row>
    <row r="56" spans="1:13" x14ac:dyDescent="0.25">
      <c r="A56" s="3" t="s">
        <v>71</v>
      </c>
      <c r="B56" s="2">
        <f>FIND(",",Table13[[#This Row],[Date]])</f>
        <v>3</v>
      </c>
      <c r="C56" s="2">
        <f>FIND(",",Table13[[#This Row],[Date]],Table13[[#This Row],[Column3]]+1)</f>
        <v>6</v>
      </c>
      <c r="D56" s="2" t="str">
        <f>LEFT(Table13[[#This Row],[Date]],Table13[[#This Row],[Column3]]-1)</f>
        <v>24</v>
      </c>
      <c r="E56" s="2" t="str">
        <f>MID(Table13[[#This Row],[Date]],Table13[[#This Row],[Column3]]+1,Table13[[#This Row],[Column2]]-Table13[[#This Row],[Column3]]-1)</f>
        <v>02</v>
      </c>
      <c r="F56" s="1" t="str">
        <f>RIGHT(Table13[[#This Row],[Date]],4)</f>
        <v>2023</v>
      </c>
      <c r="G56" s="1">
        <f>DATE(Table13[[#This Row],[y]],Table13[[#This Row],[m]],Table13[[#This Row],[d]])</f>
        <v>44981</v>
      </c>
      <c r="H56" t="s">
        <v>11</v>
      </c>
      <c r="I56">
        <v>76.41</v>
      </c>
      <c r="J56">
        <v>14.3</v>
      </c>
      <c r="K56" t="s">
        <v>10</v>
      </c>
      <c r="L56">
        <v>6264.04</v>
      </c>
      <c r="M56">
        <v>23</v>
      </c>
    </row>
    <row r="57" spans="1:13" x14ac:dyDescent="0.25">
      <c r="A57" s="3" t="s">
        <v>72</v>
      </c>
      <c r="B57" s="2">
        <f>FIND(",",Table13[[#This Row],[Date]])</f>
        <v>3</v>
      </c>
      <c r="C57" s="2">
        <f>FIND(",",Table13[[#This Row],[Date]],Table13[[#This Row],[Column3]]+1)</f>
        <v>6</v>
      </c>
      <c r="D57" s="2" t="str">
        <f>LEFT(Table13[[#This Row],[Date]],Table13[[#This Row],[Column3]]-1)</f>
        <v>25</v>
      </c>
      <c r="E57" s="2" t="str">
        <f>MID(Table13[[#This Row],[Date]],Table13[[#This Row],[Column3]]+1,Table13[[#This Row],[Column2]]-Table13[[#This Row],[Column3]]-1)</f>
        <v>02</v>
      </c>
      <c r="F57" s="1" t="str">
        <f>RIGHT(Table13[[#This Row],[Date]],4)</f>
        <v>2023</v>
      </c>
      <c r="G57" s="1">
        <f>DATE(Table13[[#This Row],[y]],Table13[[#This Row],[m]],Table13[[#This Row],[d]])</f>
        <v>44982</v>
      </c>
      <c r="H57" t="s">
        <v>14</v>
      </c>
      <c r="I57">
        <v>752.46</v>
      </c>
      <c r="J57">
        <v>40.799999999999997</v>
      </c>
      <c r="K57" t="s">
        <v>8</v>
      </c>
      <c r="L57">
        <v>9736.49</v>
      </c>
      <c r="M57">
        <v>32</v>
      </c>
    </row>
    <row r="58" spans="1:13" x14ac:dyDescent="0.25">
      <c r="A58" s="3" t="s">
        <v>73</v>
      </c>
      <c r="B58" s="2">
        <f>FIND(",",Table13[[#This Row],[Date]])</f>
        <v>3</v>
      </c>
      <c r="C58" s="2">
        <f>FIND(",",Table13[[#This Row],[Date]],Table13[[#This Row],[Column3]]+1)</f>
        <v>6</v>
      </c>
      <c r="D58" s="2" t="str">
        <f>LEFT(Table13[[#This Row],[Date]],Table13[[#This Row],[Column3]]-1)</f>
        <v>26</v>
      </c>
      <c r="E58" s="2" t="str">
        <f>MID(Table13[[#This Row],[Date]],Table13[[#This Row],[Column3]]+1,Table13[[#This Row],[Column2]]-Table13[[#This Row],[Column3]]-1)</f>
        <v>02</v>
      </c>
      <c r="F58" s="1" t="str">
        <f>RIGHT(Table13[[#This Row],[Date]],4)</f>
        <v>2023</v>
      </c>
      <c r="G58" s="1">
        <f>DATE(Table13[[#This Row],[y]],Table13[[#This Row],[m]],Table13[[#This Row],[d]])</f>
        <v>44983</v>
      </c>
      <c r="H58" t="s">
        <v>7</v>
      </c>
      <c r="I58">
        <v>217.81</v>
      </c>
      <c r="J58">
        <v>43.07</v>
      </c>
      <c r="K58" t="s">
        <v>8</v>
      </c>
      <c r="L58">
        <v>4703.59</v>
      </c>
      <c r="M58">
        <v>23</v>
      </c>
    </row>
    <row r="59" spans="1:13" x14ac:dyDescent="0.25">
      <c r="A59" s="3" t="s">
        <v>74</v>
      </c>
      <c r="B59" s="2">
        <f>FIND(",",Table13[[#This Row],[Date]])</f>
        <v>3</v>
      </c>
      <c r="C59" s="2">
        <f>FIND(",",Table13[[#This Row],[Date]],Table13[[#This Row],[Column3]]+1)</f>
        <v>6</v>
      </c>
      <c r="D59" s="2" t="str">
        <f>LEFT(Table13[[#This Row],[Date]],Table13[[#This Row],[Column3]]-1)</f>
        <v>27</v>
      </c>
      <c r="E59" s="2" t="str">
        <f>MID(Table13[[#This Row],[Date]],Table13[[#This Row],[Column3]]+1,Table13[[#This Row],[Column2]]-Table13[[#This Row],[Column3]]-1)</f>
        <v>02</v>
      </c>
      <c r="F59" s="1" t="str">
        <f>RIGHT(Table13[[#This Row],[Date]],4)</f>
        <v>2023</v>
      </c>
      <c r="G59" s="1">
        <f>DATE(Table13[[#This Row],[y]],Table13[[#This Row],[m]],Table13[[#This Row],[d]])</f>
        <v>44984</v>
      </c>
      <c r="H59" t="s">
        <v>12</v>
      </c>
      <c r="I59">
        <v>899.07</v>
      </c>
      <c r="J59">
        <v>42.33</v>
      </c>
      <c r="K59" t="s">
        <v>10</v>
      </c>
      <c r="L59">
        <v>8489.14</v>
      </c>
      <c r="M59">
        <v>28</v>
      </c>
    </row>
    <row r="60" spans="1:13" x14ac:dyDescent="0.25">
      <c r="A60" s="3" t="s">
        <v>75</v>
      </c>
      <c r="B60" s="2">
        <f>FIND(",",Table13[[#This Row],[Date]])</f>
        <v>3</v>
      </c>
      <c r="C60" s="2">
        <f>FIND(",",Table13[[#This Row],[Date]],Table13[[#This Row],[Column3]]+1)</f>
        <v>6</v>
      </c>
      <c r="D60" s="2" t="str">
        <f>LEFT(Table13[[#This Row],[Date]],Table13[[#This Row],[Column3]]-1)</f>
        <v>28</v>
      </c>
      <c r="E60" s="2" t="str">
        <f>MID(Table13[[#This Row],[Date]],Table13[[#This Row],[Column3]]+1,Table13[[#This Row],[Column2]]-Table13[[#This Row],[Column3]]-1)</f>
        <v>02</v>
      </c>
      <c r="F60" s="1" t="str">
        <f>RIGHT(Table13[[#This Row],[Date]],4)</f>
        <v>2023</v>
      </c>
      <c r="G60" s="1">
        <f>DATE(Table13[[#This Row],[y]],Table13[[#This Row],[m]],Table13[[#This Row],[d]])</f>
        <v>44985</v>
      </c>
      <c r="H60" t="s">
        <v>7</v>
      </c>
      <c r="I60">
        <v>213.09</v>
      </c>
      <c r="J60">
        <v>45.95</v>
      </c>
      <c r="K60" t="s">
        <v>8</v>
      </c>
      <c r="L60">
        <v>717.7</v>
      </c>
      <c r="M60">
        <v>34</v>
      </c>
    </row>
    <row r="61" spans="1:13" x14ac:dyDescent="0.25">
      <c r="A61" s="3" t="s">
        <v>76</v>
      </c>
      <c r="B61" s="2">
        <f>FIND(",",Table13[[#This Row],[Date]])</f>
        <v>2</v>
      </c>
      <c r="C61" s="2">
        <f>FIND(",",Table13[[#This Row],[Date]],Table13[[#This Row],[Column3]]+1)</f>
        <v>4</v>
      </c>
      <c r="D61" s="2" t="str">
        <f>LEFT(Table13[[#This Row],[Date]],Table13[[#This Row],[Column3]]-1)</f>
        <v>1</v>
      </c>
      <c r="E61" s="2" t="str">
        <f>MID(Table13[[#This Row],[Date]],Table13[[#This Row],[Column3]]+1,Table13[[#This Row],[Column2]]-Table13[[#This Row],[Column3]]-1)</f>
        <v>3</v>
      </c>
      <c r="F61" s="1" t="str">
        <f>RIGHT(Table13[[#This Row],[Date]],4)</f>
        <v>2023</v>
      </c>
      <c r="G61" s="1">
        <f>DATE(Table13[[#This Row],[y]],Table13[[#This Row],[m]],Table13[[#This Row],[d]])</f>
        <v>44986</v>
      </c>
      <c r="H61" t="s">
        <v>12</v>
      </c>
      <c r="I61">
        <v>198.78</v>
      </c>
      <c r="J61">
        <v>12.61</v>
      </c>
      <c r="K61" t="s">
        <v>13</v>
      </c>
      <c r="L61">
        <v>3419.26</v>
      </c>
      <c r="M61">
        <v>24</v>
      </c>
    </row>
    <row r="62" spans="1:13" x14ac:dyDescent="0.25">
      <c r="A62" s="3" t="s">
        <v>77</v>
      </c>
      <c r="B62" s="2">
        <f>FIND(",",Table13[[#This Row],[Date]])</f>
        <v>2</v>
      </c>
      <c r="C62" s="2">
        <f>FIND(",",Table13[[#This Row],[Date]],Table13[[#This Row],[Column3]]+1)</f>
        <v>4</v>
      </c>
      <c r="D62" s="2" t="str">
        <f>LEFT(Table13[[#This Row],[Date]],Table13[[#This Row],[Column3]]-1)</f>
        <v>2</v>
      </c>
      <c r="E62" s="2" t="str">
        <f>MID(Table13[[#This Row],[Date]],Table13[[#This Row],[Column3]]+1,Table13[[#This Row],[Column2]]-Table13[[#This Row],[Column3]]-1)</f>
        <v>3</v>
      </c>
      <c r="F62" s="1" t="str">
        <f>RIGHT(Table13[[#This Row],[Date]],4)</f>
        <v>2023</v>
      </c>
      <c r="G62" s="1">
        <f>DATE(Table13[[#This Row],[y]],Table13[[#This Row],[m]],Table13[[#This Row],[d]])</f>
        <v>44987</v>
      </c>
      <c r="H62" t="s">
        <v>12</v>
      </c>
      <c r="I62">
        <v>46.18</v>
      </c>
      <c r="J62">
        <v>37.75</v>
      </c>
      <c r="K62" t="s">
        <v>13</v>
      </c>
      <c r="L62">
        <v>763.46</v>
      </c>
      <c r="M62">
        <v>13</v>
      </c>
    </row>
    <row r="63" spans="1:13" x14ac:dyDescent="0.25">
      <c r="A63" s="3" t="s">
        <v>78</v>
      </c>
      <c r="B63" s="2">
        <f>FIND(",",Table13[[#This Row],[Date]])</f>
        <v>2</v>
      </c>
      <c r="C63" s="2">
        <f>FIND(",",Table13[[#This Row],[Date]],Table13[[#This Row],[Column3]]+1)</f>
        <v>4</v>
      </c>
      <c r="D63" s="2" t="str">
        <f>LEFT(Table13[[#This Row],[Date]],Table13[[#This Row],[Column3]]-1)</f>
        <v>3</v>
      </c>
      <c r="E63" s="2" t="str">
        <f>MID(Table13[[#This Row],[Date]],Table13[[#This Row],[Column3]]+1,Table13[[#This Row],[Column2]]-Table13[[#This Row],[Column3]]-1)</f>
        <v>3</v>
      </c>
      <c r="F63" s="1" t="str">
        <f>RIGHT(Table13[[#This Row],[Date]],4)</f>
        <v>2023</v>
      </c>
      <c r="G63" s="1">
        <f>DATE(Table13[[#This Row],[y]],Table13[[#This Row],[m]],Table13[[#This Row],[d]])</f>
        <v>44988</v>
      </c>
      <c r="H63" t="s">
        <v>7</v>
      </c>
      <c r="I63">
        <v>477.35</v>
      </c>
      <c r="J63">
        <v>23.03</v>
      </c>
      <c r="K63" t="s">
        <v>13</v>
      </c>
      <c r="L63">
        <v>9755.9</v>
      </c>
      <c r="M63">
        <v>22</v>
      </c>
    </row>
    <row r="64" spans="1:13" x14ac:dyDescent="0.25">
      <c r="A64" s="3" t="s">
        <v>79</v>
      </c>
      <c r="B64" s="2">
        <f>FIND(",",Table13[[#This Row],[Date]])</f>
        <v>2</v>
      </c>
      <c r="C64" s="2">
        <f>FIND(",",Table13[[#This Row],[Date]],Table13[[#This Row],[Column3]]+1)</f>
        <v>4</v>
      </c>
      <c r="D64" s="2" t="str">
        <f>LEFT(Table13[[#This Row],[Date]],Table13[[#This Row],[Column3]]-1)</f>
        <v>4</v>
      </c>
      <c r="E64" s="2" t="str">
        <f>MID(Table13[[#This Row],[Date]],Table13[[#This Row],[Column3]]+1,Table13[[#This Row],[Column2]]-Table13[[#This Row],[Column3]]-1)</f>
        <v>3</v>
      </c>
      <c r="F64" s="1" t="str">
        <f>RIGHT(Table13[[#This Row],[Date]],4)</f>
        <v>2023</v>
      </c>
      <c r="G64" s="1">
        <f>DATE(Table13[[#This Row],[y]],Table13[[#This Row],[m]],Table13[[#This Row],[d]])</f>
        <v>44989</v>
      </c>
      <c r="H64" t="s">
        <v>9</v>
      </c>
      <c r="I64">
        <v>569.19000000000005</v>
      </c>
      <c r="J64">
        <v>42.1</v>
      </c>
      <c r="K64" t="s">
        <v>8</v>
      </c>
      <c r="L64">
        <v>8188.04</v>
      </c>
      <c r="M64">
        <v>41</v>
      </c>
    </row>
    <row r="65" spans="1:13" x14ac:dyDescent="0.25">
      <c r="A65" s="3" t="s">
        <v>80</v>
      </c>
      <c r="B65" s="2">
        <f>FIND(",",Table13[[#This Row],[Date]])</f>
        <v>2</v>
      </c>
      <c r="C65" s="2">
        <f>FIND(",",Table13[[#This Row],[Date]],Table13[[#This Row],[Column3]]+1)</f>
        <v>4</v>
      </c>
      <c r="D65" s="2" t="str">
        <f>LEFT(Table13[[#This Row],[Date]],Table13[[#This Row],[Column3]]-1)</f>
        <v>5</v>
      </c>
      <c r="E65" s="2" t="str">
        <f>MID(Table13[[#This Row],[Date]],Table13[[#This Row],[Column3]]+1,Table13[[#This Row],[Column2]]-Table13[[#This Row],[Column3]]-1)</f>
        <v>3</v>
      </c>
      <c r="F65" s="1" t="str">
        <f>RIGHT(Table13[[#This Row],[Date]],4)</f>
        <v>2023</v>
      </c>
      <c r="G65" s="1">
        <f>DATE(Table13[[#This Row],[y]],Table13[[#This Row],[m]],Table13[[#This Row],[d]])</f>
        <v>44990</v>
      </c>
      <c r="H65" t="s">
        <v>12</v>
      </c>
      <c r="I65">
        <v>75.05</v>
      </c>
      <c r="J65">
        <v>36.42</v>
      </c>
      <c r="K65" t="s">
        <v>13</v>
      </c>
      <c r="L65">
        <v>8540.2199999999993</v>
      </c>
      <c r="M65">
        <v>18</v>
      </c>
    </row>
    <row r="66" spans="1:13" x14ac:dyDescent="0.25">
      <c r="A66" s="3" t="s">
        <v>81</v>
      </c>
      <c r="B66" s="2">
        <f>FIND(",",Table13[[#This Row],[Date]])</f>
        <v>2</v>
      </c>
      <c r="C66" s="2">
        <f>FIND(",",Table13[[#This Row],[Date]],Table13[[#This Row],[Column3]]+1)</f>
        <v>4</v>
      </c>
      <c r="D66" s="2" t="str">
        <f>LEFT(Table13[[#This Row],[Date]],Table13[[#This Row],[Column3]]-1)</f>
        <v>6</v>
      </c>
      <c r="E66" s="2" t="str">
        <f>MID(Table13[[#This Row],[Date]],Table13[[#This Row],[Column3]]+1,Table13[[#This Row],[Column2]]-Table13[[#This Row],[Column3]]-1)</f>
        <v>3</v>
      </c>
      <c r="F66" s="1" t="str">
        <f>RIGHT(Table13[[#This Row],[Date]],4)</f>
        <v>2023</v>
      </c>
      <c r="G66" s="1">
        <f>DATE(Table13[[#This Row],[y]],Table13[[#This Row],[m]],Table13[[#This Row],[d]])</f>
        <v>44991</v>
      </c>
      <c r="H66" t="s">
        <v>12</v>
      </c>
      <c r="I66">
        <v>777.77</v>
      </c>
      <c r="J66">
        <v>38.82</v>
      </c>
      <c r="K66" t="s">
        <v>8</v>
      </c>
      <c r="L66">
        <v>9385.86</v>
      </c>
      <c r="M66">
        <v>24</v>
      </c>
    </row>
    <row r="67" spans="1:13" x14ac:dyDescent="0.25">
      <c r="A67" s="3" t="s">
        <v>82</v>
      </c>
      <c r="B67" s="2">
        <f>FIND(",",Table13[[#This Row],[Date]])</f>
        <v>2</v>
      </c>
      <c r="C67" s="2">
        <f>FIND(",",Table13[[#This Row],[Date]],Table13[[#This Row],[Column3]]+1)</f>
        <v>4</v>
      </c>
      <c r="D67" s="2" t="str">
        <f>LEFT(Table13[[#This Row],[Date]],Table13[[#This Row],[Column3]]-1)</f>
        <v>7</v>
      </c>
      <c r="E67" s="2" t="str">
        <f>MID(Table13[[#This Row],[Date]],Table13[[#This Row],[Column3]]+1,Table13[[#This Row],[Column2]]-Table13[[#This Row],[Column3]]-1)</f>
        <v>3</v>
      </c>
      <c r="F67" s="1" t="str">
        <f>RIGHT(Table13[[#This Row],[Date]],4)</f>
        <v>2023</v>
      </c>
      <c r="G67" s="1">
        <f>DATE(Table13[[#This Row],[y]],Table13[[#This Row],[m]],Table13[[#This Row],[d]])</f>
        <v>44992</v>
      </c>
      <c r="H67" t="s">
        <v>7</v>
      </c>
      <c r="I67">
        <v>458.76</v>
      </c>
      <c r="J67">
        <v>32.81</v>
      </c>
      <c r="K67" t="s">
        <v>13</v>
      </c>
      <c r="L67">
        <v>942.52</v>
      </c>
      <c r="M67">
        <v>27</v>
      </c>
    </row>
    <row r="68" spans="1:13" x14ac:dyDescent="0.25">
      <c r="A68" s="3" t="s">
        <v>83</v>
      </c>
      <c r="B68" s="2">
        <f>FIND(",",Table13[[#This Row],[Date]])</f>
        <v>2</v>
      </c>
      <c r="C68" s="2">
        <f>FIND(",",Table13[[#This Row],[Date]],Table13[[#This Row],[Column3]]+1)</f>
        <v>4</v>
      </c>
      <c r="D68" s="2" t="str">
        <f>LEFT(Table13[[#This Row],[Date]],Table13[[#This Row],[Column3]]-1)</f>
        <v>8</v>
      </c>
      <c r="E68" s="2" t="str">
        <f>MID(Table13[[#This Row],[Date]],Table13[[#This Row],[Column3]]+1,Table13[[#This Row],[Column2]]-Table13[[#This Row],[Column3]]-1)</f>
        <v>3</v>
      </c>
      <c r="F68" s="1" t="str">
        <f>RIGHT(Table13[[#This Row],[Date]],4)</f>
        <v>2023</v>
      </c>
      <c r="G68" s="1">
        <f>DATE(Table13[[#This Row],[y]],Table13[[#This Row],[m]],Table13[[#This Row],[d]])</f>
        <v>44993</v>
      </c>
      <c r="H68" t="s">
        <v>12</v>
      </c>
      <c r="I68">
        <v>529.15</v>
      </c>
      <c r="J68">
        <v>8.8699999999999992</v>
      </c>
      <c r="K68" t="s">
        <v>10</v>
      </c>
      <c r="L68">
        <v>3917.42</v>
      </c>
      <c r="M68">
        <v>27</v>
      </c>
    </row>
    <row r="69" spans="1:13" x14ac:dyDescent="0.25">
      <c r="A69" s="3" t="s">
        <v>84</v>
      </c>
      <c r="B69" s="2">
        <f>FIND(",",Table13[[#This Row],[Date]])</f>
        <v>2</v>
      </c>
      <c r="C69" s="2">
        <f>FIND(",",Table13[[#This Row],[Date]],Table13[[#This Row],[Column3]]+1)</f>
        <v>4</v>
      </c>
      <c r="D69" s="2" t="str">
        <f>LEFT(Table13[[#This Row],[Date]],Table13[[#This Row],[Column3]]-1)</f>
        <v>9</v>
      </c>
      <c r="E69" s="2" t="str">
        <f>MID(Table13[[#This Row],[Date]],Table13[[#This Row],[Column3]]+1,Table13[[#This Row],[Column2]]-Table13[[#This Row],[Column3]]-1)</f>
        <v>3</v>
      </c>
      <c r="F69" s="1" t="str">
        <f>RIGHT(Table13[[#This Row],[Date]],4)</f>
        <v>2023</v>
      </c>
      <c r="G69" s="1">
        <f>DATE(Table13[[#This Row],[y]],Table13[[#This Row],[m]],Table13[[#This Row],[d]])</f>
        <v>44994</v>
      </c>
      <c r="H69" t="s">
        <v>12</v>
      </c>
      <c r="I69">
        <v>446.36</v>
      </c>
      <c r="J69">
        <v>27.25</v>
      </c>
      <c r="K69" t="s">
        <v>8</v>
      </c>
      <c r="L69">
        <v>803.25</v>
      </c>
      <c r="M69">
        <v>39</v>
      </c>
    </row>
    <row r="70" spans="1:13" x14ac:dyDescent="0.25">
      <c r="A70" s="3" t="s">
        <v>85</v>
      </c>
      <c r="B70" s="2">
        <f>FIND(",",Table13[[#This Row],[Date]])</f>
        <v>3</v>
      </c>
      <c r="C70" s="2">
        <f>FIND(",",Table13[[#This Row],[Date]],Table13[[#This Row],[Column3]]+1)</f>
        <v>5</v>
      </c>
      <c r="D70" s="2" t="str">
        <f>LEFT(Table13[[#This Row],[Date]],Table13[[#This Row],[Column3]]-1)</f>
        <v>10</v>
      </c>
      <c r="E70" s="2" t="str">
        <f>MID(Table13[[#This Row],[Date]],Table13[[#This Row],[Column3]]+1,Table13[[#This Row],[Column2]]-Table13[[#This Row],[Column3]]-1)</f>
        <v>3</v>
      </c>
      <c r="F70" s="1" t="str">
        <f>RIGHT(Table13[[#This Row],[Date]],4)</f>
        <v>2023</v>
      </c>
      <c r="G70" s="1">
        <f>DATE(Table13[[#This Row],[y]],Table13[[#This Row],[m]],Table13[[#This Row],[d]])</f>
        <v>44995</v>
      </c>
      <c r="H70" t="s">
        <v>7</v>
      </c>
      <c r="I70">
        <v>406.76</v>
      </c>
      <c r="J70">
        <v>49.23</v>
      </c>
      <c r="K70" t="s">
        <v>8</v>
      </c>
      <c r="L70">
        <v>2186.85</v>
      </c>
      <c r="M70">
        <v>37</v>
      </c>
    </row>
    <row r="71" spans="1:13" x14ac:dyDescent="0.25">
      <c r="A71" s="3" t="s">
        <v>86</v>
      </c>
      <c r="B71" s="2">
        <f>FIND(",",Table13[[#This Row],[Date]])</f>
        <v>3</v>
      </c>
      <c r="C71" s="2">
        <f>FIND(",",Table13[[#This Row],[Date]],Table13[[#This Row],[Column3]]+1)</f>
        <v>5</v>
      </c>
      <c r="D71" s="2" t="str">
        <f>LEFT(Table13[[#This Row],[Date]],Table13[[#This Row],[Column3]]-1)</f>
        <v>11</v>
      </c>
      <c r="E71" s="2" t="str">
        <f>MID(Table13[[#This Row],[Date]],Table13[[#This Row],[Column3]]+1,Table13[[#This Row],[Column2]]-Table13[[#This Row],[Column3]]-1)</f>
        <v>3</v>
      </c>
      <c r="F71" s="1" t="str">
        <f>RIGHT(Table13[[#This Row],[Date]],4)</f>
        <v>2023</v>
      </c>
      <c r="G71" s="1">
        <f>DATE(Table13[[#This Row],[y]],Table13[[#This Row],[m]],Table13[[#This Row],[d]])</f>
        <v>44996</v>
      </c>
      <c r="H71" t="s">
        <v>7</v>
      </c>
      <c r="I71">
        <v>564.04</v>
      </c>
      <c r="J71">
        <v>46.87</v>
      </c>
      <c r="K71" t="s">
        <v>13</v>
      </c>
      <c r="L71">
        <v>2370.7199999999998</v>
      </c>
      <c r="M71">
        <v>33</v>
      </c>
    </row>
    <row r="72" spans="1:13" x14ac:dyDescent="0.25">
      <c r="A72" s="3" t="s">
        <v>87</v>
      </c>
      <c r="B72" s="2">
        <f>FIND(",",Table13[[#This Row],[Date]])</f>
        <v>3</v>
      </c>
      <c r="C72" s="2">
        <f>FIND(",",Table13[[#This Row],[Date]],Table13[[#This Row],[Column3]]+1)</f>
        <v>5</v>
      </c>
      <c r="D72" s="2" t="str">
        <f>LEFT(Table13[[#This Row],[Date]],Table13[[#This Row],[Column3]]-1)</f>
        <v>12</v>
      </c>
      <c r="E72" s="2" t="str">
        <f>MID(Table13[[#This Row],[Date]],Table13[[#This Row],[Column3]]+1,Table13[[#This Row],[Column2]]-Table13[[#This Row],[Column3]]-1)</f>
        <v>3</v>
      </c>
      <c r="F72" s="1" t="str">
        <f>RIGHT(Table13[[#This Row],[Date]],4)</f>
        <v>2023</v>
      </c>
      <c r="G72" s="1">
        <f>DATE(Table13[[#This Row],[y]],Table13[[#This Row],[m]],Table13[[#This Row],[d]])</f>
        <v>44997</v>
      </c>
      <c r="H72" t="s">
        <v>14</v>
      </c>
      <c r="I72">
        <v>163.69</v>
      </c>
      <c r="J72">
        <v>2.16</v>
      </c>
      <c r="K72" t="s">
        <v>8</v>
      </c>
      <c r="L72">
        <v>4744.16</v>
      </c>
      <c r="M72">
        <v>24</v>
      </c>
    </row>
    <row r="73" spans="1:13" x14ac:dyDescent="0.25">
      <c r="A73" s="3" t="s">
        <v>88</v>
      </c>
      <c r="B73" s="2">
        <f>FIND(",",Table13[[#This Row],[Date]])</f>
        <v>3</v>
      </c>
      <c r="C73" s="2">
        <f>FIND(",",Table13[[#This Row],[Date]],Table13[[#This Row],[Column3]]+1)</f>
        <v>6</v>
      </c>
      <c r="D73" s="2" t="str">
        <f>LEFT(Table13[[#This Row],[Date]],Table13[[#This Row],[Column3]]-1)</f>
        <v>13</v>
      </c>
      <c r="E73" s="2" t="str">
        <f>MID(Table13[[#This Row],[Date]],Table13[[#This Row],[Column3]]+1,Table13[[#This Row],[Column2]]-Table13[[#This Row],[Column3]]-1)</f>
        <v>03</v>
      </c>
      <c r="F73" s="1" t="str">
        <f>RIGHT(Table13[[#This Row],[Date]],4)</f>
        <v>2023</v>
      </c>
      <c r="G73" s="1">
        <f>DATE(Table13[[#This Row],[y]],Table13[[#This Row],[m]],Table13[[#This Row],[d]])</f>
        <v>44998</v>
      </c>
      <c r="H73" t="s">
        <v>9</v>
      </c>
      <c r="I73">
        <v>190.11</v>
      </c>
      <c r="J73">
        <v>8.24</v>
      </c>
      <c r="K73" t="s">
        <v>8</v>
      </c>
      <c r="L73">
        <v>2758.77</v>
      </c>
      <c r="M73">
        <v>34</v>
      </c>
    </row>
    <row r="74" spans="1:13" x14ac:dyDescent="0.25">
      <c r="A74" s="3" t="s">
        <v>89</v>
      </c>
      <c r="B74" s="2">
        <f>FIND(",",Table13[[#This Row],[Date]])</f>
        <v>3</v>
      </c>
      <c r="C74" s="2">
        <f>FIND(",",Table13[[#This Row],[Date]],Table13[[#This Row],[Column3]]+1)</f>
        <v>6</v>
      </c>
      <c r="D74" s="2" t="str">
        <f>LEFT(Table13[[#This Row],[Date]],Table13[[#This Row],[Column3]]-1)</f>
        <v>14</v>
      </c>
      <c r="E74" s="2" t="str">
        <f>MID(Table13[[#This Row],[Date]],Table13[[#This Row],[Column3]]+1,Table13[[#This Row],[Column2]]-Table13[[#This Row],[Column3]]-1)</f>
        <v>03</v>
      </c>
      <c r="F74" s="1" t="str">
        <f>RIGHT(Table13[[#This Row],[Date]],4)</f>
        <v>2023</v>
      </c>
      <c r="G74" s="1">
        <f>DATE(Table13[[#This Row],[y]],Table13[[#This Row],[m]],Table13[[#This Row],[d]])</f>
        <v>44999</v>
      </c>
      <c r="H74" t="s">
        <v>9</v>
      </c>
      <c r="I74">
        <v>863.17</v>
      </c>
      <c r="J74">
        <v>6.59</v>
      </c>
      <c r="K74" t="s">
        <v>10</v>
      </c>
      <c r="L74">
        <v>1099.68</v>
      </c>
      <c r="M74">
        <v>34</v>
      </c>
    </row>
    <row r="75" spans="1:13" x14ac:dyDescent="0.25">
      <c r="A75" s="3" t="s">
        <v>90</v>
      </c>
      <c r="B75" s="2">
        <f>FIND(",",Table13[[#This Row],[Date]])</f>
        <v>3</v>
      </c>
      <c r="C75" s="2">
        <f>FIND(",",Table13[[#This Row],[Date]],Table13[[#This Row],[Column3]]+1)</f>
        <v>6</v>
      </c>
      <c r="D75" s="2" t="str">
        <f>LEFT(Table13[[#This Row],[Date]],Table13[[#This Row],[Column3]]-1)</f>
        <v>15</v>
      </c>
      <c r="E75" s="2" t="str">
        <f>MID(Table13[[#This Row],[Date]],Table13[[#This Row],[Column3]]+1,Table13[[#This Row],[Column2]]-Table13[[#This Row],[Column3]]-1)</f>
        <v>03</v>
      </c>
      <c r="F75" s="1" t="str">
        <f>RIGHT(Table13[[#This Row],[Date]],4)</f>
        <v>2023</v>
      </c>
      <c r="G75" s="1">
        <f>DATE(Table13[[#This Row],[y]],Table13[[#This Row],[m]],Table13[[#This Row],[d]])</f>
        <v>45000</v>
      </c>
      <c r="H75" t="s">
        <v>12</v>
      </c>
      <c r="I75">
        <v>946.65</v>
      </c>
      <c r="J75">
        <v>36.299999999999997</v>
      </c>
      <c r="K75" t="s">
        <v>10</v>
      </c>
      <c r="L75">
        <v>1758.16</v>
      </c>
      <c r="M75">
        <v>31</v>
      </c>
    </row>
    <row r="76" spans="1:13" x14ac:dyDescent="0.25">
      <c r="A76" s="3" t="s">
        <v>91</v>
      </c>
      <c r="B76" s="2">
        <f>FIND(",",Table13[[#This Row],[Date]])</f>
        <v>3</v>
      </c>
      <c r="C76" s="2">
        <f>FIND(",",Table13[[#This Row],[Date]],Table13[[#This Row],[Column3]]+1)</f>
        <v>6</v>
      </c>
      <c r="D76" s="2" t="str">
        <f>LEFT(Table13[[#This Row],[Date]],Table13[[#This Row],[Column3]]-1)</f>
        <v>16</v>
      </c>
      <c r="E76" s="2" t="str">
        <f>MID(Table13[[#This Row],[Date]],Table13[[#This Row],[Column3]]+1,Table13[[#This Row],[Column2]]-Table13[[#This Row],[Column3]]-1)</f>
        <v>03</v>
      </c>
      <c r="F76" s="1" t="str">
        <f>RIGHT(Table13[[#This Row],[Date]],4)</f>
        <v>2023</v>
      </c>
      <c r="G76" s="1">
        <f>DATE(Table13[[#This Row],[y]],Table13[[#This Row],[m]],Table13[[#This Row],[d]])</f>
        <v>45001</v>
      </c>
      <c r="H76" t="s">
        <v>9</v>
      </c>
      <c r="I76">
        <v>379.58</v>
      </c>
      <c r="J76">
        <v>40.89</v>
      </c>
      <c r="K76" t="s">
        <v>13</v>
      </c>
      <c r="L76">
        <v>1558.03</v>
      </c>
      <c r="M76">
        <v>35</v>
      </c>
    </row>
    <row r="77" spans="1:13" x14ac:dyDescent="0.25">
      <c r="A77" s="3" t="s">
        <v>92</v>
      </c>
      <c r="B77" s="2">
        <f>FIND(",",Table13[[#This Row],[Date]])</f>
        <v>3</v>
      </c>
      <c r="C77" s="2">
        <f>FIND(",",Table13[[#This Row],[Date]],Table13[[#This Row],[Column3]]+1)</f>
        <v>6</v>
      </c>
      <c r="D77" s="2" t="str">
        <f>LEFT(Table13[[#This Row],[Date]],Table13[[#This Row],[Column3]]-1)</f>
        <v>17</v>
      </c>
      <c r="E77" s="2" t="str">
        <f>MID(Table13[[#This Row],[Date]],Table13[[#This Row],[Column3]]+1,Table13[[#This Row],[Column2]]-Table13[[#This Row],[Column3]]-1)</f>
        <v>03</v>
      </c>
      <c r="F77" s="1" t="str">
        <f>RIGHT(Table13[[#This Row],[Date]],4)</f>
        <v>2023</v>
      </c>
      <c r="G77" s="1">
        <f>DATE(Table13[[#This Row],[y]],Table13[[#This Row],[m]],Table13[[#This Row],[d]])</f>
        <v>45002</v>
      </c>
      <c r="H77" t="s">
        <v>12</v>
      </c>
      <c r="I77">
        <v>278.04000000000002</v>
      </c>
      <c r="J77">
        <v>10.68</v>
      </c>
      <c r="K77" t="s">
        <v>10</v>
      </c>
      <c r="L77">
        <v>9733.4599999999991</v>
      </c>
      <c r="M77">
        <v>33</v>
      </c>
    </row>
    <row r="78" spans="1:13" x14ac:dyDescent="0.25">
      <c r="A78" s="3" t="s">
        <v>93</v>
      </c>
      <c r="B78" s="2">
        <f>FIND(",",Table13[[#This Row],[Date]])</f>
        <v>3</v>
      </c>
      <c r="C78" s="2">
        <f>FIND(",",Table13[[#This Row],[Date]],Table13[[#This Row],[Column3]]+1)</f>
        <v>6</v>
      </c>
      <c r="D78" s="2" t="str">
        <f>LEFT(Table13[[#This Row],[Date]],Table13[[#This Row],[Column3]]-1)</f>
        <v>18</v>
      </c>
      <c r="E78" s="2" t="str">
        <f>MID(Table13[[#This Row],[Date]],Table13[[#This Row],[Column3]]+1,Table13[[#This Row],[Column2]]-Table13[[#This Row],[Column3]]-1)</f>
        <v>03</v>
      </c>
      <c r="F78" s="1" t="str">
        <f>RIGHT(Table13[[#This Row],[Date]],4)</f>
        <v>2023</v>
      </c>
      <c r="G78" s="1">
        <f>DATE(Table13[[#This Row],[y]],Table13[[#This Row],[m]],Table13[[#This Row],[d]])</f>
        <v>45003</v>
      </c>
      <c r="H78" t="s">
        <v>14</v>
      </c>
      <c r="I78">
        <v>647.55999999999995</v>
      </c>
      <c r="J78">
        <v>25.29</v>
      </c>
      <c r="K78" t="s">
        <v>13</v>
      </c>
      <c r="L78">
        <v>7617</v>
      </c>
      <c r="M78">
        <v>24</v>
      </c>
    </row>
    <row r="79" spans="1:13" x14ac:dyDescent="0.25">
      <c r="A79" s="3" t="s">
        <v>94</v>
      </c>
      <c r="B79" s="2">
        <f>FIND(",",Table13[[#This Row],[Date]])</f>
        <v>3</v>
      </c>
      <c r="C79" s="2">
        <f>FIND(",",Table13[[#This Row],[Date]],Table13[[#This Row],[Column3]]+1)</f>
        <v>6</v>
      </c>
      <c r="D79" s="2" t="str">
        <f>LEFT(Table13[[#This Row],[Date]],Table13[[#This Row],[Column3]]-1)</f>
        <v>19</v>
      </c>
      <c r="E79" s="2" t="str">
        <f>MID(Table13[[#This Row],[Date]],Table13[[#This Row],[Column3]]+1,Table13[[#This Row],[Column2]]-Table13[[#This Row],[Column3]]-1)</f>
        <v>03</v>
      </c>
      <c r="F79" s="1" t="str">
        <f>RIGHT(Table13[[#This Row],[Date]],4)</f>
        <v>2023</v>
      </c>
      <c r="G79" s="1">
        <f>DATE(Table13[[#This Row],[y]],Table13[[#This Row],[m]],Table13[[#This Row],[d]])</f>
        <v>45004</v>
      </c>
      <c r="H79" t="s">
        <v>7</v>
      </c>
      <c r="I79">
        <v>414.65</v>
      </c>
      <c r="J79">
        <v>42.04</v>
      </c>
      <c r="K79" t="s">
        <v>13</v>
      </c>
      <c r="L79">
        <v>9680.84</v>
      </c>
      <c r="M79">
        <v>23</v>
      </c>
    </row>
    <row r="80" spans="1:13" x14ac:dyDescent="0.25">
      <c r="A80" s="3" t="s">
        <v>95</v>
      </c>
      <c r="B80" s="2">
        <f>FIND(",",Table13[[#This Row],[Date]])</f>
        <v>3</v>
      </c>
      <c r="C80" s="2">
        <f>FIND(",",Table13[[#This Row],[Date]],Table13[[#This Row],[Column3]]+1)</f>
        <v>6</v>
      </c>
      <c r="D80" s="2" t="str">
        <f>LEFT(Table13[[#This Row],[Date]],Table13[[#This Row],[Column3]]-1)</f>
        <v>20</v>
      </c>
      <c r="E80" s="2" t="str">
        <f>MID(Table13[[#This Row],[Date]],Table13[[#This Row],[Column3]]+1,Table13[[#This Row],[Column2]]-Table13[[#This Row],[Column3]]-1)</f>
        <v>03</v>
      </c>
      <c r="F80" s="1" t="str">
        <f>RIGHT(Table13[[#This Row],[Date]],4)</f>
        <v>2023</v>
      </c>
      <c r="G80" s="1">
        <f>DATE(Table13[[#This Row],[y]],Table13[[#This Row],[m]],Table13[[#This Row],[d]])</f>
        <v>45005</v>
      </c>
      <c r="H80" t="s">
        <v>7</v>
      </c>
      <c r="I80">
        <v>35.130000000000003</v>
      </c>
      <c r="J80">
        <v>36.64</v>
      </c>
      <c r="K80" t="s">
        <v>13</v>
      </c>
      <c r="L80">
        <v>4453.43</v>
      </c>
      <c r="M80">
        <v>40</v>
      </c>
    </row>
    <row r="81" spans="1:13" x14ac:dyDescent="0.25">
      <c r="A81" s="3" t="s">
        <v>96</v>
      </c>
      <c r="B81" s="2">
        <f>FIND(",",Table13[[#This Row],[Date]])</f>
        <v>3</v>
      </c>
      <c r="C81" s="2">
        <f>FIND(",",Table13[[#This Row],[Date]],Table13[[#This Row],[Column3]]+1)</f>
        <v>6</v>
      </c>
      <c r="D81" s="2" t="str">
        <f>LEFT(Table13[[#This Row],[Date]],Table13[[#This Row],[Column3]]-1)</f>
        <v>21</v>
      </c>
      <c r="E81" s="2" t="str">
        <f>MID(Table13[[#This Row],[Date]],Table13[[#This Row],[Column3]]+1,Table13[[#This Row],[Column2]]-Table13[[#This Row],[Column3]]-1)</f>
        <v>03</v>
      </c>
      <c r="F81" s="1" t="str">
        <f>RIGHT(Table13[[#This Row],[Date]],4)</f>
        <v>2023</v>
      </c>
      <c r="G81" s="1">
        <f>DATE(Table13[[#This Row],[y]],Table13[[#This Row],[m]],Table13[[#This Row],[d]])</f>
        <v>45006</v>
      </c>
      <c r="H81" t="s">
        <v>7</v>
      </c>
      <c r="I81">
        <v>164.59</v>
      </c>
      <c r="J81">
        <v>27.11</v>
      </c>
      <c r="K81" t="s">
        <v>8</v>
      </c>
      <c r="L81">
        <v>2855.85</v>
      </c>
      <c r="M81">
        <v>15</v>
      </c>
    </row>
    <row r="82" spans="1:13" x14ac:dyDescent="0.25">
      <c r="A82" s="3" t="s">
        <v>97</v>
      </c>
      <c r="B82" s="2">
        <f>FIND(",",Table13[[#This Row],[Date]])</f>
        <v>3</v>
      </c>
      <c r="C82" s="2">
        <f>FIND(",",Table13[[#This Row],[Date]],Table13[[#This Row],[Column3]]+1)</f>
        <v>6</v>
      </c>
      <c r="D82" s="2" t="str">
        <f>LEFT(Table13[[#This Row],[Date]],Table13[[#This Row],[Column3]]-1)</f>
        <v>22</v>
      </c>
      <c r="E82" s="2" t="str">
        <f>MID(Table13[[#This Row],[Date]],Table13[[#This Row],[Column3]]+1,Table13[[#This Row],[Column2]]-Table13[[#This Row],[Column3]]-1)</f>
        <v>03</v>
      </c>
      <c r="F82" s="1" t="str">
        <f>RIGHT(Table13[[#This Row],[Date]],4)</f>
        <v>2023</v>
      </c>
      <c r="G82" s="1">
        <f>DATE(Table13[[#This Row],[y]],Table13[[#This Row],[m]],Table13[[#This Row],[d]])</f>
        <v>45007</v>
      </c>
      <c r="H82" t="s">
        <v>9</v>
      </c>
      <c r="I82">
        <v>718.81</v>
      </c>
      <c r="J82">
        <v>29.52</v>
      </c>
      <c r="K82" t="s">
        <v>10</v>
      </c>
      <c r="L82">
        <v>8003.1</v>
      </c>
      <c r="M82">
        <v>31</v>
      </c>
    </row>
    <row r="83" spans="1:13" x14ac:dyDescent="0.25">
      <c r="A83" s="3" t="s">
        <v>98</v>
      </c>
      <c r="B83" s="2">
        <f>FIND(",",Table13[[#This Row],[Date]])</f>
        <v>3</v>
      </c>
      <c r="C83" s="2">
        <f>FIND(",",Table13[[#This Row],[Date]],Table13[[#This Row],[Column3]]+1)</f>
        <v>6</v>
      </c>
      <c r="D83" s="2" t="str">
        <f>LEFT(Table13[[#This Row],[Date]],Table13[[#This Row],[Column3]]-1)</f>
        <v>23</v>
      </c>
      <c r="E83" s="2" t="str">
        <f>MID(Table13[[#This Row],[Date]],Table13[[#This Row],[Column3]]+1,Table13[[#This Row],[Column2]]-Table13[[#This Row],[Column3]]-1)</f>
        <v>03</v>
      </c>
      <c r="F83" s="1" t="str">
        <f>RIGHT(Table13[[#This Row],[Date]],4)</f>
        <v>2023</v>
      </c>
      <c r="G83" s="1">
        <f>DATE(Table13[[#This Row],[y]],Table13[[#This Row],[m]],Table13[[#This Row],[d]])</f>
        <v>45008</v>
      </c>
      <c r="H83" t="s">
        <v>14</v>
      </c>
      <c r="I83">
        <v>662.33</v>
      </c>
      <c r="J83">
        <v>25.42</v>
      </c>
      <c r="K83" t="s">
        <v>13</v>
      </c>
      <c r="L83">
        <v>3329.91</v>
      </c>
      <c r="M83">
        <v>32</v>
      </c>
    </row>
    <row r="84" spans="1:13" x14ac:dyDescent="0.25">
      <c r="A84" s="3" t="s">
        <v>99</v>
      </c>
      <c r="B84" s="2">
        <f>FIND(",",Table13[[#This Row],[Date]])</f>
        <v>3</v>
      </c>
      <c r="C84" s="2">
        <f>FIND(",",Table13[[#This Row],[Date]],Table13[[#This Row],[Column3]]+1)</f>
        <v>6</v>
      </c>
      <c r="D84" s="2" t="str">
        <f>LEFT(Table13[[#This Row],[Date]],Table13[[#This Row],[Column3]]-1)</f>
        <v>24</v>
      </c>
      <c r="E84" s="2" t="str">
        <f>MID(Table13[[#This Row],[Date]],Table13[[#This Row],[Column3]]+1,Table13[[#This Row],[Column2]]-Table13[[#This Row],[Column3]]-1)</f>
        <v>03</v>
      </c>
      <c r="F84" s="1" t="str">
        <f>RIGHT(Table13[[#This Row],[Date]],4)</f>
        <v>2023</v>
      </c>
      <c r="G84" s="1">
        <f>DATE(Table13[[#This Row],[y]],Table13[[#This Row],[m]],Table13[[#This Row],[d]])</f>
        <v>45009</v>
      </c>
      <c r="H84" t="s">
        <v>9</v>
      </c>
      <c r="I84">
        <v>36.83</v>
      </c>
      <c r="J84">
        <v>14.88</v>
      </c>
      <c r="K84" t="s">
        <v>10</v>
      </c>
      <c r="L84">
        <v>3063.9</v>
      </c>
      <c r="M84">
        <v>39</v>
      </c>
    </row>
    <row r="85" spans="1:13" x14ac:dyDescent="0.25">
      <c r="A85" s="3" t="s">
        <v>100</v>
      </c>
      <c r="B85" s="2">
        <f>FIND(",",Table13[[#This Row],[Date]])</f>
        <v>3</v>
      </c>
      <c r="C85" s="2">
        <f>FIND(",",Table13[[#This Row],[Date]],Table13[[#This Row],[Column3]]+1)</f>
        <v>6</v>
      </c>
      <c r="D85" s="2" t="str">
        <f>LEFT(Table13[[#This Row],[Date]],Table13[[#This Row],[Column3]]-1)</f>
        <v>25</v>
      </c>
      <c r="E85" s="2" t="str">
        <f>MID(Table13[[#This Row],[Date]],Table13[[#This Row],[Column3]]+1,Table13[[#This Row],[Column2]]-Table13[[#This Row],[Column3]]-1)</f>
        <v>03</v>
      </c>
      <c r="F85" s="1" t="str">
        <f>RIGHT(Table13[[#This Row],[Date]],4)</f>
        <v>2023</v>
      </c>
      <c r="G85" s="1">
        <f>DATE(Table13[[#This Row],[y]],Table13[[#This Row],[m]],Table13[[#This Row],[d]])</f>
        <v>45010</v>
      </c>
      <c r="H85" t="s">
        <v>9</v>
      </c>
      <c r="I85">
        <v>229.75</v>
      </c>
      <c r="J85">
        <v>28.25</v>
      </c>
      <c r="K85" t="s">
        <v>13</v>
      </c>
      <c r="L85">
        <v>2401.81</v>
      </c>
      <c r="M85">
        <v>27</v>
      </c>
    </row>
    <row r="86" spans="1:13" x14ac:dyDescent="0.25">
      <c r="A86" s="3" t="s">
        <v>101</v>
      </c>
      <c r="B86" s="2">
        <f>FIND(",",Table13[[#This Row],[Date]])</f>
        <v>3</v>
      </c>
      <c r="C86" s="2">
        <f>FIND(",",Table13[[#This Row],[Date]],Table13[[#This Row],[Column3]]+1)</f>
        <v>6</v>
      </c>
      <c r="D86" s="2" t="str">
        <f>LEFT(Table13[[#This Row],[Date]],Table13[[#This Row],[Column3]]-1)</f>
        <v>26</v>
      </c>
      <c r="E86" s="2" t="str">
        <f>MID(Table13[[#This Row],[Date]],Table13[[#This Row],[Column3]]+1,Table13[[#This Row],[Column2]]-Table13[[#This Row],[Column3]]-1)</f>
        <v>03</v>
      </c>
      <c r="F86" s="1" t="str">
        <f>RIGHT(Table13[[#This Row],[Date]],4)</f>
        <v>2023</v>
      </c>
      <c r="G86" s="1">
        <f>DATE(Table13[[#This Row],[y]],Table13[[#This Row],[m]],Table13[[#This Row],[d]])</f>
        <v>45011</v>
      </c>
      <c r="H86" t="s">
        <v>14</v>
      </c>
      <c r="I86">
        <v>238.76</v>
      </c>
      <c r="J86">
        <v>34.44</v>
      </c>
      <c r="K86" t="s">
        <v>10</v>
      </c>
      <c r="L86">
        <v>1383.82</v>
      </c>
      <c r="M86">
        <v>34</v>
      </c>
    </row>
    <row r="87" spans="1:13" x14ac:dyDescent="0.25">
      <c r="A87" s="3" t="s">
        <v>102</v>
      </c>
      <c r="B87" s="2">
        <f>FIND(",",Table13[[#This Row],[Date]])</f>
        <v>3</v>
      </c>
      <c r="C87" s="2">
        <f>FIND(",",Table13[[#This Row],[Date]],Table13[[#This Row],[Column3]]+1)</f>
        <v>6</v>
      </c>
      <c r="D87" s="2" t="str">
        <f>LEFT(Table13[[#This Row],[Date]],Table13[[#This Row],[Column3]]-1)</f>
        <v>27</v>
      </c>
      <c r="E87" s="2" t="str">
        <f>MID(Table13[[#This Row],[Date]],Table13[[#This Row],[Column3]]+1,Table13[[#This Row],[Column2]]-Table13[[#This Row],[Column3]]-1)</f>
        <v>03</v>
      </c>
      <c r="F87" s="1" t="str">
        <f>RIGHT(Table13[[#This Row],[Date]],4)</f>
        <v>2023</v>
      </c>
      <c r="G87" s="1">
        <f>DATE(Table13[[#This Row],[y]],Table13[[#This Row],[m]],Table13[[#This Row],[d]])</f>
        <v>45012</v>
      </c>
      <c r="H87" t="s">
        <v>14</v>
      </c>
      <c r="I87">
        <v>675.17</v>
      </c>
      <c r="J87">
        <v>43.67</v>
      </c>
      <c r="K87" t="s">
        <v>10</v>
      </c>
      <c r="L87">
        <v>2638.98</v>
      </c>
      <c r="M87">
        <v>34</v>
      </c>
    </row>
    <row r="88" spans="1:13" x14ac:dyDescent="0.25">
      <c r="A88" s="3" t="s">
        <v>103</v>
      </c>
      <c r="B88" s="2">
        <f>FIND(",",Table13[[#This Row],[Date]])</f>
        <v>3</v>
      </c>
      <c r="C88" s="2">
        <f>FIND(",",Table13[[#This Row],[Date]],Table13[[#This Row],[Column3]]+1)</f>
        <v>6</v>
      </c>
      <c r="D88" s="2" t="str">
        <f>LEFT(Table13[[#This Row],[Date]],Table13[[#This Row],[Column3]]-1)</f>
        <v>28</v>
      </c>
      <c r="E88" s="2" t="str">
        <f>MID(Table13[[#This Row],[Date]],Table13[[#This Row],[Column3]]+1,Table13[[#This Row],[Column2]]-Table13[[#This Row],[Column3]]-1)</f>
        <v>03</v>
      </c>
      <c r="F88" s="1" t="str">
        <f>RIGHT(Table13[[#This Row],[Date]],4)</f>
        <v>2023</v>
      </c>
      <c r="G88" s="1">
        <f>DATE(Table13[[#This Row],[y]],Table13[[#This Row],[m]],Table13[[#This Row],[d]])</f>
        <v>45013</v>
      </c>
      <c r="H88" t="s">
        <v>14</v>
      </c>
      <c r="I88">
        <v>29.51</v>
      </c>
      <c r="J88">
        <v>31.81</v>
      </c>
      <c r="K88" t="s">
        <v>13</v>
      </c>
      <c r="L88">
        <v>3617.67</v>
      </c>
      <c r="M88">
        <v>33</v>
      </c>
    </row>
    <row r="89" spans="1:13" x14ac:dyDescent="0.25">
      <c r="A89" s="3" t="s">
        <v>104</v>
      </c>
      <c r="B89" s="2">
        <f>FIND(",",Table13[[#This Row],[Date]])</f>
        <v>3</v>
      </c>
      <c r="C89" s="2">
        <f>FIND(",",Table13[[#This Row],[Date]],Table13[[#This Row],[Column3]]+1)</f>
        <v>6</v>
      </c>
      <c r="D89" s="2" t="str">
        <f>LEFT(Table13[[#This Row],[Date]],Table13[[#This Row],[Column3]]-1)</f>
        <v>29</v>
      </c>
      <c r="E89" s="2" t="str">
        <f>MID(Table13[[#This Row],[Date]],Table13[[#This Row],[Column3]]+1,Table13[[#This Row],[Column2]]-Table13[[#This Row],[Column3]]-1)</f>
        <v>03</v>
      </c>
      <c r="F89" s="1" t="str">
        <f>RIGHT(Table13[[#This Row],[Date]],4)</f>
        <v>2023</v>
      </c>
      <c r="G89" s="1">
        <f>DATE(Table13[[#This Row],[y]],Table13[[#This Row],[m]],Table13[[#This Row],[d]])</f>
        <v>45014</v>
      </c>
      <c r="H89" t="s">
        <v>14</v>
      </c>
      <c r="I89">
        <v>113.07</v>
      </c>
      <c r="J89">
        <v>38.06</v>
      </c>
      <c r="K89" t="s">
        <v>8</v>
      </c>
      <c r="L89">
        <v>6772.54</v>
      </c>
      <c r="M89">
        <v>34</v>
      </c>
    </row>
    <row r="90" spans="1:13" x14ac:dyDescent="0.25">
      <c r="A90" s="3" t="s">
        <v>105</v>
      </c>
      <c r="B90" s="2">
        <f>FIND(",",Table13[[#This Row],[Date]])</f>
        <v>3</v>
      </c>
      <c r="C90" s="2">
        <f>FIND(",",Table13[[#This Row],[Date]],Table13[[#This Row],[Column3]]+1)</f>
        <v>6</v>
      </c>
      <c r="D90" s="2" t="str">
        <f>LEFT(Table13[[#This Row],[Date]],Table13[[#This Row],[Column3]]-1)</f>
        <v>30</v>
      </c>
      <c r="E90" s="2" t="str">
        <f>MID(Table13[[#This Row],[Date]],Table13[[#This Row],[Column3]]+1,Table13[[#This Row],[Column2]]-Table13[[#This Row],[Column3]]-1)</f>
        <v>03</v>
      </c>
      <c r="F90" s="1" t="str">
        <f>RIGHT(Table13[[#This Row],[Date]],4)</f>
        <v>2023</v>
      </c>
      <c r="G90" s="1">
        <f>DATE(Table13[[#This Row],[y]],Table13[[#This Row],[m]],Table13[[#This Row],[d]])</f>
        <v>45015</v>
      </c>
      <c r="H90" t="s">
        <v>7</v>
      </c>
      <c r="I90">
        <v>801.92</v>
      </c>
      <c r="J90">
        <v>8</v>
      </c>
      <c r="K90" t="s">
        <v>10</v>
      </c>
      <c r="L90">
        <v>719.39</v>
      </c>
      <c r="M90">
        <v>33</v>
      </c>
    </row>
    <row r="91" spans="1:13" x14ac:dyDescent="0.25">
      <c r="A91" s="3" t="s">
        <v>106</v>
      </c>
      <c r="B91" s="2">
        <f>FIND(",",Table13[[#This Row],[Date]])</f>
        <v>3</v>
      </c>
      <c r="C91" s="2">
        <f>FIND(",",Table13[[#This Row],[Date]],Table13[[#This Row],[Column3]]+1)</f>
        <v>6</v>
      </c>
      <c r="D91" s="2" t="str">
        <f>LEFT(Table13[[#This Row],[Date]],Table13[[#This Row],[Column3]]-1)</f>
        <v>31</v>
      </c>
      <c r="E91" s="2" t="str">
        <f>MID(Table13[[#This Row],[Date]],Table13[[#This Row],[Column3]]+1,Table13[[#This Row],[Column2]]-Table13[[#This Row],[Column3]]-1)</f>
        <v>03</v>
      </c>
      <c r="F91" s="1" t="str">
        <f>RIGHT(Table13[[#This Row],[Date]],4)</f>
        <v>2023</v>
      </c>
      <c r="G91" s="1">
        <f>DATE(Table13[[#This Row],[y]],Table13[[#This Row],[m]],Table13[[#This Row],[d]])</f>
        <v>45016</v>
      </c>
      <c r="H91" t="s">
        <v>11</v>
      </c>
      <c r="I91">
        <v>186.76</v>
      </c>
      <c r="J91">
        <v>23.08</v>
      </c>
      <c r="K91" t="s">
        <v>8</v>
      </c>
      <c r="L91">
        <v>2184.02</v>
      </c>
      <c r="M91">
        <v>25</v>
      </c>
    </row>
    <row r="92" spans="1:13" x14ac:dyDescent="0.25">
      <c r="A92" s="3" t="s">
        <v>107</v>
      </c>
      <c r="B92" s="2">
        <f>FIND(",",Table13[[#This Row],[Date]])</f>
        <v>2</v>
      </c>
      <c r="C92" s="2">
        <f>FIND(",",Table13[[#This Row],[Date]],Table13[[#This Row],[Column3]]+1)</f>
        <v>4</v>
      </c>
      <c r="D92" s="2" t="str">
        <f>LEFT(Table13[[#This Row],[Date]],Table13[[#This Row],[Column3]]-1)</f>
        <v>1</v>
      </c>
      <c r="E92" s="2" t="str">
        <f>MID(Table13[[#This Row],[Date]],Table13[[#This Row],[Column3]]+1,Table13[[#This Row],[Column2]]-Table13[[#This Row],[Column3]]-1)</f>
        <v>4</v>
      </c>
      <c r="F92" s="1" t="str">
        <f>RIGHT(Table13[[#This Row],[Date]],4)</f>
        <v>2023</v>
      </c>
      <c r="G92" s="1">
        <f>DATE(Table13[[#This Row],[y]],Table13[[#This Row],[m]],Table13[[#This Row],[d]])</f>
        <v>45017</v>
      </c>
      <c r="H92" t="s">
        <v>11</v>
      </c>
      <c r="I92">
        <v>656.22</v>
      </c>
      <c r="J92">
        <v>0.47</v>
      </c>
      <c r="K92" t="s">
        <v>8</v>
      </c>
      <c r="L92">
        <v>8109.33</v>
      </c>
      <c r="M92">
        <v>31</v>
      </c>
    </row>
    <row r="93" spans="1:13" x14ac:dyDescent="0.25">
      <c r="A93" s="3" t="s">
        <v>108</v>
      </c>
      <c r="B93" s="2">
        <f>FIND(",",Table13[[#This Row],[Date]])</f>
        <v>2</v>
      </c>
      <c r="C93" s="2">
        <f>FIND(",",Table13[[#This Row],[Date]],Table13[[#This Row],[Column3]]+1)</f>
        <v>4</v>
      </c>
      <c r="D93" s="2" t="str">
        <f>LEFT(Table13[[#This Row],[Date]],Table13[[#This Row],[Column3]]-1)</f>
        <v>2</v>
      </c>
      <c r="E93" s="2" t="str">
        <f>MID(Table13[[#This Row],[Date]],Table13[[#This Row],[Column3]]+1,Table13[[#This Row],[Column2]]-Table13[[#This Row],[Column3]]-1)</f>
        <v>4</v>
      </c>
      <c r="F93" s="1" t="str">
        <f>RIGHT(Table13[[#This Row],[Date]],4)</f>
        <v>2023</v>
      </c>
      <c r="G93" s="1">
        <f>DATE(Table13[[#This Row],[y]],Table13[[#This Row],[m]],Table13[[#This Row],[d]])</f>
        <v>45018</v>
      </c>
      <c r="H93" t="s">
        <v>14</v>
      </c>
      <c r="I93">
        <v>245.8</v>
      </c>
      <c r="J93">
        <v>12.33</v>
      </c>
      <c r="K93" t="s">
        <v>13</v>
      </c>
      <c r="L93">
        <v>1554.53</v>
      </c>
      <c r="M93">
        <v>22</v>
      </c>
    </row>
    <row r="94" spans="1:13" x14ac:dyDescent="0.25">
      <c r="A94" s="3" t="s">
        <v>109</v>
      </c>
      <c r="B94" s="2">
        <f>FIND(",",Table13[[#This Row],[Date]])</f>
        <v>2</v>
      </c>
      <c r="C94" s="2">
        <f>FIND(",",Table13[[#This Row],[Date]],Table13[[#This Row],[Column3]]+1)</f>
        <v>4</v>
      </c>
      <c r="D94" s="2" t="str">
        <f>LEFT(Table13[[#This Row],[Date]],Table13[[#This Row],[Column3]]-1)</f>
        <v>3</v>
      </c>
      <c r="E94" s="2" t="str">
        <f>MID(Table13[[#This Row],[Date]],Table13[[#This Row],[Column3]]+1,Table13[[#This Row],[Column2]]-Table13[[#This Row],[Column3]]-1)</f>
        <v>4</v>
      </c>
      <c r="F94" s="1" t="str">
        <f>RIGHT(Table13[[#This Row],[Date]],4)</f>
        <v>2023</v>
      </c>
      <c r="G94" s="1">
        <f>DATE(Table13[[#This Row],[y]],Table13[[#This Row],[m]],Table13[[#This Row],[d]])</f>
        <v>45019</v>
      </c>
      <c r="H94" t="s">
        <v>11</v>
      </c>
      <c r="I94">
        <v>108.45</v>
      </c>
      <c r="J94">
        <v>36.32</v>
      </c>
      <c r="K94" t="s">
        <v>13</v>
      </c>
      <c r="L94">
        <v>3492.19</v>
      </c>
      <c r="M94">
        <v>35</v>
      </c>
    </row>
    <row r="95" spans="1:13" x14ac:dyDescent="0.25">
      <c r="A95" s="3" t="s">
        <v>110</v>
      </c>
      <c r="B95" s="2">
        <f>FIND(",",Table13[[#This Row],[Date]])</f>
        <v>2</v>
      </c>
      <c r="C95" s="2">
        <f>FIND(",",Table13[[#This Row],[Date]],Table13[[#This Row],[Column3]]+1)</f>
        <v>4</v>
      </c>
      <c r="D95" s="2" t="str">
        <f>LEFT(Table13[[#This Row],[Date]],Table13[[#This Row],[Column3]]-1)</f>
        <v>4</v>
      </c>
      <c r="E95" s="2" t="str">
        <f>MID(Table13[[#This Row],[Date]],Table13[[#This Row],[Column3]]+1,Table13[[#This Row],[Column2]]-Table13[[#This Row],[Column3]]-1)</f>
        <v>4</v>
      </c>
      <c r="F95" s="1" t="str">
        <f>RIGHT(Table13[[#This Row],[Date]],4)</f>
        <v>2023</v>
      </c>
      <c r="G95" s="1">
        <f>DATE(Table13[[#This Row],[y]],Table13[[#This Row],[m]],Table13[[#This Row],[d]])</f>
        <v>45020</v>
      </c>
      <c r="H95" t="s">
        <v>11</v>
      </c>
      <c r="I95">
        <v>250.74</v>
      </c>
      <c r="J95">
        <v>49.59</v>
      </c>
      <c r="K95" t="s">
        <v>13</v>
      </c>
      <c r="L95">
        <v>8660.1200000000008</v>
      </c>
      <c r="M95">
        <v>29</v>
      </c>
    </row>
    <row r="96" spans="1:13" x14ac:dyDescent="0.25">
      <c r="A96" s="3" t="s">
        <v>111</v>
      </c>
      <c r="B96" s="2">
        <f>FIND(",",Table13[[#This Row],[Date]])</f>
        <v>2</v>
      </c>
      <c r="C96" s="2">
        <f>FIND(",",Table13[[#This Row],[Date]],Table13[[#This Row],[Column3]]+1)</f>
        <v>4</v>
      </c>
      <c r="D96" s="2" t="str">
        <f>LEFT(Table13[[#This Row],[Date]],Table13[[#This Row],[Column3]]-1)</f>
        <v>5</v>
      </c>
      <c r="E96" s="2" t="str">
        <f>MID(Table13[[#This Row],[Date]],Table13[[#This Row],[Column3]]+1,Table13[[#This Row],[Column2]]-Table13[[#This Row],[Column3]]-1)</f>
        <v>4</v>
      </c>
      <c r="F96" s="1" t="str">
        <f>RIGHT(Table13[[#This Row],[Date]],4)</f>
        <v>2023</v>
      </c>
      <c r="G96" s="1">
        <f>DATE(Table13[[#This Row],[y]],Table13[[#This Row],[m]],Table13[[#This Row],[d]])</f>
        <v>45021</v>
      </c>
      <c r="H96" t="s">
        <v>14</v>
      </c>
      <c r="I96">
        <v>725.04</v>
      </c>
      <c r="J96">
        <v>4.96</v>
      </c>
      <c r="K96" t="s">
        <v>10</v>
      </c>
      <c r="L96">
        <v>1633.76</v>
      </c>
      <c r="M96">
        <v>34</v>
      </c>
    </row>
    <row r="97" spans="1:13" x14ac:dyDescent="0.25">
      <c r="A97" s="3" t="s">
        <v>112</v>
      </c>
      <c r="B97" s="2">
        <f>FIND(",",Table13[[#This Row],[Date]])</f>
        <v>2</v>
      </c>
      <c r="C97" s="2">
        <f>FIND(",",Table13[[#This Row],[Date]],Table13[[#This Row],[Column3]]+1)</f>
        <v>4</v>
      </c>
      <c r="D97" s="2" t="str">
        <f>LEFT(Table13[[#This Row],[Date]],Table13[[#This Row],[Column3]]-1)</f>
        <v>6</v>
      </c>
      <c r="E97" s="2" t="str">
        <f>MID(Table13[[#This Row],[Date]],Table13[[#This Row],[Column3]]+1,Table13[[#This Row],[Column2]]-Table13[[#This Row],[Column3]]-1)</f>
        <v>4</v>
      </c>
      <c r="F97" s="1" t="str">
        <f>RIGHT(Table13[[#This Row],[Date]],4)</f>
        <v>2023</v>
      </c>
      <c r="G97" s="1">
        <f>DATE(Table13[[#This Row],[y]],Table13[[#This Row],[m]],Table13[[#This Row],[d]])</f>
        <v>45022</v>
      </c>
      <c r="H97" t="s">
        <v>11</v>
      </c>
      <c r="I97">
        <v>857.14</v>
      </c>
      <c r="J97">
        <v>20.07</v>
      </c>
      <c r="K97" t="s">
        <v>13</v>
      </c>
      <c r="L97">
        <v>919.09</v>
      </c>
      <c r="M97">
        <v>31</v>
      </c>
    </row>
    <row r="98" spans="1:13" x14ac:dyDescent="0.25">
      <c r="A98" s="3" t="s">
        <v>113</v>
      </c>
      <c r="B98" s="2">
        <f>FIND(",",Table13[[#This Row],[Date]])</f>
        <v>2</v>
      </c>
      <c r="C98" s="2">
        <f>FIND(",",Table13[[#This Row],[Date]],Table13[[#This Row],[Column3]]+1)</f>
        <v>4</v>
      </c>
      <c r="D98" s="2" t="str">
        <f>LEFT(Table13[[#This Row],[Date]],Table13[[#This Row],[Column3]]-1)</f>
        <v>7</v>
      </c>
      <c r="E98" s="2" t="str">
        <f>MID(Table13[[#This Row],[Date]],Table13[[#This Row],[Column3]]+1,Table13[[#This Row],[Column2]]-Table13[[#This Row],[Column3]]-1)</f>
        <v>4</v>
      </c>
      <c r="F98" s="1" t="str">
        <f>RIGHT(Table13[[#This Row],[Date]],4)</f>
        <v>2023</v>
      </c>
      <c r="G98" s="1">
        <f>DATE(Table13[[#This Row],[y]],Table13[[#This Row],[m]],Table13[[#This Row],[d]])</f>
        <v>45023</v>
      </c>
      <c r="H98" t="s">
        <v>9</v>
      </c>
      <c r="I98">
        <v>831.92</v>
      </c>
      <c r="J98">
        <v>40</v>
      </c>
      <c r="K98" t="s">
        <v>13</v>
      </c>
      <c r="L98">
        <v>4896.93</v>
      </c>
      <c r="M98">
        <v>27</v>
      </c>
    </row>
    <row r="99" spans="1:13" x14ac:dyDescent="0.25">
      <c r="A99" s="3" t="s">
        <v>114</v>
      </c>
      <c r="B99" s="2">
        <f>FIND(",",Table13[[#This Row],[Date]])</f>
        <v>2</v>
      </c>
      <c r="C99" s="2">
        <f>FIND(",",Table13[[#This Row],[Date]],Table13[[#This Row],[Column3]]+1)</f>
        <v>4</v>
      </c>
      <c r="D99" s="2" t="str">
        <f>LEFT(Table13[[#This Row],[Date]],Table13[[#This Row],[Column3]]-1)</f>
        <v>8</v>
      </c>
      <c r="E99" s="2" t="str">
        <f>MID(Table13[[#This Row],[Date]],Table13[[#This Row],[Column3]]+1,Table13[[#This Row],[Column2]]-Table13[[#This Row],[Column3]]-1)</f>
        <v>4</v>
      </c>
      <c r="F99" s="1" t="str">
        <f>RIGHT(Table13[[#This Row],[Date]],4)</f>
        <v>2023</v>
      </c>
      <c r="G99" s="1">
        <f>DATE(Table13[[#This Row],[y]],Table13[[#This Row],[m]],Table13[[#This Row],[d]])</f>
        <v>45024</v>
      </c>
      <c r="H99" t="s">
        <v>12</v>
      </c>
      <c r="I99">
        <v>403.21</v>
      </c>
      <c r="J99">
        <v>10.199999999999999</v>
      </c>
      <c r="K99" t="s">
        <v>10</v>
      </c>
      <c r="L99">
        <v>3093.95</v>
      </c>
      <c r="M99">
        <v>31</v>
      </c>
    </row>
    <row r="100" spans="1:13" x14ac:dyDescent="0.25">
      <c r="A100" s="3" t="s">
        <v>115</v>
      </c>
      <c r="B100" s="2">
        <f>FIND(",",Table13[[#This Row],[Date]])</f>
        <v>2</v>
      </c>
      <c r="C100" s="2">
        <f>FIND(",",Table13[[#This Row],[Date]],Table13[[#This Row],[Column3]]+1)</f>
        <v>4</v>
      </c>
      <c r="D100" s="2" t="str">
        <f>LEFT(Table13[[#This Row],[Date]],Table13[[#This Row],[Column3]]-1)</f>
        <v>9</v>
      </c>
      <c r="E100" s="2" t="str">
        <f>MID(Table13[[#This Row],[Date]],Table13[[#This Row],[Column3]]+1,Table13[[#This Row],[Column2]]-Table13[[#This Row],[Column3]]-1)</f>
        <v>4</v>
      </c>
      <c r="F100" s="1" t="str">
        <f>RIGHT(Table13[[#This Row],[Date]],4)</f>
        <v>2023</v>
      </c>
      <c r="G100" s="1">
        <f>DATE(Table13[[#This Row],[y]],Table13[[#This Row],[m]],Table13[[#This Row],[d]])</f>
        <v>45025</v>
      </c>
      <c r="H100" t="s">
        <v>12</v>
      </c>
      <c r="I100">
        <v>671.4</v>
      </c>
      <c r="J100">
        <v>27.75</v>
      </c>
      <c r="K100" t="s">
        <v>10</v>
      </c>
      <c r="L100">
        <v>5677.74</v>
      </c>
      <c r="M100">
        <v>28</v>
      </c>
    </row>
    <row r="101" spans="1:13" x14ac:dyDescent="0.25">
      <c r="A101" s="3" t="s">
        <v>116</v>
      </c>
      <c r="B101" s="2">
        <f>FIND(",",Table13[[#This Row],[Date]])</f>
        <v>3</v>
      </c>
      <c r="C101" s="2">
        <f>FIND(",",Table13[[#This Row],[Date]],Table13[[#This Row],[Column3]]+1)</f>
        <v>5</v>
      </c>
      <c r="D101" s="2" t="str">
        <f>LEFT(Table13[[#This Row],[Date]],Table13[[#This Row],[Column3]]-1)</f>
        <v>10</v>
      </c>
      <c r="E101" s="2" t="str">
        <f>MID(Table13[[#This Row],[Date]],Table13[[#This Row],[Column3]]+1,Table13[[#This Row],[Column2]]-Table13[[#This Row],[Column3]]-1)</f>
        <v>4</v>
      </c>
      <c r="F101" s="1" t="str">
        <f>RIGHT(Table13[[#This Row],[Date]],4)</f>
        <v>2023</v>
      </c>
      <c r="G101" s="1">
        <f>DATE(Table13[[#This Row],[y]],Table13[[#This Row],[m]],Table13[[#This Row],[d]])</f>
        <v>45026</v>
      </c>
      <c r="H101" t="s">
        <v>14</v>
      </c>
      <c r="I101">
        <v>212.93</v>
      </c>
      <c r="J101">
        <v>36.65</v>
      </c>
      <c r="K101" t="s">
        <v>13</v>
      </c>
      <c r="L101">
        <v>8057.67</v>
      </c>
      <c r="M101">
        <v>37</v>
      </c>
    </row>
    <row r="102" spans="1:13" x14ac:dyDescent="0.25">
      <c r="A102" s="3" t="s">
        <v>117</v>
      </c>
      <c r="B102" s="2">
        <f>FIND(",",Table13[[#This Row],[Date]])</f>
        <v>3</v>
      </c>
      <c r="C102" s="2">
        <f>FIND(",",Table13[[#This Row],[Date]],Table13[[#This Row],[Column3]]+1)</f>
        <v>5</v>
      </c>
      <c r="D102" s="2" t="str">
        <f>LEFT(Table13[[#This Row],[Date]],Table13[[#This Row],[Column3]]-1)</f>
        <v>11</v>
      </c>
      <c r="E102" s="2" t="str">
        <f>MID(Table13[[#This Row],[Date]],Table13[[#This Row],[Column3]]+1,Table13[[#This Row],[Column2]]-Table13[[#This Row],[Column3]]-1)</f>
        <v>4</v>
      </c>
      <c r="F102" s="1" t="str">
        <f>RIGHT(Table13[[#This Row],[Date]],4)</f>
        <v>2023</v>
      </c>
      <c r="G102" s="1">
        <f>DATE(Table13[[#This Row],[y]],Table13[[#This Row],[m]],Table13[[#This Row],[d]])</f>
        <v>45027</v>
      </c>
      <c r="H102" t="s">
        <v>7</v>
      </c>
      <c r="I102">
        <v>300.22000000000003</v>
      </c>
      <c r="J102">
        <v>30.8</v>
      </c>
      <c r="K102" t="s">
        <v>13</v>
      </c>
      <c r="L102">
        <v>1457.77</v>
      </c>
      <c r="M102">
        <v>32</v>
      </c>
    </row>
    <row r="103" spans="1:13" x14ac:dyDescent="0.25">
      <c r="A103" s="3" t="s">
        <v>118</v>
      </c>
      <c r="B103" s="2">
        <f>FIND(",",Table13[[#This Row],[Date]])</f>
        <v>3</v>
      </c>
      <c r="C103" s="2">
        <f>FIND(",",Table13[[#This Row],[Date]],Table13[[#This Row],[Column3]]+1)</f>
        <v>5</v>
      </c>
      <c r="D103" s="2" t="str">
        <f>LEFT(Table13[[#This Row],[Date]],Table13[[#This Row],[Column3]]-1)</f>
        <v>12</v>
      </c>
      <c r="E103" s="2" t="str">
        <f>MID(Table13[[#This Row],[Date]],Table13[[#This Row],[Column3]]+1,Table13[[#This Row],[Column2]]-Table13[[#This Row],[Column3]]-1)</f>
        <v>4</v>
      </c>
      <c r="F103" s="1" t="str">
        <f>RIGHT(Table13[[#This Row],[Date]],4)</f>
        <v>2023</v>
      </c>
      <c r="G103" s="1">
        <f>DATE(Table13[[#This Row],[y]],Table13[[#This Row],[m]],Table13[[#This Row],[d]])</f>
        <v>45028</v>
      </c>
      <c r="H103" t="s">
        <v>14</v>
      </c>
      <c r="I103">
        <v>897.37</v>
      </c>
      <c r="J103">
        <v>9.4</v>
      </c>
      <c r="K103" t="s">
        <v>13</v>
      </c>
      <c r="L103">
        <v>5848.92</v>
      </c>
      <c r="M103">
        <v>18</v>
      </c>
    </row>
    <row r="104" spans="1:13" x14ac:dyDescent="0.25">
      <c r="A104" s="3" t="s">
        <v>119</v>
      </c>
      <c r="B104" s="2">
        <f>FIND(",",Table13[[#This Row],[Date]])</f>
        <v>3</v>
      </c>
      <c r="C104" s="2">
        <f>FIND(",",Table13[[#This Row],[Date]],Table13[[#This Row],[Column3]]+1)</f>
        <v>6</v>
      </c>
      <c r="D104" s="2" t="str">
        <f>LEFT(Table13[[#This Row],[Date]],Table13[[#This Row],[Column3]]-1)</f>
        <v>13</v>
      </c>
      <c r="E104" s="2" t="str">
        <f>MID(Table13[[#This Row],[Date]],Table13[[#This Row],[Column3]]+1,Table13[[#This Row],[Column2]]-Table13[[#This Row],[Column3]]-1)</f>
        <v>04</v>
      </c>
      <c r="F104" s="1" t="str">
        <f>RIGHT(Table13[[#This Row],[Date]],4)</f>
        <v>2023</v>
      </c>
      <c r="G104" s="1">
        <f>DATE(Table13[[#This Row],[y]],Table13[[#This Row],[m]],Table13[[#This Row],[d]])</f>
        <v>45029</v>
      </c>
      <c r="H104" t="s">
        <v>7</v>
      </c>
      <c r="I104">
        <v>22.87</v>
      </c>
      <c r="J104">
        <v>17.77</v>
      </c>
      <c r="K104" t="s">
        <v>13</v>
      </c>
      <c r="L104">
        <v>5104.54</v>
      </c>
      <c r="M104">
        <v>28</v>
      </c>
    </row>
    <row r="105" spans="1:13" x14ac:dyDescent="0.25">
      <c r="A105" s="3" t="s">
        <v>120</v>
      </c>
      <c r="B105" s="2">
        <f>FIND(",",Table13[[#This Row],[Date]])</f>
        <v>3</v>
      </c>
      <c r="C105" s="2">
        <f>FIND(",",Table13[[#This Row],[Date]],Table13[[#This Row],[Column3]]+1)</f>
        <v>6</v>
      </c>
      <c r="D105" s="2" t="str">
        <f>LEFT(Table13[[#This Row],[Date]],Table13[[#This Row],[Column3]]-1)</f>
        <v>14</v>
      </c>
      <c r="E105" s="2" t="str">
        <f>MID(Table13[[#This Row],[Date]],Table13[[#This Row],[Column3]]+1,Table13[[#This Row],[Column2]]-Table13[[#This Row],[Column3]]-1)</f>
        <v>04</v>
      </c>
      <c r="F105" s="1" t="str">
        <f>RIGHT(Table13[[#This Row],[Date]],4)</f>
        <v>2023</v>
      </c>
      <c r="G105" s="1">
        <f>DATE(Table13[[#This Row],[y]],Table13[[#This Row],[m]],Table13[[#This Row],[d]])</f>
        <v>45030</v>
      </c>
      <c r="H105" t="s">
        <v>12</v>
      </c>
      <c r="I105">
        <v>94.65</v>
      </c>
      <c r="J105">
        <v>39.19</v>
      </c>
      <c r="K105" t="s">
        <v>8</v>
      </c>
      <c r="L105">
        <v>1526.38</v>
      </c>
      <c r="M105">
        <v>35</v>
      </c>
    </row>
    <row r="106" spans="1:13" x14ac:dyDescent="0.25">
      <c r="A106" s="3" t="s">
        <v>121</v>
      </c>
      <c r="B106" s="2">
        <f>FIND(",",Table13[[#This Row],[Date]])</f>
        <v>3</v>
      </c>
      <c r="C106" s="2">
        <f>FIND(",",Table13[[#This Row],[Date]],Table13[[#This Row],[Column3]]+1)</f>
        <v>6</v>
      </c>
      <c r="D106" s="2" t="str">
        <f>LEFT(Table13[[#This Row],[Date]],Table13[[#This Row],[Column3]]-1)</f>
        <v>15</v>
      </c>
      <c r="E106" s="2" t="str">
        <f>MID(Table13[[#This Row],[Date]],Table13[[#This Row],[Column3]]+1,Table13[[#This Row],[Column2]]-Table13[[#This Row],[Column3]]-1)</f>
        <v>04</v>
      </c>
      <c r="F106" s="1" t="str">
        <f>RIGHT(Table13[[#This Row],[Date]],4)</f>
        <v>2023</v>
      </c>
      <c r="G106" s="1">
        <f>DATE(Table13[[#This Row],[y]],Table13[[#This Row],[m]],Table13[[#This Row],[d]])</f>
        <v>45031</v>
      </c>
      <c r="H106" t="s">
        <v>14</v>
      </c>
      <c r="I106">
        <v>215.81</v>
      </c>
      <c r="J106">
        <v>27.71</v>
      </c>
      <c r="K106" t="s">
        <v>8</v>
      </c>
      <c r="L106">
        <v>6277.59</v>
      </c>
      <c r="M106">
        <v>35</v>
      </c>
    </row>
    <row r="107" spans="1:13" x14ac:dyDescent="0.25">
      <c r="A107" s="3" t="s">
        <v>122</v>
      </c>
      <c r="B107" s="2">
        <f>FIND(",",Table13[[#This Row],[Date]])</f>
        <v>3</v>
      </c>
      <c r="C107" s="2">
        <f>FIND(",",Table13[[#This Row],[Date]],Table13[[#This Row],[Column3]]+1)</f>
        <v>6</v>
      </c>
      <c r="D107" s="2" t="str">
        <f>LEFT(Table13[[#This Row],[Date]],Table13[[#This Row],[Column3]]-1)</f>
        <v>16</v>
      </c>
      <c r="E107" s="2" t="str">
        <f>MID(Table13[[#This Row],[Date]],Table13[[#This Row],[Column3]]+1,Table13[[#This Row],[Column2]]-Table13[[#This Row],[Column3]]-1)</f>
        <v>04</v>
      </c>
      <c r="F107" s="1" t="str">
        <f>RIGHT(Table13[[#This Row],[Date]],4)</f>
        <v>2023</v>
      </c>
      <c r="G107" s="1">
        <f>DATE(Table13[[#This Row],[y]],Table13[[#This Row],[m]],Table13[[#This Row],[d]])</f>
        <v>45032</v>
      </c>
      <c r="H107" t="s">
        <v>9</v>
      </c>
      <c r="I107">
        <v>36.270000000000003</v>
      </c>
      <c r="J107">
        <v>0.26</v>
      </c>
      <c r="K107" t="s">
        <v>13</v>
      </c>
      <c r="L107">
        <v>2809.04</v>
      </c>
      <c r="M107">
        <v>18</v>
      </c>
    </row>
    <row r="108" spans="1:13" x14ac:dyDescent="0.25">
      <c r="A108" s="3" t="s">
        <v>123</v>
      </c>
      <c r="B108" s="2">
        <f>FIND(",",Table13[[#This Row],[Date]])</f>
        <v>3</v>
      </c>
      <c r="C108" s="2">
        <f>FIND(",",Table13[[#This Row],[Date]],Table13[[#This Row],[Column3]]+1)</f>
        <v>6</v>
      </c>
      <c r="D108" s="2" t="str">
        <f>LEFT(Table13[[#This Row],[Date]],Table13[[#This Row],[Column3]]-1)</f>
        <v>17</v>
      </c>
      <c r="E108" s="2" t="str">
        <f>MID(Table13[[#This Row],[Date]],Table13[[#This Row],[Column3]]+1,Table13[[#This Row],[Column2]]-Table13[[#This Row],[Column3]]-1)</f>
        <v>04</v>
      </c>
      <c r="F108" s="1" t="str">
        <f>RIGHT(Table13[[#This Row],[Date]],4)</f>
        <v>2023</v>
      </c>
      <c r="G108" s="1">
        <f>DATE(Table13[[#This Row],[y]],Table13[[#This Row],[m]],Table13[[#This Row],[d]])</f>
        <v>45033</v>
      </c>
      <c r="H108" t="s">
        <v>11</v>
      </c>
      <c r="I108">
        <v>189.62</v>
      </c>
      <c r="J108">
        <v>38.049999999999997</v>
      </c>
      <c r="K108" t="s">
        <v>8</v>
      </c>
      <c r="L108">
        <v>4929.5600000000004</v>
      </c>
      <c r="M108">
        <v>31</v>
      </c>
    </row>
    <row r="109" spans="1:13" x14ac:dyDescent="0.25">
      <c r="A109" s="3" t="s">
        <v>124</v>
      </c>
      <c r="B109" s="2">
        <f>FIND(",",Table13[[#This Row],[Date]])</f>
        <v>3</v>
      </c>
      <c r="C109" s="2">
        <f>FIND(",",Table13[[#This Row],[Date]],Table13[[#This Row],[Column3]]+1)</f>
        <v>6</v>
      </c>
      <c r="D109" s="2" t="str">
        <f>LEFT(Table13[[#This Row],[Date]],Table13[[#This Row],[Column3]]-1)</f>
        <v>18</v>
      </c>
      <c r="E109" s="2" t="str">
        <f>MID(Table13[[#This Row],[Date]],Table13[[#This Row],[Column3]]+1,Table13[[#This Row],[Column2]]-Table13[[#This Row],[Column3]]-1)</f>
        <v>04</v>
      </c>
      <c r="F109" s="1" t="str">
        <f>RIGHT(Table13[[#This Row],[Date]],4)</f>
        <v>2023</v>
      </c>
      <c r="G109" s="1">
        <f>DATE(Table13[[#This Row],[y]],Table13[[#This Row],[m]],Table13[[#This Row],[d]])</f>
        <v>45034</v>
      </c>
      <c r="H109" t="s">
        <v>7</v>
      </c>
      <c r="I109">
        <v>587.21</v>
      </c>
      <c r="J109">
        <v>1.77</v>
      </c>
      <c r="K109" t="s">
        <v>10</v>
      </c>
      <c r="L109">
        <v>914.5</v>
      </c>
      <c r="M109">
        <v>24</v>
      </c>
    </row>
    <row r="110" spans="1:13" x14ac:dyDescent="0.25">
      <c r="A110" s="3" t="s">
        <v>125</v>
      </c>
      <c r="B110" s="2">
        <f>FIND(",",Table13[[#This Row],[Date]])</f>
        <v>3</v>
      </c>
      <c r="C110" s="2">
        <f>FIND(",",Table13[[#This Row],[Date]],Table13[[#This Row],[Column3]]+1)</f>
        <v>6</v>
      </c>
      <c r="D110" s="2" t="str">
        <f>LEFT(Table13[[#This Row],[Date]],Table13[[#This Row],[Column3]]-1)</f>
        <v>19</v>
      </c>
      <c r="E110" s="2" t="str">
        <f>MID(Table13[[#This Row],[Date]],Table13[[#This Row],[Column3]]+1,Table13[[#This Row],[Column2]]-Table13[[#This Row],[Column3]]-1)</f>
        <v>04</v>
      </c>
      <c r="F110" s="1" t="str">
        <f>RIGHT(Table13[[#This Row],[Date]],4)</f>
        <v>2023</v>
      </c>
      <c r="G110" s="1">
        <f>DATE(Table13[[#This Row],[y]],Table13[[#This Row],[m]],Table13[[#This Row],[d]])</f>
        <v>45035</v>
      </c>
      <c r="H110" t="s">
        <v>11</v>
      </c>
      <c r="I110">
        <v>427.21</v>
      </c>
      <c r="J110">
        <v>37.29</v>
      </c>
      <c r="K110" t="s">
        <v>8</v>
      </c>
      <c r="L110">
        <v>4649.88</v>
      </c>
      <c r="M110">
        <v>36</v>
      </c>
    </row>
    <row r="111" spans="1:13" x14ac:dyDescent="0.25">
      <c r="A111" s="3" t="s">
        <v>126</v>
      </c>
      <c r="B111" s="2">
        <f>FIND(",",Table13[[#This Row],[Date]])</f>
        <v>3</v>
      </c>
      <c r="C111" s="2">
        <f>FIND(",",Table13[[#This Row],[Date]],Table13[[#This Row],[Column3]]+1)</f>
        <v>6</v>
      </c>
      <c r="D111" s="2" t="str">
        <f>LEFT(Table13[[#This Row],[Date]],Table13[[#This Row],[Column3]]-1)</f>
        <v>20</v>
      </c>
      <c r="E111" s="2" t="str">
        <f>MID(Table13[[#This Row],[Date]],Table13[[#This Row],[Column3]]+1,Table13[[#This Row],[Column2]]-Table13[[#This Row],[Column3]]-1)</f>
        <v>04</v>
      </c>
      <c r="F111" s="1" t="str">
        <f>RIGHT(Table13[[#This Row],[Date]],4)</f>
        <v>2023</v>
      </c>
      <c r="G111" s="1">
        <f>DATE(Table13[[#This Row],[y]],Table13[[#This Row],[m]],Table13[[#This Row],[d]])</f>
        <v>45036</v>
      </c>
      <c r="H111" t="s">
        <v>11</v>
      </c>
      <c r="I111">
        <v>893.74</v>
      </c>
      <c r="J111">
        <v>10.119999999999999</v>
      </c>
      <c r="K111" t="s">
        <v>8</v>
      </c>
      <c r="L111">
        <v>3133.99</v>
      </c>
      <c r="M111">
        <v>22</v>
      </c>
    </row>
    <row r="112" spans="1:13" x14ac:dyDescent="0.25">
      <c r="A112" s="3" t="s">
        <v>127</v>
      </c>
      <c r="B112" s="2">
        <f>FIND(",",Table13[[#This Row],[Date]])</f>
        <v>3</v>
      </c>
      <c r="C112" s="2">
        <f>FIND(",",Table13[[#This Row],[Date]],Table13[[#This Row],[Column3]]+1)</f>
        <v>6</v>
      </c>
      <c r="D112" s="2" t="str">
        <f>LEFT(Table13[[#This Row],[Date]],Table13[[#This Row],[Column3]]-1)</f>
        <v>21</v>
      </c>
      <c r="E112" s="2" t="str">
        <f>MID(Table13[[#This Row],[Date]],Table13[[#This Row],[Column3]]+1,Table13[[#This Row],[Column2]]-Table13[[#This Row],[Column3]]-1)</f>
        <v>04</v>
      </c>
      <c r="F112" s="1" t="str">
        <f>RIGHT(Table13[[#This Row],[Date]],4)</f>
        <v>2023</v>
      </c>
      <c r="G112" s="1">
        <f>DATE(Table13[[#This Row],[y]],Table13[[#This Row],[m]],Table13[[#This Row],[d]])</f>
        <v>45037</v>
      </c>
      <c r="H112" t="s">
        <v>14</v>
      </c>
      <c r="I112">
        <v>819.27</v>
      </c>
      <c r="J112">
        <v>47.9</v>
      </c>
      <c r="K112" t="s">
        <v>13</v>
      </c>
      <c r="L112">
        <v>8241.57</v>
      </c>
      <c r="M112">
        <v>29</v>
      </c>
    </row>
    <row r="113" spans="1:13" x14ac:dyDescent="0.25">
      <c r="A113" s="3" t="s">
        <v>128</v>
      </c>
      <c r="B113" s="2">
        <f>FIND(",",Table13[[#This Row],[Date]])</f>
        <v>3</v>
      </c>
      <c r="C113" s="2">
        <f>FIND(",",Table13[[#This Row],[Date]],Table13[[#This Row],[Column3]]+1)</f>
        <v>6</v>
      </c>
      <c r="D113" s="2" t="str">
        <f>LEFT(Table13[[#This Row],[Date]],Table13[[#This Row],[Column3]]-1)</f>
        <v>22</v>
      </c>
      <c r="E113" s="2" t="str">
        <f>MID(Table13[[#This Row],[Date]],Table13[[#This Row],[Column3]]+1,Table13[[#This Row],[Column2]]-Table13[[#This Row],[Column3]]-1)</f>
        <v>04</v>
      </c>
      <c r="F113" s="1" t="str">
        <f>RIGHT(Table13[[#This Row],[Date]],4)</f>
        <v>2023</v>
      </c>
      <c r="G113" s="1">
        <f>DATE(Table13[[#This Row],[y]],Table13[[#This Row],[m]],Table13[[#This Row],[d]])</f>
        <v>45038</v>
      </c>
      <c r="H113" t="s">
        <v>11</v>
      </c>
      <c r="I113">
        <v>348.4</v>
      </c>
      <c r="J113">
        <v>18.399999999999999</v>
      </c>
      <c r="K113" t="s">
        <v>8</v>
      </c>
      <c r="L113">
        <v>664.09</v>
      </c>
      <c r="M113">
        <v>30</v>
      </c>
    </row>
    <row r="114" spans="1:13" x14ac:dyDescent="0.25">
      <c r="A114" s="3" t="s">
        <v>129</v>
      </c>
      <c r="B114" s="2">
        <f>FIND(",",Table13[[#This Row],[Date]])</f>
        <v>3</v>
      </c>
      <c r="C114" s="2">
        <f>FIND(",",Table13[[#This Row],[Date]],Table13[[#This Row],[Column3]]+1)</f>
        <v>6</v>
      </c>
      <c r="D114" s="2" t="str">
        <f>LEFT(Table13[[#This Row],[Date]],Table13[[#This Row],[Column3]]-1)</f>
        <v>23</v>
      </c>
      <c r="E114" s="2" t="str">
        <f>MID(Table13[[#This Row],[Date]],Table13[[#This Row],[Column3]]+1,Table13[[#This Row],[Column2]]-Table13[[#This Row],[Column3]]-1)</f>
        <v>04</v>
      </c>
      <c r="F114" s="1" t="str">
        <f>RIGHT(Table13[[#This Row],[Date]],4)</f>
        <v>2023</v>
      </c>
      <c r="G114" s="1">
        <f>DATE(Table13[[#This Row],[y]],Table13[[#This Row],[m]],Table13[[#This Row],[d]])</f>
        <v>45039</v>
      </c>
      <c r="H114" t="s">
        <v>9</v>
      </c>
      <c r="I114">
        <v>266.83</v>
      </c>
      <c r="J114">
        <v>16.350000000000001</v>
      </c>
      <c r="K114" t="s">
        <v>8</v>
      </c>
      <c r="L114">
        <v>4244.21</v>
      </c>
      <c r="M114">
        <v>23</v>
      </c>
    </row>
    <row r="115" spans="1:13" x14ac:dyDescent="0.25">
      <c r="A115" s="3" t="s">
        <v>130</v>
      </c>
      <c r="B115" s="2">
        <f>FIND(",",Table13[[#This Row],[Date]])</f>
        <v>3</v>
      </c>
      <c r="C115" s="2">
        <f>FIND(",",Table13[[#This Row],[Date]],Table13[[#This Row],[Column3]]+1)</f>
        <v>6</v>
      </c>
      <c r="D115" s="2" t="str">
        <f>LEFT(Table13[[#This Row],[Date]],Table13[[#This Row],[Column3]]-1)</f>
        <v>24</v>
      </c>
      <c r="E115" s="2" t="str">
        <f>MID(Table13[[#This Row],[Date]],Table13[[#This Row],[Column3]]+1,Table13[[#This Row],[Column2]]-Table13[[#This Row],[Column3]]-1)</f>
        <v>04</v>
      </c>
      <c r="F115" s="1" t="str">
        <f>RIGHT(Table13[[#This Row],[Date]],4)</f>
        <v>2023</v>
      </c>
      <c r="G115" s="1">
        <f>DATE(Table13[[#This Row],[y]],Table13[[#This Row],[m]],Table13[[#This Row],[d]])</f>
        <v>45040</v>
      </c>
      <c r="H115" t="s">
        <v>11</v>
      </c>
      <c r="I115">
        <v>385.9</v>
      </c>
      <c r="J115">
        <v>7.44</v>
      </c>
      <c r="K115" t="s">
        <v>8</v>
      </c>
      <c r="L115">
        <v>4638.47</v>
      </c>
      <c r="M115">
        <v>22</v>
      </c>
    </row>
    <row r="116" spans="1:13" x14ac:dyDescent="0.25">
      <c r="A116" s="3" t="s">
        <v>131</v>
      </c>
      <c r="B116" s="2">
        <f>FIND(",",Table13[[#This Row],[Date]])</f>
        <v>3</v>
      </c>
      <c r="C116" s="2">
        <f>FIND(",",Table13[[#This Row],[Date]],Table13[[#This Row],[Column3]]+1)</f>
        <v>6</v>
      </c>
      <c r="D116" s="2" t="str">
        <f>LEFT(Table13[[#This Row],[Date]],Table13[[#This Row],[Column3]]-1)</f>
        <v>25</v>
      </c>
      <c r="E116" s="2" t="str">
        <f>MID(Table13[[#This Row],[Date]],Table13[[#This Row],[Column3]]+1,Table13[[#This Row],[Column2]]-Table13[[#This Row],[Column3]]-1)</f>
        <v>04</v>
      </c>
      <c r="F116" s="1" t="str">
        <f>RIGHT(Table13[[#This Row],[Date]],4)</f>
        <v>2023</v>
      </c>
      <c r="G116" s="1">
        <f>DATE(Table13[[#This Row],[y]],Table13[[#This Row],[m]],Table13[[#This Row],[d]])</f>
        <v>45041</v>
      </c>
      <c r="H116" t="s">
        <v>14</v>
      </c>
      <c r="I116">
        <v>594.39</v>
      </c>
      <c r="J116">
        <v>15.28</v>
      </c>
      <c r="K116" t="s">
        <v>8</v>
      </c>
      <c r="L116">
        <v>7277.56</v>
      </c>
      <c r="M116">
        <v>39</v>
      </c>
    </row>
    <row r="117" spans="1:13" x14ac:dyDescent="0.25">
      <c r="A117" s="3" t="s">
        <v>132</v>
      </c>
      <c r="B117" s="2">
        <f>FIND(",",Table13[[#This Row],[Date]])</f>
        <v>3</v>
      </c>
      <c r="C117" s="2">
        <f>FIND(",",Table13[[#This Row],[Date]],Table13[[#This Row],[Column3]]+1)</f>
        <v>6</v>
      </c>
      <c r="D117" s="2" t="str">
        <f>LEFT(Table13[[#This Row],[Date]],Table13[[#This Row],[Column3]]-1)</f>
        <v>26</v>
      </c>
      <c r="E117" s="2" t="str">
        <f>MID(Table13[[#This Row],[Date]],Table13[[#This Row],[Column3]]+1,Table13[[#This Row],[Column2]]-Table13[[#This Row],[Column3]]-1)</f>
        <v>04</v>
      </c>
      <c r="F117" s="1" t="str">
        <f>RIGHT(Table13[[#This Row],[Date]],4)</f>
        <v>2023</v>
      </c>
      <c r="G117" s="1">
        <f>DATE(Table13[[#This Row],[y]],Table13[[#This Row],[m]],Table13[[#This Row],[d]])</f>
        <v>45042</v>
      </c>
      <c r="H117" t="s">
        <v>9</v>
      </c>
      <c r="I117">
        <v>275.38</v>
      </c>
      <c r="J117">
        <v>43.83</v>
      </c>
      <c r="K117" t="s">
        <v>10</v>
      </c>
      <c r="L117">
        <v>5785.45</v>
      </c>
      <c r="M117">
        <v>19</v>
      </c>
    </row>
    <row r="118" spans="1:13" x14ac:dyDescent="0.25">
      <c r="A118" s="3" t="s">
        <v>133</v>
      </c>
      <c r="B118" s="2">
        <f>FIND(",",Table13[[#This Row],[Date]])</f>
        <v>3</v>
      </c>
      <c r="C118" s="2">
        <f>FIND(",",Table13[[#This Row],[Date]],Table13[[#This Row],[Column3]]+1)</f>
        <v>6</v>
      </c>
      <c r="D118" s="2" t="str">
        <f>LEFT(Table13[[#This Row],[Date]],Table13[[#This Row],[Column3]]-1)</f>
        <v>27</v>
      </c>
      <c r="E118" s="2" t="str">
        <f>MID(Table13[[#This Row],[Date]],Table13[[#This Row],[Column3]]+1,Table13[[#This Row],[Column2]]-Table13[[#This Row],[Column3]]-1)</f>
        <v>04</v>
      </c>
      <c r="F118" s="1" t="str">
        <f>RIGHT(Table13[[#This Row],[Date]],4)</f>
        <v>2023</v>
      </c>
      <c r="G118" s="1">
        <f>DATE(Table13[[#This Row],[y]],Table13[[#This Row],[m]],Table13[[#This Row],[d]])</f>
        <v>45043</v>
      </c>
      <c r="H118" t="s">
        <v>12</v>
      </c>
      <c r="I118">
        <v>627.91</v>
      </c>
      <c r="J118">
        <v>49.82</v>
      </c>
      <c r="K118" t="s">
        <v>13</v>
      </c>
      <c r="L118">
        <v>6705.4</v>
      </c>
      <c r="M118">
        <v>28</v>
      </c>
    </row>
    <row r="119" spans="1:13" x14ac:dyDescent="0.25">
      <c r="A119" s="3" t="s">
        <v>134</v>
      </c>
      <c r="B119" s="2">
        <f>FIND(",",Table13[[#This Row],[Date]])</f>
        <v>3</v>
      </c>
      <c r="C119" s="2">
        <f>FIND(",",Table13[[#This Row],[Date]],Table13[[#This Row],[Column3]]+1)</f>
        <v>6</v>
      </c>
      <c r="D119" s="2" t="str">
        <f>LEFT(Table13[[#This Row],[Date]],Table13[[#This Row],[Column3]]-1)</f>
        <v>28</v>
      </c>
      <c r="E119" s="2" t="str">
        <f>MID(Table13[[#This Row],[Date]],Table13[[#This Row],[Column3]]+1,Table13[[#This Row],[Column2]]-Table13[[#This Row],[Column3]]-1)</f>
        <v>04</v>
      </c>
      <c r="F119" s="1" t="str">
        <f>RIGHT(Table13[[#This Row],[Date]],4)</f>
        <v>2023</v>
      </c>
      <c r="G119" s="1">
        <f>DATE(Table13[[#This Row],[y]],Table13[[#This Row],[m]],Table13[[#This Row],[d]])</f>
        <v>45044</v>
      </c>
      <c r="H119" t="s">
        <v>11</v>
      </c>
      <c r="I119">
        <v>415.32</v>
      </c>
      <c r="J119">
        <v>18.420000000000002</v>
      </c>
      <c r="K119" t="s">
        <v>13</v>
      </c>
      <c r="L119">
        <v>7792.79</v>
      </c>
      <c r="M119">
        <v>40</v>
      </c>
    </row>
    <row r="120" spans="1:13" x14ac:dyDescent="0.25">
      <c r="A120" s="3" t="s">
        <v>135</v>
      </c>
      <c r="B120" s="2">
        <f>FIND(",",Table13[[#This Row],[Date]])</f>
        <v>3</v>
      </c>
      <c r="C120" s="2">
        <f>FIND(",",Table13[[#This Row],[Date]],Table13[[#This Row],[Column3]]+1)</f>
        <v>6</v>
      </c>
      <c r="D120" s="2" t="str">
        <f>LEFT(Table13[[#This Row],[Date]],Table13[[#This Row],[Column3]]-1)</f>
        <v>29</v>
      </c>
      <c r="E120" s="2" t="str">
        <f>MID(Table13[[#This Row],[Date]],Table13[[#This Row],[Column3]]+1,Table13[[#This Row],[Column2]]-Table13[[#This Row],[Column3]]-1)</f>
        <v>04</v>
      </c>
      <c r="F120" s="1" t="str">
        <f>RIGHT(Table13[[#This Row],[Date]],4)</f>
        <v>2023</v>
      </c>
      <c r="G120" s="1">
        <f>DATE(Table13[[#This Row],[y]],Table13[[#This Row],[m]],Table13[[#This Row],[d]])</f>
        <v>45045</v>
      </c>
      <c r="H120" t="s">
        <v>14</v>
      </c>
      <c r="I120">
        <v>556.53</v>
      </c>
      <c r="J120">
        <v>22.43</v>
      </c>
      <c r="K120" t="s">
        <v>10</v>
      </c>
      <c r="L120">
        <v>8635.81</v>
      </c>
      <c r="M120">
        <v>24</v>
      </c>
    </row>
    <row r="121" spans="1:13" x14ac:dyDescent="0.25">
      <c r="A121" s="3" t="s">
        <v>136</v>
      </c>
      <c r="B121" s="2">
        <f>FIND(",",Table13[[#This Row],[Date]])</f>
        <v>3</v>
      </c>
      <c r="C121" s="2">
        <f>FIND(",",Table13[[#This Row],[Date]],Table13[[#This Row],[Column3]]+1)</f>
        <v>6</v>
      </c>
      <c r="D121" s="2" t="str">
        <f>LEFT(Table13[[#This Row],[Date]],Table13[[#This Row],[Column3]]-1)</f>
        <v>30</v>
      </c>
      <c r="E121" s="2" t="str">
        <f>MID(Table13[[#This Row],[Date]],Table13[[#This Row],[Column3]]+1,Table13[[#This Row],[Column2]]-Table13[[#This Row],[Column3]]-1)</f>
        <v>04</v>
      </c>
      <c r="F121" s="1" t="str">
        <f>RIGHT(Table13[[#This Row],[Date]],4)</f>
        <v>2023</v>
      </c>
      <c r="G121" s="1">
        <f>DATE(Table13[[#This Row],[y]],Table13[[#This Row],[m]],Table13[[#This Row],[d]])</f>
        <v>45046</v>
      </c>
      <c r="H121" t="s">
        <v>12</v>
      </c>
      <c r="I121">
        <v>441.77</v>
      </c>
      <c r="J121">
        <v>36.1</v>
      </c>
      <c r="K121" t="s">
        <v>8</v>
      </c>
      <c r="L121">
        <v>3207.37</v>
      </c>
      <c r="M121">
        <v>24</v>
      </c>
    </row>
    <row r="122" spans="1:13" x14ac:dyDescent="0.25">
      <c r="A122" s="3" t="s">
        <v>137</v>
      </c>
      <c r="B122" s="2">
        <f>FIND(",",Table13[[#This Row],[Date]])</f>
        <v>2</v>
      </c>
      <c r="C122" s="2">
        <f>FIND(",",Table13[[#This Row],[Date]],Table13[[#This Row],[Column3]]+1)</f>
        <v>4</v>
      </c>
      <c r="D122" s="2" t="str">
        <f>LEFT(Table13[[#This Row],[Date]],Table13[[#This Row],[Column3]]-1)</f>
        <v>1</v>
      </c>
      <c r="E122" s="2" t="str">
        <f>MID(Table13[[#This Row],[Date]],Table13[[#This Row],[Column3]]+1,Table13[[#This Row],[Column2]]-Table13[[#This Row],[Column3]]-1)</f>
        <v>5</v>
      </c>
      <c r="F122" s="1" t="str">
        <f>RIGHT(Table13[[#This Row],[Date]],4)</f>
        <v>2023</v>
      </c>
      <c r="G122" s="1">
        <f>DATE(Table13[[#This Row],[y]],Table13[[#This Row],[m]],Table13[[#This Row],[d]])</f>
        <v>45047</v>
      </c>
      <c r="H122" t="s">
        <v>12</v>
      </c>
      <c r="I122">
        <v>301.52</v>
      </c>
      <c r="J122">
        <v>44.31</v>
      </c>
      <c r="K122" t="s">
        <v>10</v>
      </c>
      <c r="L122">
        <v>5426.42</v>
      </c>
      <c r="M122">
        <v>33</v>
      </c>
    </row>
    <row r="123" spans="1:13" x14ac:dyDescent="0.25">
      <c r="A123" s="3" t="s">
        <v>138</v>
      </c>
      <c r="B123" s="2">
        <f>FIND(",",Table13[[#This Row],[Date]])</f>
        <v>2</v>
      </c>
      <c r="C123" s="2">
        <f>FIND(",",Table13[[#This Row],[Date]],Table13[[#This Row],[Column3]]+1)</f>
        <v>4</v>
      </c>
      <c r="D123" s="2" t="str">
        <f>LEFT(Table13[[#This Row],[Date]],Table13[[#This Row],[Column3]]-1)</f>
        <v>2</v>
      </c>
      <c r="E123" s="2" t="str">
        <f>MID(Table13[[#This Row],[Date]],Table13[[#This Row],[Column3]]+1,Table13[[#This Row],[Column2]]-Table13[[#This Row],[Column3]]-1)</f>
        <v>5</v>
      </c>
      <c r="F123" s="1" t="str">
        <f>RIGHT(Table13[[#This Row],[Date]],4)</f>
        <v>2023</v>
      </c>
      <c r="G123" s="1">
        <f>DATE(Table13[[#This Row],[y]],Table13[[#This Row],[m]],Table13[[#This Row],[d]])</f>
        <v>45048</v>
      </c>
      <c r="H123" t="s">
        <v>7</v>
      </c>
      <c r="I123">
        <v>948.97</v>
      </c>
      <c r="J123">
        <v>29.65</v>
      </c>
      <c r="K123" t="s">
        <v>8</v>
      </c>
      <c r="L123">
        <v>8417.07</v>
      </c>
      <c r="M123">
        <v>29</v>
      </c>
    </row>
    <row r="124" spans="1:13" x14ac:dyDescent="0.25">
      <c r="A124" s="3" t="s">
        <v>139</v>
      </c>
      <c r="B124" s="2">
        <f>FIND(",",Table13[[#This Row],[Date]])</f>
        <v>2</v>
      </c>
      <c r="C124" s="2">
        <f>FIND(",",Table13[[#This Row],[Date]],Table13[[#This Row],[Column3]]+1)</f>
        <v>4</v>
      </c>
      <c r="D124" s="2" t="str">
        <f>LEFT(Table13[[#This Row],[Date]],Table13[[#This Row],[Column3]]-1)</f>
        <v>3</v>
      </c>
      <c r="E124" s="2" t="str">
        <f>MID(Table13[[#This Row],[Date]],Table13[[#This Row],[Column3]]+1,Table13[[#This Row],[Column2]]-Table13[[#This Row],[Column3]]-1)</f>
        <v>5</v>
      </c>
      <c r="F124" s="1" t="str">
        <f>RIGHT(Table13[[#This Row],[Date]],4)</f>
        <v>2023</v>
      </c>
      <c r="G124" s="1">
        <f>DATE(Table13[[#This Row],[y]],Table13[[#This Row],[m]],Table13[[#This Row],[d]])</f>
        <v>45049</v>
      </c>
      <c r="H124" t="s">
        <v>9</v>
      </c>
      <c r="I124">
        <v>765.97</v>
      </c>
      <c r="J124">
        <v>19.579999999999998</v>
      </c>
      <c r="K124" t="s">
        <v>10</v>
      </c>
      <c r="L124">
        <v>9895.57</v>
      </c>
      <c r="M124">
        <v>30</v>
      </c>
    </row>
    <row r="125" spans="1:13" x14ac:dyDescent="0.25">
      <c r="A125" s="3" t="s">
        <v>140</v>
      </c>
      <c r="B125" s="2">
        <f>FIND(",",Table13[[#This Row],[Date]])</f>
        <v>2</v>
      </c>
      <c r="C125" s="2">
        <f>FIND(",",Table13[[#This Row],[Date]],Table13[[#This Row],[Column3]]+1)</f>
        <v>4</v>
      </c>
      <c r="D125" s="2" t="str">
        <f>LEFT(Table13[[#This Row],[Date]],Table13[[#This Row],[Column3]]-1)</f>
        <v>4</v>
      </c>
      <c r="E125" s="2" t="str">
        <f>MID(Table13[[#This Row],[Date]],Table13[[#This Row],[Column3]]+1,Table13[[#This Row],[Column2]]-Table13[[#This Row],[Column3]]-1)</f>
        <v>5</v>
      </c>
      <c r="F125" s="1" t="str">
        <f>RIGHT(Table13[[#This Row],[Date]],4)</f>
        <v>2023</v>
      </c>
      <c r="G125" s="1">
        <f>DATE(Table13[[#This Row],[y]],Table13[[#This Row],[m]],Table13[[#This Row],[d]])</f>
        <v>45050</v>
      </c>
      <c r="H125" t="s">
        <v>11</v>
      </c>
      <c r="I125">
        <v>148.71</v>
      </c>
      <c r="J125">
        <v>20.63</v>
      </c>
      <c r="K125" t="s">
        <v>13</v>
      </c>
      <c r="L125">
        <v>8906.24</v>
      </c>
      <c r="M125">
        <v>37</v>
      </c>
    </row>
    <row r="126" spans="1:13" x14ac:dyDescent="0.25">
      <c r="A126" s="3" t="s">
        <v>141</v>
      </c>
      <c r="B126" s="2">
        <f>FIND(",",Table13[[#This Row],[Date]])</f>
        <v>2</v>
      </c>
      <c r="C126" s="2">
        <f>FIND(",",Table13[[#This Row],[Date]],Table13[[#This Row],[Column3]]+1)</f>
        <v>4</v>
      </c>
      <c r="D126" s="2" t="str">
        <f>LEFT(Table13[[#This Row],[Date]],Table13[[#This Row],[Column3]]-1)</f>
        <v>5</v>
      </c>
      <c r="E126" s="2" t="str">
        <f>MID(Table13[[#This Row],[Date]],Table13[[#This Row],[Column3]]+1,Table13[[#This Row],[Column2]]-Table13[[#This Row],[Column3]]-1)</f>
        <v>5</v>
      </c>
      <c r="F126" s="1" t="str">
        <f>RIGHT(Table13[[#This Row],[Date]],4)</f>
        <v>2023</v>
      </c>
      <c r="G126" s="1">
        <f>DATE(Table13[[#This Row],[y]],Table13[[#This Row],[m]],Table13[[#This Row],[d]])</f>
        <v>45051</v>
      </c>
      <c r="H126" t="s">
        <v>14</v>
      </c>
      <c r="I126">
        <v>869.78</v>
      </c>
      <c r="J126">
        <v>34.78</v>
      </c>
      <c r="K126" t="s">
        <v>13</v>
      </c>
      <c r="L126">
        <v>3777.53</v>
      </c>
      <c r="M126">
        <v>37</v>
      </c>
    </row>
    <row r="127" spans="1:13" x14ac:dyDescent="0.25">
      <c r="A127" s="3" t="s">
        <v>142</v>
      </c>
      <c r="B127" s="2">
        <f>FIND(",",Table13[[#This Row],[Date]])</f>
        <v>2</v>
      </c>
      <c r="C127" s="2">
        <f>FIND(",",Table13[[#This Row],[Date]],Table13[[#This Row],[Column3]]+1)</f>
        <v>4</v>
      </c>
      <c r="D127" s="2" t="str">
        <f>LEFT(Table13[[#This Row],[Date]],Table13[[#This Row],[Column3]]-1)</f>
        <v>6</v>
      </c>
      <c r="E127" s="2" t="str">
        <f>MID(Table13[[#This Row],[Date]],Table13[[#This Row],[Column3]]+1,Table13[[#This Row],[Column2]]-Table13[[#This Row],[Column3]]-1)</f>
        <v>5</v>
      </c>
      <c r="F127" s="1" t="str">
        <f>RIGHT(Table13[[#This Row],[Date]],4)</f>
        <v>2023</v>
      </c>
      <c r="G127" s="1">
        <f>DATE(Table13[[#This Row],[y]],Table13[[#This Row],[m]],Table13[[#This Row],[d]])</f>
        <v>45052</v>
      </c>
      <c r="H127" t="s">
        <v>7</v>
      </c>
      <c r="I127">
        <v>492.56</v>
      </c>
      <c r="J127">
        <v>0.16</v>
      </c>
      <c r="K127" t="s">
        <v>13</v>
      </c>
      <c r="L127">
        <v>2032.15</v>
      </c>
      <c r="M127">
        <v>22</v>
      </c>
    </row>
    <row r="128" spans="1:13" x14ac:dyDescent="0.25">
      <c r="A128" s="3" t="s">
        <v>143</v>
      </c>
      <c r="B128" s="2">
        <f>FIND(",",Table13[[#This Row],[Date]])</f>
        <v>2</v>
      </c>
      <c r="C128" s="2">
        <f>FIND(",",Table13[[#This Row],[Date]],Table13[[#This Row],[Column3]]+1)</f>
        <v>4</v>
      </c>
      <c r="D128" s="2" t="str">
        <f>LEFT(Table13[[#This Row],[Date]],Table13[[#This Row],[Column3]]-1)</f>
        <v>7</v>
      </c>
      <c r="E128" s="2" t="str">
        <f>MID(Table13[[#This Row],[Date]],Table13[[#This Row],[Column3]]+1,Table13[[#This Row],[Column2]]-Table13[[#This Row],[Column3]]-1)</f>
        <v>5</v>
      </c>
      <c r="F128" s="1" t="str">
        <f>RIGHT(Table13[[#This Row],[Date]],4)</f>
        <v>2023</v>
      </c>
      <c r="G128" s="1">
        <f>DATE(Table13[[#This Row],[y]],Table13[[#This Row],[m]],Table13[[#This Row],[d]])</f>
        <v>45053</v>
      </c>
      <c r="H128" t="s">
        <v>9</v>
      </c>
      <c r="I128">
        <v>895.61</v>
      </c>
      <c r="J128">
        <v>30.98</v>
      </c>
      <c r="K128" t="s">
        <v>8</v>
      </c>
      <c r="L128">
        <v>4944.99</v>
      </c>
      <c r="M128">
        <v>24</v>
      </c>
    </row>
    <row r="129" spans="1:13" x14ac:dyDescent="0.25">
      <c r="A129" s="3" t="s">
        <v>144</v>
      </c>
      <c r="B129" s="2">
        <f>FIND(",",Table13[[#This Row],[Date]])</f>
        <v>2</v>
      </c>
      <c r="C129" s="2">
        <f>FIND(",",Table13[[#This Row],[Date]],Table13[[#This Row],[Column3]]+1)</f>
        <v>4</v>
      </c>
      <c r="D129" s="2" t="str">
        <f>LEFT(Table13[[#This Row],[Date]],Table13[[#This Row],[Column3]]-1)</f>
        <v>8</v>
      </c>
      <c r="E129" s="2" t="str">
        <f>MID(Table13[[#This Row],[Date]],Table13[[#This Row],[Column3]]+1,Table13[[#This Row],[Column2]]-Table13[[#This Row],[Column3]]-1)</f>
        <v>5</v>
      </c>
      <c r="F129" s="1" t="str">
        <f>RIGHT(Table13[[#This Row],[Date]],4)</f>
        <v>2023</v>
      </c>
      <c r="G129" s="1">
        <f>DATE(Table13[[#This Row],[y]],Table13[[#This Row],[m]],Table13[[#This Row],[d]])</f>
        <v>45054</v>
      </c>
      <c r="H129" t="s">
        <v>7</v>
      </c>
      <c r="I129">
        <v>801.86</v>
      </c>
      <c r="J129">
        <v>17.77</v>
      </c>
      <c r="K129" t="s">
        <v>8</v>
      </c>
      <c r="L129">
        <v>7442.25</v>
      </c>
      <c r="M129">
        <v>19</v>
      </c>
    </row>
    <row r="130" spans="1:13" x14ac:dyDescent="0.25">
      <c r="A130" s="3" t="s">
        <v>145</v>
      </c>
      <c r="B130" s="2">
        <f>FIND(",",Table13[[#This Row],[Date]])</f>
        <v>2</v>
      </c>
      <c r="C130" s="2">
        <f>FIND(",",Table13[[#This Row],[Date]],Table13[[#This Row],[Column3]]+1)</f>
        <v>4</v>
      </c>
      <c r="D130" s="2" t="str">
        <f>LEFT(Table13[[#This Row],[Date]],Table13[[#This Row],[Column3]]-1)</f>
        <v>9</v>
      </c>
      <c r="E130" s="2" t="str">
        <f>MID(Table13[[#This Row],[Date]],Table13[[#This Row],[Column3]]+1,Table13[[#This Row],[Column2]]-Table13[[#This Row],[Column3]]-1)</f>
        <v>5</v>
      </c>
      <c r="F130" s="1" t="str">
        <f>RIGHT(Table13[[#This Row],[Date]],4)</f>
        <v>2023</v>
      </c>
      <c r="G130" s="1">
        <f>DATE(Table13[[#This Row],[y]],Table13[[#This Row],[m]],Table13[[#This Row],[d]])</f>
        <v>45055</v>
      </c>
      <c r="H130" t="s">
        <v>9</v>
      </c>
      <c r="I130">
        <v>430.96</v>
      </c>
      <c r="J130">
        <v>39.71</v>
      </c>
      <c r="K130" t="s">
        <v>10</v>
      </c>
      <c r="L130">
        <v>4976.43</v>
      </c>
      <c r="M130">
        <v>22</v>
      </c>
    </row>
    <row r="131" spans="1:13" x14ac:dyDescent="0.25">
      <c r="A131" s="3" t="s">
        <v>146</v>
      </c>
      <c r="B131" s="2">
        <f>FIND(",",Table13[[#This Row],[Date]])</f>
        <v>3</v>
      </c>
      <c r="C131" s="2">
        <f>FIND(",",Table13[[#This Row],[Date]],Table13[[#This Row],[Column3]]+1)</f>
        <v>5</v>
      </c>
      <c r="D131" s="2" t="str">
        <f>LEFT(Table13[[#This Row],[Date]],Table13[[#This Row],[Column3]]-1)</f>
        <v>10</v>
      </c>
      <c r="E131" s="2" t="str">
        <f>MID(Table13[[#This Row],[Date]],Table13[[#This Row],[Column3]]+1,Table13[[#This Row],[Column2]]-Table13[[#This Row],[Column3]]-1)</f>
        <v>5</v>
      </c>
      <c r="F131" s="1" t="str">
        <f>RIGHT(Table13[[#This Row],[Date]],4)</f>
        <v>2023</v>
      </c>
      <c r="G131" s="1">
        <f>DATE(Table13[[#This Row],[y]],Table13[[#This Row],[m]],Table13[[#This Row],[d]])</f>
        <v>45056</v>
      </c>
      <c r="H131" t="s">
        <v>9</v>
      </c>
      <c r="I131">
        <v>32.24</v>
      </c>
      <c r="J131">
        <v>4.6500000000000004</v>
      </c>
      <c r="K131" t="s">
        <v>10</v>
      </c>
      <c r="L131">
        <v>4883.49</v>
      </c>
      <c r="M131">
        <v>46</v>
      </c>
    </row>
    <row r="132" spans="1:13" x14ac:dyDescent="0.25">
      <c r="A132" s="3" t="s">
        <v>147</v>
      </c>
      <c r="B132" s="2">
        <f>FIND(",",Table13[[#This Row],[Date]])</f>
        <v>3</v>
      </c>
      <c r="C132" s="2">
        <f>FIND(",",Table13[[#This Row],[Date]],Table13[[#This Row],[Column3]]+1)</f>
        <v>5</v>
      </c>
      <c r="D132" s="2" t="str">
        <f>LEFT(Table13[[#This Row],[Date]],Table13[[#This Row],[Column3]]-1)</f>
        <v>11</v>
      </c>
      <c r="E132" s="2" t="str">
        <f>MID(Table13[[#This Row],[Date]],Table13[[#This Row],[Column3]]+1,Table13[[#This Row],[Column2]]-Table13[[#This Row],[Column3]]-1)</f>
        <v>5</v>
      </c>
      <c r="F132" s="1" t="str">
        <f>RIGHT(Table13[[#This Row],[Date]],4)</f>
        <v>2023</v>
      </c>
      <c r="G132" s="1">
        <f>DATE(Table13[[#This Row],[y]],Table13[[#This Row],[m]],Table13[[#This Row],[d]])</f>
        <v>45057</v>
      </c>
      <c r="H132" t="s">
        <v>11</v>
      </c>
      <c r="I132">
        <v>275.99</v>
      </c>
      <c r="J132">
        <v>29.41</v>
      </c>
      <c r="K132" t="s">
        <v>13</v>
      </c>
      <c r="L132">
        <v>8398.48</v>
      </c>
      <c r="M132">
        <v>34</v>
      </c>
    </row>
    <row r="133" spans="1:13" x14ac:dyDescent="0.25">
      <c r="A133" s="3" t="s">
        <v>148</v>
      </c>
      <c r="B133" s="2">
        <f>FIND(",",Table13[[#This Row],[Date]])</f>
        <v>3</v>
      </c>
      <c r="C133" s="2">
        <f>FIND(",",Table13[[#This Row],[Date]],Table13[[#This Row],[Column3]]+1)</f>
        <v>5</v>
      </c>
      <c r="D133" s="2" t="str">
        <f>LEFT(Table13[[#This Row],[Date]],Table13[[#This Row],[Column3]]-1)</f>
        <v>12</v>
      </c>
      <c r="E133" s="2" t="str">
        <f>MID(Table13[[#This Row],[Date]],Table13[[#This Row],[Column3]]+1,Table13[[#This Row],[Column2]]-Table13[[#This Row],[Column3]]-1)</f>
        <v>5</v>
      </c>
      <c r="F133" s="1" t="str">
        <f>RIGHT(Table13[[#This Row],[Date]],4)</f>
        <v>2023</v>
      </c>
      <c r="G133" s="1">
        <f>DATE(Table13[[#This Row],[y]],Table13[[#This Row],[m]],Table13[[#This Row],[d]])</f>
        <v>45058</v>
      </c>
      <c r="H133" t="s">
        <v>9</v>
      </c>
      <c r="I133">
        <v>546.22</v>
      </c>
      <c r="J133">
        <v>24.05</v>
      </c>
      <c r="K133" t="s">
        <v>8</v>
      </c>
      <c r="L133">
        <v>3677.9</v>
      </c>
      <c r="M133">
        <v>30</v>
      </c>
    </row>
    <row r="134" spans="1:13" x14ac:dyDescent="0.25">
      <c r="A134" s="3" t="s">
        <v>149</v>
      </c>
      <c r="B134" s="2">
        <f>FIND(",",Table13[[#This Row],[Date]])</f>
        <v>3</v>
      </c>
      <c r="C134" s="2">
        <f>FIND(",",Table13[[#This Row],[Date]],Table13[[#This Row],[Column3]]+1)</f>
        <v>6</v>
      </c>
      <c r="D134" s="2" t="str">
        <f>LEFT(Table13[[#This Row],[Date]],Table13[[#This Row],[Column3]]-1)</f>
        <v>13</v>
      </c>
      <c r="E134" s="2" t="str">
        <f>MID(Table13[[#This Row],[Date]],Table13[[#This Row],[Column3]]+1,Table13[[#This Row],[Column2]]-Table13[[#This Row],[Column3]]-1)</f>
        <v>05</v>
      </c>
      <c r="F134" s="1" t="str">
        <f>RIGHT(Table13[[#This Row],[Date]],4)</f>
        <v>2023</v>
      </c>
      <c r="G134" s="1">
        <f>DATE(Table13[[#This Row],[y]],Table13[[#This Row],[m]],Table13[[#This Row],[d]])</f>
        <v>45059</v>
      </c>
      <c r="H134" t="s">
        <v>7</v>
      </c>
      <c r="I134">
        <v>637.14</v>
      </c>
      <c r="J134">
        <v>32.119999999999997</v>
      </c>
      <c r="K134" t="s">
        <v>10</v>
      </c>
      <c r="L134">
        <v>8611.9699999999993</v>
      </c>
      <c r="M134">
        <v>33</v>
      </c>
    </row>
    <row r="135" spans="1:13" x14ac:dyDescent="0.25">
      <c r="A135" s="3" t="s">
        <v>150</v>
      </c>
      <c r="B135" s="2">
        <f>FIND(",",Table13[[#This Row],[Date]])</f>
        <v>3</v>
      </c>
      <c r="C135" s="2">
        <f>FIND(",",Table13[[#This Row],[Date]],Table13[[#This Row],[Column3]]+1)</f>
        <v>6</v>
      </c>
      <c r="D135" s="2" t="str">
        <f>LEFT(Table13[[#This Row],[Date]],Table13[[#This Row],[Column3]]-1)</f>
        <v>14</v>
      </c>
      <c r="E135" s="2" t="str">
        <f>MID(Table13[[#This Row],[Date]],Table13[[#This Row],[Column3]]+1,Table13[[#This Row],[Column2]]-Table13[[#This Row],[Column3]]-1)</f>
        <v>05</v>
      </c>
      <c r="F135" s="1" t="str">
        <f>RIGHT(Table13[[#This Row],[Date]],4)</f>
        <v>2023</v>
      </c>
      <c r="G135" s="1">
        <f>DATE(Table13[[#This Row],[y]],Table13[[#This Row],[m]],Table13[[#This Row],[d]])</f>
        <v>45060</v>
      </c>
      <c r="H135" t="s">
        <v>9</v>
      </c>
      <c r="I135">
        <v>265.31</v>
      </c>
      <c r="J135">
        <v>3.24</v>
      </c>
      <c r="K135" t="s">
        <v>8</v>
      </c>
      <c r="L135">
        <v>4127.37</v>
      </c>
      <c r="M135">
        <v>13</v>
      </c>
    </row>
    <row r="136" spans="1:13" x14ac:dyDescent="0.25">
      <c r="A136" s="3" t="s">
        <v>151</v>
      </c>
      <c r="B136" s="2">
        <f>FIND(",",Table13[[#This Row],[Date]])</f>
        <v>3</v>
      </c>
      <c r="C136" s="2">
        <f>FIND(",",Table13[[#This Row],[Date]],Table13[[#This Row],[Column3]]+1)</f>
        <v>6</v>
      </c>
      <c r="D136" s="2" t="str">
        <f>LEFT(Table13[[#This Row],[Date]],Table13[[#This Row],[Column3]]-1)</f>
        <v>15</v>
      </c>
      <c r="E136" s="2" t="str">
        <f>MID(Table13[[#This Row],[Date]],Table13[[#This Row],[Column3]]+1,Table13[[#This Row],[Column2]]-Table13[[#This Row],[Column3]]-1)</f>
        <v>05</v>
      </c>
      <c r="F136" s="1" t="str">
        <f>RIGHT(Table13[[#This Row],[Date]],4)</f>
        <v>2023</v>
      </c>
      <c r="G136" s="1">
        <f>DATE(Table13[[#This Row],[y]],Table13[[#This Row],[m]],Table13[[#This Row],[d]])</f>
        <v>45061</v>
      </c>
      <c r="H136" t="s">
        <v>11</v>
      </c>
      <c r="I136">
        <v>147.96</v>
      </c>
      <c r="J136">
        <v>29</v>
      </c>
      <c r="K136" t="s">
        <v>8</v>
      </c>
      <c r="L136">
        <v>3349.51</v>
      </c>
      <c r="M136">
        <v>31</v>
      </c>
    </row>
    <row r="137" spans="1:13" x14ac:dyDescent="0.25">
      <c r="A137" s="3" t="s">
        <v>152</v>
      </c>
      <c r="B137" s="2">
        <f>FIND(",",Table13[[#This Row],[Date]])</f>
        <v>3</v>
      </c>
      <c r="C137" s="2">
        <f>FIND(",",Table13[[#This Row],[Date]],Table13[[#This Row],[Column3]]+1)</f>
        <v>6</v>
      </c>
      <c r="D137" s="2" t="str">
        <f>LEFT(Table13[[#This Row],[Date]],Table13[[#This Row],[Column3]]-1)</f>
        <v>16</v>
      </c>
      <c r="E137" s="2" t="str">
        <f>MID(Table13[[#This Row],[Date]],Table13[[#This Row],[Column3]]+1,Table13[[#This Row],[Column2]]-Table13[[#This Row],[Column3]]-1)</f>
        <v>05</v>
      </c>
      <c r="F137" s="1" t="str">
        <f>RIGHT(Table13[[#This Row],[Date]],4)</f>
        <v>2023</v>
      </c>
      <c r="G137" s="1">
        <f>DATE(Table13[[#This Row],[y]],Table13[[#This Row],[m]],Table13[[#This Row],[d]])</f>
        <v>45062</v>
      </c>
      <c r="H137" t="s">
        <v>11</v>
      </c>
      <c r="I137">
        <v>836.58</v>
      </c>
      <c r="J137">
        <v>28.07</v>
      </c>
      <c r="K137" t="s">
        <v>13</v>
      </c>
      <c r="L137">
        <v>4594.5</v>
      </c>
      <c r="M137">
        <v>31</v>
      </c>
    </row>
    <row r="138" spans="1:13" x14ac:dyDescent="0.25">
      <c r="A138" s="3" t="s">
        <v>153</v>
      </c>
      <c r="B138" s="2">
        <f>FIND(",",Table13[[#This Row],[Date]])</f>
        <v>3</v>
      </c>
      <c r="C138" s="2">
        <f>FIND(",",Table13[[#This Row],[Date]],Table13[[#This Row],[Column3]]+1)</f>
        <v>6</v>
      </c>
      <c r="D138" s="2" t="str">
        <f>LEFT(Table13[[#This Row],[Date]],Table13[[#This Row],[Column3]]-1)</f>
        <v>17</v>
      </c>
      <c r="E138" s="2" t="str">
        <f>MID(Table13[[#This Row],[Date]],Table13[[#This Row],[Column3]]+1,Table13[[#This Row],[Column2]]-Table13[[#This Row],[Column3]]-1)</f>
        <v>05</v>
      </c>
      <c r="F138" s="1" t="str">
        <f>RIGHT(Table13[[#This Row],[Date]],4)</f>
        <v>2023</v>
      </c>
      <c r="G138" s="1">
        <f>DATE(Table13[[#This Row],[y]],Table13[[#This Row],[m]],Table13[[#This Row],[d]])</f>
        <v>45063</v>
      </c>
      <c r="H138" t="s">
        <v>7</v>
      </c>
      <c r="I138">
        <v>984.56</v>
      </c>
      <c r="J138">
        <v>28.03</v>
      </c>
      <c r="K138" t="s">
        <v>13</v>
      </c>
      <c r="L138">
        <v>7648.22</v>
      </c>
      <c r="M138">
        <v>47</v>
      </c>
    </row>
    <row r="139" spans="1:13" x14ac:dyDescent="0.25">
      <c r="A139" s="3" t="s">
        <v>154</v>
      </c>
      <c r="B139" s="2">
        <f>FIND(",",Table13[[#This Row],[Date]])</f>
        <v>3</v>
      </c>
      <c r="C139" s="2">
        <f>FIND(",",Table13[[#This Row],[Date]],Table13[[#This Row],[Column3]]+1)</f>
        <v>6</v>
      </c>
      <c r="D139" s="2" t="str">
        <f>LEFT(Table13[[#This Row],[Date]],Table13[[#This Row],[Column3]]-1)</f>
        <v>18</v>
      </c>
      <c r="E139" s="2" t="str">
        <f>MID(Table13[[#This Row],[Date]],Table13[[#This Row],[Column3]]+1,Table13[[#This Row],[Column2]]-Table13[[#This Row],[Column3]]-1)</f>
        <v>05</v>
      </c>
      <c r="F139" s="1" t="str">
        <f>RIGHT(Table13[[#This Row],[Date]],4)</f>
        <v>2023</v>
      </c>
      <c r="G139" s="1">
        <f>DATE(Table13[[#This Row],[y]],Table13[[#This Row],[m]],Table13[[#This Row],[d]])</f>
        <v>45064</v>
      </c>
      <c r="H139" t="s">
        <v>12</v>
      </c>
      <c r="I139">
        <v>530.42999999999995</v>
      </c>
      <c r="J139">
        <v>30.17</v>
      </c>
      <c r="K139" t="s">
        <v>8</v>
      </c>
      <c r="L139">
        <v>1347.42</v>
      </c>
      <c r="M139">
        <v>22</v>
      </c>
    </row>
    <row r="140" spans="1:13" x14ac:dyDescent="0.25">
      <c r="A140" s="3" t="s">
        <v>155</v>
      </c>
      <c r="B140" s="2">
        <f>FIND(",",Table13[[#This Row],[Date]])</f>
        <v>3</v>
      </c>
      <c r="C140" s="2">
        <f>FIND(",",Table13[[#This Row],[Date]],Table13[[#This Row],[Column3]]+1)</f>
        <v>6</v>
      </c>
      <c r="D140" s="2" t="str">
        <f>LEFT(Table13[[#This Row],[Date]],Table13[[#This Row],[Column3]]-1)</f>
        <v>19</v>
      </c>
      <c r="E140" s="2" t="str">
        <f>MID(Table13[[#This Row],[Date]],Table13[[#This Row],[Column3]]+1,Table13[[#This Row],[Column2]]-Table13[[#This Row],[Column3]]-1)</f>
        <v>05</v>
      </c>
      <c r="F140" s="1" t="str">
        <f>RIGHT(Table13[[#This Row],[Date]],4)</f>
        <v>2023</v>
      </c>
      <c r="G140" s="1">
        <f>DATE(Table13[[#This Row],[y]],Table13[[#This Row],[m]],Table13[[#This Row],[d]])</f>
        <v>45065</v>
      </c>
      <c r="H140" t="s">
        <v>12</v>
      </c>
      <c r="I140">
        <v>179.96</v>
      </c>
      <c r="J140">
        <v>33.82</v>
      </c>
      <c r="K140" t="s">
        <v>8</v>
      </c>
      <c r="L140">
        <v>2044.55</v>
      </c>
      <c r="M140">
        <v>50</v>
      </c>
    </row>
    <row r="141" spans="1:13" x14ac:dyDescent="0.25">
      <c r="A141" s="3" t="s">
        <v>156</v>
      </c>
      <c r="B141" s="2">
        <f>FIND(",",Table13[[#This Row],[Date]])</f>
        <v>3</v>
      </c>
      <c r="C141" s="2">
        <f>FIND(",",Table13[[#This Row],[Date]],Table13[[#This Row],[Column3]]+1)</f>
        <v>6</v>
      </c>
      <c r="D141" s="2" t="str">
        <f>LEFT(Table13[[#This Row],[Date]],Table13[[#This Row],[Column3]]-1)</f>
        <v>20</v>
      </c>
      <c r="E141" s="2" t="str">
        <f>MID(Table13[[#This Row],[Date]],Table13[[#This Row],[Column3]]+1,Table13[[#This Row],[Column2]]-Table13[[#This Row],[Column3]]-1)</f>
        <v>05</v>
      </c>
      <c r="F141" s="1" t="str">
        <f>RIGHT(Table13[[#This Row],[Date]],4)</f>
        <v>2023</v>
      </c>
      <c r="G141" s="1">
        <f>DATE(Table13[[#This Row],[y]],Table13[[#This Row],[m]],Table13[[#This Row],[d]])</f>
        <v>45066</v>
      </c>
      <c r="H141" t="s">
        <v>9</v>
      </c>
      <c r="I141">
        <v>279.58</v>
      </c>
      <c r="J141">
        <v>40.25</v>
      </c>
      <c r="K141" t="s">
        <v>8</v>
      </c>
      <c r="L141">
        <v>9519.2999999999993</v>
      </c>
      <c r="M141">
        <v>24</v>
      </c>
    </row>
    <row r="142" spans="1:13" x14ac:dyDescent="0.25">
      <c r="A142" s="3" t="s">
        <v>157</v>
      </c>
      <c r="B142" s="2">
        <f>FIND(",",Table13[[#This Row],[Date]])</f>
        <v>3</v>
      </c>
      <c r="C142" s="2">
        <f>FIND(",",Table13[[#This Row],[Date]],Table13[[#This Row],[Column3]]+1)</f>
        <v>6</v>
      </c>
      <c r="D142" s="2" t="str">
        <f>LEFT(Table13[[#This Row],[Date]],Table13[[#This Row],[Column3]]-1)</f>
        <v>21</v>
      </c>
      <c r="E142" s="2" t="str">
        <f>MID(Table13[[#This Row],[Date]],Table13[[#This Row],[Column3]]+1,Table13[[#This Row],[Column2]]-Table13[[#This Row],[Column3]]-1)</f>
        <v>05</v>
      </c>
      <c r="F142" s="1" t="str">
        <f>RIGHT(Table13[[#This Row],[Date]],4)</f>
        <v>2023</v>
      </c>
      <c r="G142" s="1">
        <f>DATE(Table13[[#This Row],[y]],Table13[[#This Row],[m]],Table13[[#This Row],[d]])</f>
        <v>45067</v>
      </c>
      <c r="H142" t="s">
        <v>14</v>
      </c>
      <c r="I142">
        <v>28.21</v>
      </c>
      <c r="J142">
        <v>13.49</v>
      </c>
      <c r="K142" t="s">
        <v>8</v>
      </c>
      <c r="L142">
        <v>1837.37</v>
      </c>
      <c r="M142">
        <v>32</v>
      </c>
    </row>
    <row r="143" spans="1:13" x14ac:dyDescent="0.25">
      <c r="A143" s="3" t="s">
        <v>158</v>
      </c>
      <c r="B143" s="2">
        <f>FIND(",",Table13[[#This Row],[Date]])</f>
        <v>3</v>
      </c>
      <c r="C143" s="2">
        <f>FIND(",",Table13[[#This Row],[Date]],Table13[[#This Row],[Column3]]+1)</f>
        <v>6</v>
      </c>
      <c r="D143" s="2" t="str">
        <f>LEFT(Table13[[#This Row],[Date]],Table13[[#This Row],[Column3]]-1)</f>
        <v>22</v>
      </c>
      <c r="E143" s="2" t="str">
        <f>MID(Table13[[#This Row],[Date]],Table13[[#This Row],[Column3]]+1,Table13[[#This Row],[Column2]]-Table13[[#This Row],[Column3]]-1)</f>
        <v>05</v>
      </c>
      <c r="F143" s="1" t="str">
        <f>RIGHT(Table13[[#This Row],[Date]],4)</f>
        <v>2023</v>
      </c>
      <c r="G143" s="1">
        <f>DATE(Table13[[#This Row],[y]],Table13[[#This Row],[m]],Table13[[#This Row],[d]])</f>
        <v>45068</v>
      </c>
      <c r="H143" t="s">
        <v>9</v>
      </c>
      <c r="I143">
        <v>915.16</v>
      </c>
      <c r="J143">
        <v>41.25</v>
      </c>
      <c r="K143" t="s">
        <v>13</v>
      </c>
      <c r="L143">
        <v>5720.5</v>
      </c>
      <c r="M143">
        <v>35</v>
      </c>
    </row>
    <row r="144" spans="1:13" x14ac:dyDescent="0.25">
      <c r="A144" s="3" t="s">
        <v>159</v>
      </c>
      <c r="B144" s="2">
        <f>FIND(",",Table13[[#This Row],[Date]])</f>
        <v>3</v>
      </c>
      <c r="C144" s="2">
        <f>FIND(",",Table13[[#This Row],[Date]],Table13[[#This Row],[Column3]]+1)</f>
        <v>6</v>
      </c>
      <c r="D144" s="2" t="str">
        <f>LEFT(Table13[[#This Row],[Date]],Table13[[#This Row],[Column3]]-1)</f>
        <v>23</v>
      </c>
      <c r="E144" s="2" t="str">
        <f>MID(Table13[[#This Row],[Date]],Table13[[#This Row],[Column3]]+1,Table13[[#This Row],[Column2]]-Table13[[#This Row],[Column3]]-1)</f>
        <v>05</v>
      </c>
      <c r="F144" s="1" t="str">
        <f>RIGHT(Table13[[#This Row],[Date]],4)</f>
        <v>2023</v>
      </c>
      <c r="G144" s="1">
        <f>DATE(Table13[[#This Row],[y]],Table13[[#This Row],[m]],Table13[[#This Row],[d]])</f>
        <v>45069</v>
      </c>
      <c r="H144" t="s">
        <v>7</v>
      </c>
      <c r="I144">
        <v>126.57</v>
      </c>
      <c r="J144">
        <v>24.91</v>
      </c>
      <c r="K144" t="s">
        <v>10</v>
      </c>
      <c r="L144">
        <v>5835.21</v>
      </c>
      <c r="M144">
        <v>35</v>
      </c>
    </row>
    <row r="145" spans="1:13" x14ac:dyDescent="0.25">
      <c r="A145" s="3" t="s">
        <v>160</v>
      </c>
      <c r="B145" s="2">
        <f>FIND(",",Table13[[#This Row],[Date]])</f>
        <v>3</v>
      </c>
      <c r="C145" s="2">
        <f>FIND(",",Table13[[#This Row],[Date]],Table13[[#This Row],[Column3]]+1)</f>
        <v>6</v>
      </c>
      <c r="D145" s="2" t="str">
        <f>LEFT(Table13[[#This Row],[Date]],Table13[[#This Row],[Column3]]-1)</f>
        <v>24</v>
      </c>
      <c r="E145" s="2" t="str">
        <f>MID(Table13[[#This Row],[Date]],Table13[[#This Row],[Column3]]+1,Table13[[#This Row],[Column2]]-Table13[[#This Row],[Column3]]-1)</f>
        <v>05</v>
      </c>
      <c r="F145" s="1" t="str">
        <f>RIGHT(Table13[[#This Row],[Date]],4)</f>
        <v>2023</v>
      </c>
      <c r="G145" s="1">
        <f>DATE(Table13[[#This Row],[y]],Table13[[#This Row],[m]],Table13[[#This Row],[d]])</f>
        <v>45070</v>
      </c>
      <c r="H145" t="s">
        <v>7</v>
      </c>
      <c r="I145">
        <v>580.75</v>
      </c>
      <c r="J145">
        <v>3.85</v>
      </c>
      <c r="K145" t="s">
        <v>13</v>
      </c>
      <c r="L145">
        <v>4947.28</v>
      </c>
      <c r="M145">
        <v>31</v>
      </c>
    </row>
    <row r="146" spans="1:13" x14ac:dyDescent="0.25">
      <c r="A146" s="3" t="s">
        <v>161</v>
      </c>
      <c r="B146" s="2">
        <f>FIND(",",Table13[[#This Row],[Date]])</f>
        <v>3</v>
      </c>
      <c r="C146" s="2">
        <f>FIND(",",Table13[[#This Row],[Date]],Table13[[#This Row],[Column3]]+1)</f>
        <v>6</v>
      </c>
      <c r="D146" s="2" t="str">
        <f>LEFT(Table13[[#This Row],[Date]],Table13[[#This Row],[Column3]]-1)</f>
        <v>25</v>
      </c>
      <c r="E146" s="2" t="str">
        <f>MID(Table13[[#This Row],[Date]],Table13[[#This Row],[Column3]]+1,Table13[[#This Row],[Column2]]-Table13[[#This Row],[Column3]]-1)</f>
        <v>05</v>
      </c>
      <c r="F146" s="1" t="str">
        <f>RIGHT(Table13[[#This Row],[Date]],4)</f>
        <v>2023</v>
      </c>
      <c r="G146" s="1">
        <f>DATE(Table13[[#This Row],[y]],Table13[[#This Row],[m]],Table13[[#This Row],[d]])</f>
        <v>45071</v>
      </c>
      <c r="H146" t="s">
        <v>7</v>
      </c>
      <c r="I146">
        <v>281.31</v>
      </c>
      <c r="J146">
        <v>2.93</v>
      </c>
      <c r="K146" t="s">
        <v>10</v>
      </c>
      <c r="L146">
        <v>6482.98</v>
      </c>
      <c r="M146">
        <v>34</v>
      </c>
    </row>
    <row r="147" spans="1:13" x14ac:dyDescent="0.25">
      <c r="A147" s="3" t="s">
        <v>162</v>
      </c>
      <c r="B147" s="2">
        <f>FIND(",",Table13[[#This Row],[Date]])</f>
        <v>3</v>
      </c>
      <c r="C147" s="2">
        <f>FIND(",",Table13[[#This Row],[Date]],Table13[[#This Row],[Column3]]+1)</f>
        <v>6</v>
      </c>
      <c r="D147" s="2" t="str">
        <f>LEFT(Table13[[#This Row],[Date]],Table13[[#This Row],[Column3]]-1)</f>
        <v>26</v>
      </c>
      <c r="E147" s="2" t="str">
        <f>MID(Table13[[#This Row],[Date]],Table13[[#This Row],[Column3]]+1,Table13[[#This Row],[Column2]]-Table13[[#This Row],[Column3]]-1)</f>
        <v>05</v>
      </c>
      <c r="F147" s="1" t="str">
        <f>RIGHT(Table13[[#This Row],[Date]],4)</f>
        <v>2023</v>
      </c>
      <c r="G147" s="1">
        <f>DATE(Table13[[#This Row],[y]],Table13[[#This Row],[m]],Table13[[#This Row],[d]])</f>
        <v>45072</v>
      </c>
      <c r="H147" t="s">
        <v>7</v>
      </c>
      <c r="I147">
        <v>558.64</v>
      </c>
      <c r="J147">
        <v>16.71</v>
      </c>
      <c r="K147" t="s">
        <v>8</v>
      </c>
      <c r="L147">
        <v>2375.2800000000002</v>
      </c>
      <c r="M147">
        <v>22</v>
      </c>
    </row>
    <row r="148" spans="1:13" x14ac:dyDescent="0.25">
      <c r="A148" s="3" t="s">
        <v>163</v>
      </c>
      <c r="B148" s="2">
        <f>FIND(",",Table13[[#This Row],[Date]])</f>
        <v>3</v>
      </c>
      <c r="C148" s="2">
        <f>FIND(",",Table13[[#This Row],[Date]],Table13[[#This Row],[Column3]]+1)</f>
        <v>6</v>
      </c>
      <c r="D148" s="2" t="str">
        <f>LEFT(Table13[[#This Row],[Date]],Table13[[#This Row],[Column3]]-1)</f>
        <v>27</v>
      </c>
      <c r="E148" s="2" t="str">
        <f>MID(Table13[[#This Row],[Date]],Table13[[#This Row],[Column3]]+1,Table13[[#This Row],[Column2]]-Table13[[#This Row],[Column3]]-1)</f>
        <v>05</v>
      </c>
      <c r="F148" s="1" t="str">
        <f>RIGHT(Table13[[#This Row],[Date]],4)</f>
        <v>2023</v>
      </c>
      <c r="G148" s="1">
        <f>DATE(Table13[[#This Row],[y]],Table13[[#This Row],[m]],Table13[[#This Row],[d]])</f>
        <v>45073</v>
      </c>
      <c r="H148" t="s">
        <v>7</v>
      </c>
      <c r="I148">
        <v>654.91</v>
      </c>
      <c r="J148">
        <v>39.24</v>
      </c>
      <c r="K148" t="s">
        <v>10</v>
      </c>
      <c r="L148">
        <v>5571.36</v>
      </c>
      <c r="M148">
        <v>38</v>
      </c>
    </row>
    <row r="149" spans="1:13" x14ac:dyDescent="0.25">
      <c r="A149" s="3" t="s">
        <v>164</v>
      </c>
      <c r="B149" s="2">
        <f>FIND(",",Table13[[#This Row],[Date]])</f>
        <v>3</v>
      </c>
      <c r="C149" s="2">
        <f>FIND(",",Table13[[#This Row],[Date]],Table13[[#This Row],[Column3]]+1)</f>
        <v>6</v>
      </c>
      <c r="D149" s="2" t="str">
        <f>LEFT(Table13[[#This Row],[Date]],Table13[[#This Row],[Column3]]-1)</f>
        <v>28</v>
      </c>
      <c r="E149" s="2" t="str">
        <f>MID(Table13[[#This Row],[Date]],Table13[[#This Row],[Column3]]+1,Table13[[#This Row],[Column2]]-Table13[[#This Row],[Column3]]-1)</f>
        <v>05</v>
      </c>
      <c r="F149" s="1" t="str">
        <f>RIGHT(Table13[[#This Row],[Date]],4)</f>
        <v>2023</v>
      </c>
      <c r="G149" s="1">
        <f>DATE(Table13[[#This Row],[y]],Table13[[#This Row],[m]],Table13[[#This Row],[d]])</f>
        <v>45074</v>
      </c>
      <c r="H149" t="s">
        <v>11</v>
      </c>
      <c r="I149">
        <v>831.44</v>
      </c>
      <c r="J149">
        <v>35.380000000000003</v>
      </c>
      <c r="K149" t="s">
        <v>13</v>
      </c>
      <c r="L149">
        <v>3784.52</v>
      </c>
      <c r="M149">
        <v>29</v>
      </c>
    </row>
    <row r="150" spans="1:13" x14ac:dyDescent="0.25">
      <c r="A150" s="3" t="s">
        <v>165</v>
      </c>
      <c r="B150" s="2">
        <f>FIND(",",Table13[[#This Row],[Date]])</f>
        <v>3</v>
      </c>
      <c r="C150" s="2">
        <f>FIND(",",Table13[[#This Row],[Date]],Table13[[#This Row],[Column3]]+1)</f>
        <v>6</v>
      </c>
      <c r="D150" s="2" t="str">
        <f>LEFT(Table13[[#This Row],[Date]],Table13[[#This Row],[Column3]]-1)</f>
        <v>29</v>
      </c>
      <c r="E150" s="2" t="str">
        <f>MID(Table13[[#This Row],[Date]],Table13[[#This Row],[Column3]]+1,Table13[[#This Row],[Column2]]-Table13[[#This Row],[Column3]]-1)</f>
        <v>05</v>
      </c>
      <c r="F150" s="1" t="str">
        <f>RIGHT(Table13[[#This Row],[Date]],4)</f>
        <v>2023</v>
      </c>
      <c r="G150" s="1">
        <f>DATE(Table13[[#This Row],[y]],Table13[[#This Row],[m]],Table13[[#This Row],[d]])</f>
        <v>45075</v>
      </c>
      <c r="H150" t="s">
        <v>12</v>
      </c>
      <c r="I150">
        <v>214.36</v>
      </c>
      <c r="J150">
        <v>39.43</v>
      </c>
      <c r="K150" t="s">
        <v>13</v>
      </c>
      <c r="L150">
        <v>6650.51</v>
      </c>
      <c r="M150">
        <v>41</v>
      </c>
    </row>
    <row r="151" spans="1:13" x14ac:dyDescent="0.25">
      <c r="A151" s="3" t="s">
        <v>166</v>
      </c>
      <c r="B151" s="2">
        <f>FIND(",",Table13[[#This Row],[Date]])</f>
        <v>3</v>
      </c>
      <c r="C151" s="2">
        <f>FIND(",",Table13[[#This Row],[Date]],Table13[[#This Row],[Column3]]+1)</f>
        <v>6</v>
      </c>
      <c r="D151" s="2" t="str">
        <f>LEFT(Table13[[#This Row],[Date]],Table13[[#This Row],[Column3]]-1)</f>
        <v>30</v>
      </c>
      <c r="E151" s="2" t="str">
        <f>MID(Table13[[#This Row],[Date]],Table13[[#This Row],[Column3]]+1,Table13[[#This Row],[Column2]]-Table13[[#This Row],[Column3]]-1)</f>
        <v>05</v>
      </c>
      <c r="F151" s="1" t="str">
        <f>RIGHT(Table13[[#This Row],[Date]],4)</f>
        <v>2023</v>
      </c>
      <c r="G151" s="1">
        <f>DATE(Table13[[#This Row],[y]],Table13[[#This Row],[m]],Table13[[#This Row],[d]])</f>
        <v>45076</v>
      </c>
      <c r="H151" t="s">
        <v>7</v>
      </c>
      <c r="I151">
        <v>20.89</v>
      </c>
      <c r="J151">
        <v>25.86</v>
      </c>
      <c r="K151" t="s">
        <v>8</v>
      </c>
      <c r="L151">
        <v>1498.11</v>
      </c>
      <c r="M151">
        <v>24</v>
      </c>
    </row>
    <row r="152" spans="1:13" x14ac:dyDescent="0.25">
      <c r="A152" s="3" t="s">
        <v>167</v>
      </c>
      <c r="B152" s="2">
        <f>FIND(",",Table13[[#This Row],[Date]])</f>
        <v>3</v>
      </c>
      <c r="C152" s="2">
        <f>FIND(",",Table13[[#This Row],[Date]],Table13[[#This Row],[Column3]]+1)</f>
        <v>6</v>
      </c>
      <c r="D152" s="2" t="str">
        <f>LEFT(Table13[[#This Row],[Date]],Table13[[#This Row],[Column3]]-1)</f>
        <v>31</v>
      </c>
      <c r="E152" s="2" t="str">
        <f>MID(Table13[[#This Row],[Date]],Table13[[#This Row],[Column3]]+1,Table13[[#This Row],[Column2]]-Table13[[#This Row],[Column3]]-1)</f>
        <v>05</v>
      </c>
      <c r="F152" s="1" t="str">
        <f>RIGHT(Table13[[#This Row],[Date]],4)</f>
        <v>2023</v>
      </c>
      <c r="G152" s="1">
        <f>DATE(Table13[[#This Row],[y]],Table13[[#This Row],[m]],Table13[[#This Row],[d]])</f>
        <v>45077</v>
      </c>
      <c r="H152" t="s">
        <v>14</v>
      </c>
      <c r="I152">
        <v>145.52000000000001</v>
      </c>
      <c r="J152">
        <v>22.01</v>
      </c>
      <c r="K152" t="s">
        <v>13</v>
      </c>
      <c r="L152">
        <v>5751.69</v>
      </c>
      <c r="M152">
        <v>36</v>
      </c>
    </row>
    <row r="153" spans="1:13" x14ac:dyDescent="0.25">
      <c r="A153" s="3" t="s">
        <v>168</v>
      </c>
      <c r="B153" s="2">
        <f>FIND(",",Table13[[#This Row],[Date]])</f>
        <v>2</v>
      </c>
      <c r="C153" s="2">
        <f>FIND(",",Table13[[#This Row],[Date]],Table13[[#This Row],[Column3]]+1)</f>
        <v>4</v>
      </c>
      <c r="D153" s="2" t="str">
        <f>LEFT(Table13[[#This Row],[Date]],Table13[[#This Row],[Column3]]-1)</f>
        <v>1</v>
      </c>
      <c r="E153" s="2" t="str">
        <f>MID(Table13[[#This Row],[Date]],Table13[[#This Row],[Column3]]+1,Table13[[#This Row],[Column2]]-Table13[[#This Row],[Column3]]-1)</f>
        <v>6</v>
      </c>
      <c r="F153" s="1" t="str">
        <f>RIGHT(Table13[[#This Row],[Date]],4)</f>
        <v>2023</v>
      </c>
      <c r="G153" s="1">
        <f>DATE(Table13[[#This Row],[y]],Table13[[#This Row],[m]],Table13[[#This Row],[d]])</f>
        <v>45078</v>
      </c>
      <c r="H153" t="s">
        <v>14</v>
      </c>
      <c r="I153">
        <v>901.02</v>
      </c>
      <c r="J153">
        <v>7.37</v>
      </c>
      <c r="K153" t="s">
        <v>8</v>
      </c>
      <c r="L153">
        <v>1934.18</v>
      </c>
      <c r="M153">
        <v>29</v>
      </c>
    </row>
    <row r="154" spans="1:13" x14ac:dyDescent="0.25">
      <c r="A154" s="3" t="s">
        <v>169</v>
      </c>
      <c r="B154" s="2">
        <f>FIND(",",Table13[[#This Row],[Date]])</f>
        <v>2</v>
      </c>
      <c r="C154" s="2">
        <f>FIND(",",Table13[[#This Row],[Date]],Table13[[#This Row],[Column3]]+1)</f>
        <v>4</v>
      </c>
      <c r="D154" s="2" t="str">
        <f>LEFT(Table13[[#This Row],[Date]],Table13[[#This Row],[Column3]]-1)</f>
        <v>2</v>
      </c>
      <c r="E154" s="2" t="str">
        <f>MID(Table13[[#This Row],[Date]],Table13[[#This Row],[Column3]]+1,Table13[[#This Row],[Column2]]-Table13[[#This Row],[Column3]]-1)</f>
        <v>6</v>
      </c>
      <c r="F154" s="1" t="str">
        <f>RIGHT(Table13[[#This Row],[Date]],4)</f>
        <v>2023</v>
      </c>
      <c r="G154" s="1">
        <f>DATE(Table13[[#This Row],[y]],Table13[[#This Row],[m]],Table13[[#This Row],[d]])</f>
        <v>45079</v>
      </c>
      <c r="H154" t="s">
        <v>14</v>
      </c>
      <c r="I154">
        <v>875.15</v>
      </c>
      <c r="J154">
        <v>16.41</v>
      </c>
      <c r="K154" t="s">
        <v>13</v>
      </c>
      <c r="L154">
        <v>2858.57</v>
      </c>
      <c r="M154">
        <v>22</v>
      </c>
    </row>
    <row r="155" spans="1:13" x14ac:dyDescent="0.25">
      <c r="A155" s="3" t="s">
        <v>170</v>
      </c>
      <c r="B155" s="2">
        <f>FIND(",",Table13[[#This Row],[Date]])</f>
        <v>2</v>
      </c>
      <c r="C155" s="2">
        <f>FIND(",",Table13[[#This Row],[Date]],Table13[[#This Row],[Column3]]+1)</f>
        <v>4</v>
      </c>
      <c r="D155" s="2" t="str">
        <f>LEFT(Table13[[#This Row],[Date]],Table13[[#This Row],[Column3]]-1)</f>
        <v>3</v>
      </c>
      <c r="E155" s="2" t="str">
        <f>MID(Table13[[#This Row],[Date]],Table13[[#This Row],[Column3]]+1,Table13[[#This Row],[Column2]]-Table13[[#This Row],[Column3]]-1)</f>
        <v>6</v>
      </c>
      <c r="F155" s="1" t="str">
        <f>RIGHT(Table13[[#This Row],[Date]],4)</f>
        <v>2023</v>
      </c>
      <c r="G155" s="1">
        <f>DATE(Table13[[#This Row],[y]],Table13[[#This Row],[m]],Table13[[#This Row],[d]])</f>
        <v>45080</v>
      </c>
      <c r="H155" t="s">
        <v>14</v>
      </c>
      <c r="I155">
        <v>601.44000000000005</v>
      </c>
      <c r="J155">
        <v>21.7</v>
      </c>
      <c r="K155" t="s">
        <v>13</v>
      </c>
      <c r="L155">
        <v>2265.23</v>
      </c>
      <c r="M155">
        <v>25</v>
      </c>
    </row>
    <row r="156" spans="1:13" x14ac:dyDescent="0.25">
      <c r="A156" s="3" t="s">
        <v>171</v>
      </c>
      <c r="B156" s="2">
        <f>FIND(",",Table13[[#This Row],[Date]])</f>
        <v>2</v>
      </c>
      <c r="C156" s="2">
        <f>FIND(",",Table13[[#This Row],[Date]],Table13[[#This Row],[Column3]]+1)</f>
        <v>4</v>
      </c>
      <c r="D156" s="2" t="str">
        <f>LEFT(Table13[[#This Row],[Date]],Table13[[#This Row],[Column3]]-1)</f>
        <v>4</v>
      </c>
      <c r="E156" s="2" t="str">
        <f>MID(Table13[[#This Row],[Date]],Table13[[#This Row],[Column3]]+1,Table13[[#This Row],[Column2]]-Table13[[#This Row],[Column3]]-1)</f>
        <v>6</v>
      </c>
      <c r="F156" s="1" t="str">
        <f>RIGHT(Table13[[#This Row],[Date]],4)</f>
        <v>2023</v>
      </c>
      <c r="G156" s="1">
        <f>DATE(Table13[[#This Row],[y]],Table13[[#This Row],[m]],Table13[[#This Row],[d]])</f>
        <v>45081</v>
      </c>
      <c r="H156" t="s">
        <v>11</v>
      </c>
      <c r="I156">
        <v>604.51</v>
      </c>
      <c r="J156">
        <v>4.43</v>
      </c>
      <c r="K156" t="s">
        <v>8</v>
      </c>
      <c r="L156">
        <v>1910.09</v>
      </c>
      <c r="M156">
        <v>28</v>
      </c>
    </row>
    <row r="157" spans="1:13" x14ac:dyDescent="0.25">
      <c r="A157" s="3" t="s">
        <v>172</v>
      </c>
      <c r="B157" s="2">
        <f>FIND(",",Table13[[#This Row],[Date]])</f>
        <v>2</v>
      </c>
      <c r="C157" s="2">
        <f>FIND(",",Table13[[#This Row],[Date]],Table13[[#This Row],[Column3]]+1)</f>
        <v>4</v>
      </c>
      <c r="D157" s="2" t="str">
        <f>LEFT(Table13[[#This Row],[Date]],Table13[[#This Row],[Column3]]-1)</f>
        <v>5</v>
      </c>
      <c r="E157" s="2" t="str">
        <f>MID(Table13[[#This Row],[Date]],Table13[[#This Row],[Column3]]+1,Table13[[#This Row],[Column2]]-Table13[[#This Row],[Column3]]-1)</f>
        <v>6</v>
      </c>
      <c r="F157" s="1" t="str">
        <f>RIGHT(Table13[[#This Row],[Date]],4)</f>
        <v>2023</v>
      </c>
      <c r="G157" s="1">
        <f>DATE(Table13[[#This Row],[y]],Table13[[#This Row],[m]],Table13[[#This Row],[d]])</f>
        <v>45082</v>
      </c>
      <c r="H157" t="s">
        <v>14</v>
      </c>
      <c r="I157">
        <v>668.39</v>
      </c>
      <c r="J157">
        <v>11.03</v>
      </c>
      <c r="K157" t="s">
        <v>10</v>
      </c>
      <c r="L157">
        <v>8274.5400000000009</v>
      </c>
      <c r="M157">
        <v>34</v>
      </c>
    </row>
    <row r="158" spans="1:13" x14ac:dyDescent="0.25">
      <c r="A158" s="3" t="s">
        <v>173</v>
      </c>
      <c r="B158" s="2">
        <f>FIND(",",Table13[[#This Row],[Date]])</f>
        <v>2</v>
      </c>
      <c r="C158" s="2">
        <f>FIND(",",Table13[[#This Row],[Date]],Table13[[#This Row],[Column3]]+1)</f>
        <v>4</v>
      </c>
      <c r="D158" s="2" t="str">
        <f>LEFT(Table13[[#This Row],[Date]],Table13[[#This Row],[Column3]]-1)</f>
        <v>6</v>
      </c>
      <c r="E158" s="2" t="str">
        <f>MID(Table13[[#This Row],[Date]],Table13[[#This Row],[Column3]]+1,Table13[[#This Row],[Column2]]-Table13[[#This Row],[Column3]]-1)</f>
        <v>6</v>
      </c>
      <c r="F158" s="1" t="str">
        <f>RIGHT(Table13[[#This Row],[Date]],4)</f>
        <v>2023</v>
      </c>
      <c r="G158" s="1">
        <f>DATE(Table13[[#This Row],[y]],Table13[[#This Row],[m]],Table13[[#This Row],[d]])</f>
        <v>45083</v>
      </c>
      <c r="H158" t="s">
        <v>7</v>
      </c>
      <c r="I158">
        <v>183.62</v>
      </c>
      <c r="J158">
        <v>29.91</v>
      </c>
      <c r="K158" t="s">
        <v>13</v>
      </c>
      <c r="L158">
        <v>2928.5</v>
      </c>
      <c r="M158">
        <v>17</v>
      </c>
    </row>
    <row r="159" spans="1:13" x14ac:dyDescent="0.25">
      <c r="A159" s="3" t="s">
        <v>174</v>
      </c>
      <c r="B159" s="2">
        <f>FIND(",",Table13[[#This Row],[Date]])</f>
        <v>2</v>
      </c>
      <c r="C159" s="2">
        <f>FIND(",",Table13[[#This Row],[Date]],Table13[[#This Row],[Column3]]+1)</f>
        <v>4</v>
      </c>
      <c r="D159" s="2" t="str">
        <f>LEFT(Table13[[#This Row],[Date]],Table13[[#This Row],[Column3]]-1)</f>
        <v>7</v>
      </c>
      <c r="E159" s="2" t="str">
        <f>MID(Table13[[#This Row],[Date]],Table13[[#This Row],[Column3]]+1,Table13[[#This Row],[Column2]]-Table13[[#This Row],[Column3]]-1)</f>
        <v>6</v>
      </c>
      <c r="F159" s="1" t="str">
        <f>RIGHT(Table13[[#This Row],[Date]],4)</f>
        <v>2023</v>
      </c>
      <c r="G159" s="1">
        <f>DATE(Table13[[#This Row],[y]],Table13[[#This Row],[m]],Table13[[#This Row],[d]])</f>
        <v>45084</v>
      </c>
      <c r="H159" t="s">
        <v>9</v>
      </c>
      <c r="I159">
        <v>915.27</v>
      </c>
      <c r="J159">
        <v>36.78</v>
      </c>
      <c r="K159" t="s">
        <v>10</v>
      </c>
      <c r="L159">
        <v>9278.5300000000007</v>
      </c>
      <c r="M159">
        <v>21</v>
      </c>
    </row>
    <row r="160" spans="1:13" x14ac:dyDescent="0.25">
      <c r="A160" s="3" t="s">
        <v>175</v>
      </c>
      <c r="B160" s="2">
        <f>FIND(",",Table13[[#This Row],[Date]])</f>
        <v>2</v>
      </c>
      <c r="C160" s="2">
        <f>FIND(",",Table13[[#This Row],[Date]],Table13[[#This Row],[Column3]]+1)</f>
        <v>4</v>
      </c>
      <c r="D160" s="2" t="str">
        <f>LEFT(Table13[[#This Row],[Date]],Table13[[#This Row],[Column3]]-1)</f>
        <v>8</v>
      </c>
      <c r="E160" s="2" t="str">
        <f>MID(Table13[[#This Row],[Date]],Table13[[#This Row],[Column3]]+1,Table13[[#This Row],[Column2]]-Table13[[#This Row],[Column3]]-1)</f>
        <v>6</v>
      </c>
      <c r="F160" s="1" t="str">
        <f>RIGHT(Table13[[#This Row],[Date]],4)</f>
        <v>2023</v>
      </c>
      <c r="G160" s="1">
        <f>DATE(Table13[[#This Row],[y]],Table13[[#This Row],[m]],Table13[[#This Row],[d]])</f>
        <v>45085</v>
      </c>
      <c r="H160" t="s">
        <v>14</v>
      </c>
      <c r="I160">
        <v>424.58</v>
      </c>
      <c r="J160">
        <v>49.92</v>
      </c>
      <c r="K160" t="s">
        <v>13</v>
      </c>
      <c r="L160">
        <v>9702.27</v>
      </c>
      <c r="M160">
        <v>27</v>
      </c>
    </row>
    <row r="161" spans="1:13" x14ac:dyDescent="0.25">
      <c r="A161" s="3" t="s">
        <v>176</v>
      </c>
      <c r="B161" s="2">
        <f>FIND(",",Table13[[#This Row],[Date]])</f>
        <v>2</v>
      </c>
      <c r="C161" s="2">
        <f>FIND(",",Table13[[#This Row],[Date]],Table13[[#This Row],[Column3]]+1)</f>
        <v>4</v>
      </c>
      <c r="D161" s="2" t="str">
        <f>LEFT(Table13[[#This Row],[Date]],Table13[[#This Row],[Column3]]-1)</f>
        <v>9</v>
      </c>
      <c r="E161" s="2" t="str">
        <f>MID(Table13[[#This Row],[Date]],Table13[[#This Row],[Column3]]+1,Table13[[#This Row],[Column2]]-Table13[[#This Row],[Column3]]-1)</f>
        <v>6</v>
      </c>
      <c r="F161" s="1" t="str">
        <f>RIGHT(Table13[[#This Row],[Date]],4)</f>
        <v>2023</v>
      </c>
      <c r="G161" s="1">
        <f>DATE(Table13[[#This Row],[y]],Table13[[#This Row],[m]],Table13[[#This Row],[d]])</f>
        <v>45086</v>
      </c>
      <c r="H161" t="s">
        <v>11</v>
      </c>
      <c r="I161">
        <v>389.31</v>
      </c>
      <c r="J161">
        <v>46.66</v>
      </c>
      <c r="K161" t="s">
        <v>13</v>
      </c>
      <c r="L161">
        <v>5755.48</v>
      </c>
      <c r="M161">
        <v>38</v>
      </c>
    </row>
    <row r="162" spans="1:13" x14ac:dyDescent="0.25">
      <c r="A162" s="3" t="s">
        <v>177</v>
      </c>
      <c r="B162" s="2">
        <f>FIND(",",Table13[[#This Row],[Date]])</f>
        <v>3</v>
      </c>
      <c r="C162" s="2">
        <f>FIND(",",Table13[[#This Row],[Date]],Table13[[#This Row],[Column3]]+1)</f>
        <v>5</v>
      </c>
      <c r="D162" s="2" t="str">
        <f>LEFT(Table13[[#This Row],[Date]],Table13[[#This Row],[Column3]]-1)</f>
        <v>10</v>
      </c>
      <c r="E162" s="2" t="str">
        <f>MID(Table13[[#This Row],[Date]],Table13[[#This Row],[Column3]]+1,Table13[[#This Row],[Column2]]-Table13[[#This Row],[Column3]]-1)</f>
        <v>6</v>
      </c>
      <c r="F162" s="1" t="str">
        <f>RIGHT(Table13[[#This Row],[Date]],4)</f>
        <v>2023</v>
      </c>
      <c r="G162" s="1">
        <f>DATE(Table13[[#This Row],[y]],Table13[[#This Row],[m]],Table13[[#This Row],[d]])</f>
        <v>45087</v>
      </c>
      <c r="H162" t="s">
        <v>11</v>
      </c>
      <c r="I162">
        <v>523.73</v>
      </c>
      <c r="J162">
        <v>32.130000000000003</v>
      </c>
      <c r="K162" t="s">
        <v>13</v>
      </c>
      <c r="L162">
        <v>1515.71</v>
      </c>
      <c r="M162">
        <v>26</v>
      </c>
    </row>
    <row r="163" spans="1:13" x14ac:dyDescent="0.25">
      <c r="A163" s="3" t="s">
        <v>178</v>
      </c>
      <c r="B163" s="2">
        <f>FIND(",",Table13[[#This Row],[Date]])</f>
        <v>3</v>
      </c>
      <c r="C163" s="2">
        <f>FIND(",",Table13[[#This Row],[Date]],Table13[[#This Row],[Column3]]+1)</f>
        <v>5</v>
      </c>
      <c r="D163" s="2" t="str">
        <f>LEFT(Table13[[#This Row],[Date]],Table13[[#This Row],[Column3]]-1)</f>
        <v>11</v>
      </c>
      <c r="E163" s="2" t="str">
        <f>MID(Table13[[#This Row],[Date]],Table13[[#This Row],[Column3]]+1,Table13[[#This Row],[Column2]]-Table13[[#This Row],[Column3]]-1)</f>
        <v>6</v>
      </c>
      <c r="F163" s="1" t="str">
        <f>RIGHT(Table13[[#This Row],[Date]],4)</f>
        <v>2023</v>
      </c>
      <c r="G163" s="1">
        <f>DATE(Table13[[#This Row],[y]],Table13[[#This Row],[m]],Table13[[#This Row],[d]])</f>
        <v>45088</v>
      </c>
      <c r="H163" t="s">
        <v>14</v>
      </c>
      <c r="I163">
        <v>56.5</v>
      </c>
      <c r="J163">
        <v>21.06</v>
      </c>
      <c r="K163" t="s">
        <v>13</v>
      </c>
      <c r="L163">
        <v>3808.03</v>
      </c>
      <c r="M163">
        <v>23</v>
      </c>
    </row>
    <row r="164" spans="1:13" x14ac:dyDescent="0.25">
      <c r="A164" s="3" t="s">
        <v>179</v>
      </c>
      <c r="B164" s="2">
        <f>FIND(",",Table13[[#This Row],[Date]])</f>
        <v>3</v>
      </c>
      <c r="C164" s="2">
        <f>FIND(",",Table13[[#This Row],[Date]],Table13[[#This Row],[Column3]]+1)</f>
        <v>5</v>
      </c>
      <c r="D164" s="2" t="str">
        <f>LEFT(Table13[[#This Row],[Date]],Table13[[#This Row],[Column3]]-1)</f>
        <v>12</v>
      </c>
      <c r="E164" s="2" t="str">
        <f>MID(Table13[[#This Row],[Date]],Table13[[#This Row],[Column3]]+1,Table13[[#This Row],[Column2]]-Table13[[#This Row],[Column3]]-1)</f>
        <v>6</v>
      </c>
      <c r="F164" s="1" t="str">
        <f>RIGHT(Table13[[#This Row],[Date]],4)</f>
        <v>2023</v>
      </c>
      <c r="G164" s="1">
        <f>DATE(Table13[[#This Row],[y]],Table13[[#This Row],[m]],Table13[[#This Row],[d]])</f>
        <v>45089</v>
      </c>
      <c r="H164" t="s">
        <v>9</v>
      </c>
      <c r="I164">
        <v>174.62</v>
      </c>
      <c r="J164">
        <v>31.81</v>
      </c>
      <c r="K164" t="s">
        <v>10</v>
      </c>
      <c r="L164">
        <v>7997.55</v>
      </c>
      <c r="M164">
        <v>23</v>
      </c>
    </row>
    <row r="165" spans="1:13" x14ac:dyDescent="0.25">
      <c r="A165" s="3" t="s">
        <v>180</v>
      </c>
      <c r="B165" s="2">
        <f>FIND(",",Table13[[#This Row],[Date]])</f>
        <v>3</v>
      </c>
      <c r="C165" s="2">
        <f>FIND(",",Table13[[#This Row],[Date]],Table13[[#This Row],[Column3]]+1)</f>
        <v>6</v>
      </c>
      <c r="D165" s="2" t="str">
        <f>LEFT(Table13[[#This Row],[Date]],Table13[[#This Row],[Column3]]-1)</f>
        <v>13</v>
      </c>
      <c r="E165" s="2" t="str">
        <f>MID(Table13[[#This Row],[Date]],Table13[[#This Row],[Column3]]+1,Table13[[#This Row],[Column2]]-Table13[[#This Row],[Column3]]-1)</f>
        <v>06</v>
      </c>
      <c r="F165" s="1" t="str">
        <f>RIGHT(Table13[[#This Row],[Date]],4)</f>
        <v>2023</v>
      </c>
      <c r="G165" s="1">
        <f>DATE(Table13[[#This Row],[y]],Table13[[#This Row],[m]],Table13[[#This Row],[d]])</f>
        <v>45090</v>
      </c>
      <c r="H165" t="s">
        <v>14</v>
      </c>
      <c r="I165">
        <v>740.65</v>
      </c>
      <c r="J165">
        <v>39.28</v>
      </c>
      <c r="K165" t="s">
        <v>10</v>
      </c>
      <c r="L165">
        <v>3737.17</v>
      </c>
      <c r="M165">
        <v>24</v>
      </c>
    </row>
    <row r="166" spans="1:13" x14ac:dyDescent="0.25">
      <c r="A166" s="3" t="s">
        <v>181</v>
      </c>
      <c r="B166" s="2">
        <f>FIND(",",Table13[[#This Row],[Date]])</f>
        <v>3</v>
      </c>
      <c r="C166" s="2">
        <f>FIND(",",Table13[[#This Row],[Date]],Table13[[#This Row],[Column3]]+1)</f>
        <v>6</v>
      </c>
      <c r="D166" s="2" t="str">
        <f>LEFT(Table13[[#This Row],[Date]],Table13[[#This Row],[Column3]]-1)</f>
        <v>14</v>
      </c>
      <c r="E166" s="2" t="str">
        <f>MID(Table13[[#This Row],[Date]],Table13[[#This Row],[Column3]]+1,Table13[[#This Row],[Column2]]-Table13[[#This Row],[Column3]]-1)</f>
        <v>06</v>
      </c>
      <c r="F166" s="1" t="str">
        <f>RIGHT(Table13[[#This Row],[Date]],4)</f>
        <v>2023</v>
      </c>
      <c r="G166" s="1">
        <f>DATE(Table13[[#This Row],[y]],Table13[[#This Row],[m]],Table13[[#This Row],[d]])</f>
        <v>45091</v>
      </c>
      <c r="H166" t="s">
        <v>11</v>
      </c>
      <c r="I166">
        <v>91.97</v>
      </c>
      <c r="J166">
        <v>5.92</v>
      </c>
      <c r="K166" t="s">
        <v>13</v>
      </c>
      <c r="L166">
        <v>961.47</v>
      </c>
      <c r="M166">
        <v>28</v>
      </c>
    </row>
    <row r="167" spans="1:13" x14ac:dyDescent="0.25">
      <c r="A167" s="3" t="s">
        <v>182</v>
      </c>
      <c r="B167" s="2">
        <f>FIND(",",Table13[[#This Row],[Date]])</f>
        <v>3</v>
      </c>
      <c r="C167" s="2">
        <f>FIND(",",Table13[[#This Row],[Date]],Table13[[#This Row],[Column3]]+1)</f>
        <v>6</v>
      </c>
      <c r="D167" s="2" t="str">
        <f>LEFT(Table13[[#This Row],[Date]],Table13[[#This Row],[Column3]]-1)</f>
        <v>15</v>
      </c>
      <c r="E167" s="2" t="str">
        <f>MID(Table13[[#This Row],[Date]],Table13[[#This Row],[Column3]]+1,Table13[[#This Row],[Column2]]-Table13[[#This Row],[Column3]]-1)</f>
        <v>06</v>
      </c>
      <c r="F167" s="1" t="str">
        <f>RIGHT(Table13[[#This Row],[Date]],4)</f>
        <v>2023</v>
      </c>
      <c r="G167" s="1">
        <f>DATE(Table13[[#This Row],[y]],Table13[[#This Row],[m]],Table13[[#This Row],[d]])</f>
        <v>45092</v>
      </c>
      <c r="H167" t="s">
        <v>12</v>
      </c>
      <c r="I167">
        <v>607.12</v>
      </c>
      <c r="J167">
        <v>20.5</v>
      </c>
      <c r="K167" t="s">
        <v>13</v>
      </c>
      <c r="L167">
        <v>5612.17</v>
      </c>
      <c r="M167">
        <v>18</v>
      </c>
    </row>
    <row r="168" spans="1:13" x14ac:dyDescent="0.25">
      <c r="A168" s="3" t="s">
        <v>183</v>
      </c>
      <c r="B168" s="2">
        <f>FIND(",",Table13[[#This Row],[Date]])</f>
        <v>3</v>
      </c>
      <c r="C168" s="2">
        <f>FIND(",",Table13[[#This Row],[Date]],Table13[[#This Row],[Column3]]+1)</f>
        <v>6</v>
      </c>
      <c r="D168" s="2" t="str">
        <f>LEFT(Table13[[#This Row],[Date]],Table13[[#This Row],[Column3]]-1)</f>
        <v>16</v>
      </c>
      <c r="E168" s="2" t="str">
        <f>MID(Table13[[#This Row],[Date]],Table13[[#This Row],[Column3]]+1,Table13[[#This Row],[Column2]]-Table13[[#This Row],[Column3]]-1)</f>
        <v>06</v>
      </c>
      <c r="F168" s="1" t="str">
        <f>RIGHT(Table13[[#This Row],[Date]],4)</f>
        <v>2023</v>
      </c>
      <c r="G168" s="1">
        <f>DATE(Table13[[#This Row],[y]],Table13[[#This Row],[m]],Table13[[#This Row],[d]])</f>
        <v>45093</v>
      </c>
      <c r="H168" t="s">
        <v>7</v>
      </c>
      <c r="I168">
        <v>252.9</v>
      </c>
      <c r="J168">
        <v>41.99</v>
      </c>
      <c r="K168" t="s">
        <v>10</v>
      </c>
      <c r="L168">
        <v>8466.7000000000007</v>
      </c>
      <c r="M168">
        <v>42</v>
      </c>
    </row>
    <row r="169" spans="1:13" x14ac:dyDescent="0.25">
      <c r="A169" s="3" t="s">
        <v>184</v>
      </c>
      <c r="B169" s="2">
        <f>FIND(",",Table13[[#This Row],[Date]])</f>
        <v>3</v>
      </c>
      <c r="C169" s="2">
        <f>FIND(",",Table13[[#This Row],[Date]],Table13[[#This Row],[Column3]]+1)</f>
        <v>6</v>
      </c>
      <c r="D169" s="2" t="str">
        <f>LEFT(Table13[[#This Row],[Date]],Table13[[#This Row],[Column3]]-1)</f>
        <v>17</v>
      </c>
      <c r="E169" s="2" t="str">
        <f>MID(Table13[[#This Row],[Date]],Table13[[#This Row],[Column3]]+1,Table13[[#This Row],[Column2]]-Table13[[#This Row],[Column3]]-1)</f>
        <v>06</v>
      </c>
      <c r="F169" s="1" t="str">
        <f>RIGHT(Table13[[#This Row],[Date]],4)</f>
        <v>2023</v>
      </c>
      <c r="G169" s="1">
        <f>DATE(Table13[[#This Row],[y]],Table13[[#This Row],[m]],Table13[[#This Row],[d]])</f>
        <v>45094</v>
      </c>
      <c r="H169" t="s">
        <v>11</v>
      </c>
      <c r="I169">
        <v>395.4</v>
      </c>
      <c r="J169">
        <v>19.190000000000001</v>
      </c>
      <c r="K169" t="s">
        <v>8</v>
      </c>
      <c r="L169">
        <v>7979.67</v>
      </c>
      <c r="M169">
        <v>45</v>
      </c>
    </row>
    <row r="170" spans="1:13" x14ac:dyDescent="0.25">
      <c r="A170" s="3" t="s">
        <v>185</v>
      </c>
      <c r="B170" s="2">
        <f>FIND(",",Table13[[#This Row],[Date]])</f>
        <v>3</v>
      </c>
      <c r="C170" s="2">
        <f>FIND(",",Table13[[#This Row],[Date]],Table13[[#This Row],[Column3]]+1)</f>
        <v>6</v>
      </c>
      <c r="D170" s="2" t="str">
        <f>LEFT(Table13[[#This Row],[Date]],Table13[[#This Row],[Column3]]-1)</f>
        <v>18</v>
      </c>
      <c r="E170" s="2" t="str">
        <f>MID(Table13[[#This Row],[Date]],Table13[[#This Row],[Column3]]+1,Table13[[#This Row],[Column2]]-Table13[[#This Row],[Column3]]-1)</f>
        <v>06</v>
      </c>
      <c r="F170" s="1" t="str">
        <f>RIGHT(Table13[[#This Row],[Date]],4)</f>
        <v>2023</v>
      </c>
      <c r="G170" s="1">
        <f>DATE(Table13[[#This Row],[y]],Table13[[#This Row],[m]],Table13[[#This Row],[d]])</f>
        <v>45095</v>
      </c>
      <c r="H170" t="s">
        <v>14</v>
      </c>
      <c r="I170">
        <v>295.81</v>
      </c>
      <c r="J170">
        <v>28.59</v>
      </c>
      <c r="K170" t="s">
        <v>8</v>
      </c>
      <c r="L170">
        <v>1833.72</v>
      </c>
      <c r="M170">
        <v>23</v>
      </c>
    </row>
    <row r="171" spans="1:13" x14ac:dyDescent="0.25">
      <c r="A171" s="3" t="s">
        <v>186</v>
      </c>
      <c r="B171" s="2">
        <f>FIND(",",Table13[[#This Row],[Date]])</f>
        <v>3</v>
      </c>
      <c r="C171" s="2">
        <f>FIND(",",Table13[[#This Row],[Date]],Table13[[#This Row],[Column3]]+1)</f>
        <v>6</v>
      </c>
      <c r="D171" s="2" t="str">
        <f>LEFT(Table13[[#This Row],[Date]],Table13[[#This Row],[Column3]]-1)</f>
        <v>19</v>
      </c>
      <c r="E171" s="2" t="str">
        <f>MID(Table13[[#This Row],[Date]],Table13[[#This Row],[Column3]]+1,Table13[[#This Row],[Column2]]-Table13[[#This Row],[Column3]]-1)</f>
        <v>06</v>
      </c>
      <c r="F171" s="1" t="str">
        <f>RIGHT(Table13[[#This Row],[Date]],4)</f>
        <v>2023</v>
      </c>
      <c r="G171" s="1">
        <f>DATE(Table13[[#This Row],[y]],Table13[[#This Row],[m]],Table13[[#This Row],[d]])</f>
        <v>45096</v>
      </c>
      <c r="H171" t="s">
        <v>7</v>
      </c>
      <c r="I171">
        <v>362.12</v>
      </c>
      <c r="J171">
        <v>29.39</v>
      </c>
      <c r="K171" t="s">
        <v>10</v>
      </c>
      <c r="L171">
        <v>6760.37</v>
      </c>
      <c r="M171">
        <v>38</v>
      </c>
    </row>
    <row r="172" spans="1:13" x14ac:dyDescent="0.25">
      <c r="A172" s="3" t="s">
        <v>187</v>
      </c>
      <c r="B172" s="2">
        <f>FIND(",",Table13[[#This Row],[Date]])</f>
        <v>3</v>
      </c>
      <c r="C172" s="2">
        <f>FIND(",",Table13[[#This Row],[Date]],Table13[[#This Row],[Column3]]+1)</f>
        <v>6</v>
      </c>
      <c r="D172" s="2" t="str">
        <f>LEFT(Table13[[#This Row],[Date]],Table13[[#This Row],[Column3]]-1)</f>
        <v>20</v>
      </c>
      <c r="E172" s="2" t="str">
        <f>MID(Table13[[#This Row],[Date]],Table13[[#This Row],[Column3]]+1,Table13[[#This Row],[Column2]]-Table13[[#This Row],[Column3]]-1)</f>
        <v>06</v>
      </c>
      <c r="F172" s="1" t="str">
        <f>RIGHT(Table13[[#This Row],[Date]],4)</f>
        <v>2023</v>
      </c>
      <c r="G172" s="1">
        <f>DATE(Table13[[#This Row],[y]],Table13[[#This Row],[m]],Table13[[#This Row],[d]])</f>
        <v>45097</v>
      </c>
      <c r="H172" t="s">
        <v>14</v>
      </c>
      <c r="I172">
        <v>721.86</v>
      </c>
      <c r="J172">
        <v>9.2200000000000006</v>
      </c>
      <c r="K172" t="s">
        <v>13</v>
      </c>
      <c r="L172">
        <v>2282.9899999999998</v>
      </c>
      <c r="M172">
        <v>22</v>
      </c>
    </row>
    <row r="173" spans="1:13" x14ac:dyDescent="0.25">
      <c r="A173" s="3" t="s">
        <v>188</v>
      </c>
      <c r="B173" s="2">
        <f>FIND(",",Table13[[#This Row],[Date]])</f>
        <v>3</v>
      </c>
      <c r="C173" s="2">
        <f>FIND(",",Table13[[#This Row],[Date]],Table13[[#This Row],[Column3]]+1)</f>
        <v>6</v>
      </c>
      <c r="D173" s="2" t="str">
        <f>LEFT(Table13[[#This Row],[Date]],Table13[[#This Row],[Column3]]-1)</f>
        <v>21</v>
      </c>
      <c r="E173" s="2" t="str">
        <f>MID(Table13[[#This Row],[Date]],Table13[[#This Row],[Column3]]+1,Table13[[#This Row],[Column2]]-Table13[[#This Row],[Column3]]-1)</f>
        <v>06</v>
      </c>
      <c r="F173" s="1" t="str">
        <f>RIGHT(Table13[[#This Row],[Date]],4)</f>
        <v>2023</v>
      </c>
      <c r="G173" s="1">
        <f>DATE(Table13[[#This Row],[y]],Table13[[#This Row],[m]],Table13[[#This Row],[d]])</f>
        <v>45098</v>
      </c>
      <c r="H173" t="s">
        <v>14</v>
      </c>
      <c r="I173">
        <v>304.14999999999998</v>
      </c>
      <c r="J173">
        <v>18.11</v>
      </c>
      <c r="K173" t="s">
        <v>13</v>
      </c>
      <c r="L173">
        <v>2260.25</v>
      </c>
      <c r="M173">
        <v>43</v>
      </c>
    </row>
    <row r="174" spans="1:13" x14ac:dyDescent="0.25">
      <c r="A174" s="3" t="s">
        <v>189</v>
      </c>
      <c r="B174" s="2">
        <f>FIND(",",Table13[[#This Row],[Date]])</f>
        <v>3</v>
      </c>
      <c r="C174" s="2">
        <f>FIND(",",Table13[[#This Row],[Date]],Table13[[#This Row],[Column3]]+1)</f>
        <v>6</v>
      </c>
      <c r="D174" s="2" t="str">
        <f>LEFT(Table13[[#This Row],[Date]],Table13[[#This Row],[Column3]]-1)</f>
        <v>22</v>
      </c>
      <c r="E174" s="2" t="str">
        <f>MID(Table13[[#This Row],[Date]],Table13[[#This Row],[Column3]]+1,Table13[[#This Row],[Column2]]-Table13[[#This Row],[Column3]]-1)</f>
        <v>06</v>
      </c>
      <c r="F174" s="1" t="str">
        <f>RIGHT(Table13[[#This Row],[Date]],4)</f>
        <v>2023</v>
      </c>
      <c r="G174" s="1">
        <f>DATE(Table13[[#This Row],[y]],Table13[[#This Row],[m]],Table13[[#This Row],[d]])</f>
        <v>45099</v>
      </c>
      <c r="H174" t="s">
        <v>12</v>
      </c>
      <c r="I174">
        <v>570.74</v>
      </c>
      <c r="J174">
        <v>16.73</v>
      </c>
      <c r="K174" t="s">
        <v>8</v>
      </c>
      <c r="L174">
        <v>8753.31</v>
      </c>
      <c r="M174">
        <v>33</v>
      </c>
    </row>
    <row r="175" spans="1:13" x14ac:dyDescent="0.25">
      <c r="A175" s="3" t="s">
        <v>190</v>
      </c>
      <c r="B175" s="2">
        <f>FIND(",",Table13[[#This Row],[Date]])</f>
        <v>3</v>
      </c>
      <c r="C175" s="2">
        <f>FIND(",",Table13[[#This Row],[Date]],Table13[[#This Row],[Column3]]+1)</f>
        <v>6</v>
      </c>
      <c r="D175" s="2" t="str">
        <f>LEFT(Table13[[#This Row],[Date]],Table13[[#This Row],[Column3]]-1)</f>
        <v>23</v>
      </c>
      <c r="E175" s="2" t="str">
        <f>MID(Table13[[#This Row],[Date]],Table13[[#This Row],[Column3]]+1,Table13[[#This Row],[Column2]]-Table13[[#This Row],[Column3]]-1)</f>
        <v>06</v>
      </c>
      <c r="F175" s="1" t="str">
        <f>RIGHT(Table13[[#This Row],[Date]],4)</f>
        <v>2023</v>
      </c>
      <c r="G175" s="1">
        <f>DATE(Table13[[#This Row],[y]],Table13[[#This Row],[m]],Table13[[#This Row],[d]])</f>
        <v>45100</v>
      </c>
      <c r="H175" t="s">
        <v>7</v>
      </c>
      <c r="I175">
        <v>481.29</v>
      </c>
      <c r="J175">
        <v>1.31</v>
      </c>
      <c r="K175" t="s">
        <v>8</v>
      </c>
      <c r="L175">
        <v>2571.7199999999998</v>
      </c>
      <c r="M175">
        <v>24</v>
      </c>
    </row>
    <row r="176" spans="1:13" x14ac:dyDescent="0.25">
      <c r="A176" s="3" t="s">
        <v>191</v>
      </c>
      <c r="B176" s="2">
        <f>FIND(",",Table13[[#This Row],[Date]])</f>
        <v>3</v>
      </c>
      <c r="C176" s="2">
        <f>FIND(",",Table13[[#This Row],[Date]],Table13[[#This Row],[Column3]]+1)</f>
        <v>6</v>
      </c>
      <c r="D176" s="2" t="str">
        <f>LEFT(Table13[[#This Row],[Date]],Table13[[#This Row],[Column3]]-1)</f>
        <v>24</v>
      </c>
      <c r="E176" s="2" t="str">
        <f>MID(Table13[[#This Row],[Date]],Table13[[#This Row],[Column3]]+1,Table13[[#This Row],[Column2]]-Table13[[#This Row],[Column3]]-1)</f>
        <v>06</v>
      </c>
      <c r="F176" s="1" t="str">
        <f>RIGHT(Table13[[#This Row],[Date]],4)</f>
        <v>2023</v>
      </c>
      <c r="G176" s="1">
        <f>DATE(Table13[[#This Row],[y]],Table13[[#This Row],[m]],Table13[[#This Row],[d]])</f>
        <v>45101</v>
      </c>
      <c r="H176" t="s">
        <v>7</v>
      </c>
      <c r="I176">
        <v>667.03</v>
      </c>
      <c r="J176">
        <v>1.21</v>
      </c>
      <c r="K176" t="s">
        <v>10</v>
      </c>
      <c r="L176">
        <v>2706.15</v>
      </c>
      <c r="M176">
        <v>25</v>
      </c>
    </row>
    <row r="177" spans="1:13" x14ac:dyDescent="0.25">
      <c r="A177" s="3" t="s">
        <v>192</v>
      </c>
      <c r="B177" s="2">
        <f>FIND(",",Table13[[#This Row],[Date]])</f>
        <v>3</v>
      </c>
      <c r="C177" s="2">
        <f>FIND(",",Table13[[#This Row],[Date]],Table13[[#This Row],[Column3]]+1)</f>
        <v>6</v>
      </c>
      <c r="D177" s="2" t="str">
        <f>LEFT(Table13[[#This Row],[Date]],Table13[[#This Row],[Column3]]-1)</f>
        <v>25</v>
      </c>
      <c r="E177" s="2" t="str">
        <f>MID(Table13[[#This Row],[Date]],Table13[[#This Row],[Column3]]+1,Table13[[#This Row],[Column2]]-Table13[[#This Row],[Column3]]-1)</f>
        <v>06</v>
      </c>
      <c r="F177" s="1" t="str">
        <f>RIGHT(Table13[[#This Row],[Date]],4)</f>
        <v>2023</v>
      </c>
      <c r="G177" s="1">
        <f>DATE(Table13[[#This Row],[y]],Table13[[#This Row],[m]],Table13[[#This Row],[d]])</f>
        <v>45102</v>
      </c>
      <c r="H177" t="s">
        <v>12</v>
      </c>
      <c r="I177">
        <v>937.46</v>
      </c>
      <c r="J177">
        <v>41.58</v>
      </c>
      <c r="K177" t="s">
        <v>8</v>
      </c>
      <c r="L177">
        <v>106.47</v>
      </c>
      <c r="M177">
        <v>37</v>
      </c>
    </row>
    <row r="178" spans="1:13" x14ac:dyDescent="0.25">
      <c r="A178" s="3" t="s">
        <v>193</v>
      </c>
      <c r="B178" s="2">
        <f>FIND(",",Table13[[#This Row],[Date]])</f>
        <v>3</v>
      </c>
      <c r="C178" s="2">
        <f>FIND(",",Table13[[#This Row],[Date]],Table13[[#This Row],[Column3]]+1)</f>
        <v>6</v>
      </c>
      <c r="D178" s="2" t="str">
        <f>LEFT(Table13[[#This Row],[Date]],Table13[[#This Row],[Column3]]-1)</f>
        <v>26</v>
      </c>
      <c r="E178" s="2" t="str">
        <f>MID(Table13[[#This Row],[Date]],Table13[[#This Row],[Column3]]+1,Table13[[#This Row],[Column2]]-Table13[[#This Row],[Column3]]-1)</f>
        <v>06</v>
      </c>
      <c r="F178" s="1" t="str">
        <f>RIGHT(Table13[[#This Row],[Date]],4)</f>
        <v>2023</v>
      </c>
      <c r="G178" s="1">
        <f>DATE(Table13[[#This Row],[y]],Table13[[#This Row],[m]],Table13[[#This Row],[d]])</f>
        <v>45103</v>
      </c>
      <c r="H178" t="s">
        <v>11</v>
      </c>
      <c r="I178">
        <v>735.25</v>
      </c>
      <c r="J178">
        <v>13.65</v>
      </c>
      <c r="K178" t="s">
        <v>10</v>
      </c>
      <c r="L178">
        <v>8719.6200000000008</v>
      </c>
      <c r="M178">
        <v>37</v>
      </c>
    </row>
    <row r="179" spans="1:13" x14ac:dyDescent="0.25">
      <c r="A179" s="3" t="s">
        <v>194</v>
      </c>
      <c r="B179" s="2">
        <f>FIND(",",Table13[[#This Row],[Date]])</f>
        <v>3</v>
      </c>
      <c r="C179" s="2">
        <f>FIND(",",Table13[[#This Row],[Date]],Table13[[#This Row],[Column3]]+1)</f>
        <v>6</v>
      </c>
      <c r="D179" s="2" t="str">
        <f>LEFT(Table13[[#This Row],[Date]],Table13[[#This Row],[Column3]]-1)</f>
        <v>27</v>
      </c>
      <c r="E179" s="2" t="str">
        <f>MID(Table13[[#This Row],[Date]],Table13[[#This Row],[Column3]]+1,Table13[[#This Row],[Column2]]-Table13[[#This Row],[Column3]]-1)</f>
        <v>06</v>
      </c>
      <c r="F179" s="1" t="str">
        <f>RIGHT(Table13[[#This Row],[Date]],4)</f>
        <v>2023</v>
      </c>
      <c r="G179" s="1">
        <f>DATE(Table13[[#This Row],[y]],Table13[[#This Row],[m]],Table13[[#This Row],[d]])</f>
        <v>45104</v>
      </c>
      <c r="H179" t="s">
        <v>14</v>
      </c>
      <c r="I179">
        <v>222.79</v>
      </c>
      <c r="J179">
        <v>25.9</v>
      </c>
      <c r="K179" t="s">
        <v>8</v>
      </c>
      <c r="L179">
        <v>7946.69</v>
      </c>
      <c r="M179">
        <v>31</v>
      </c>
    </row>
    <row r="180" spans="1:13" x14ac:dyDescent="0.25">
      <c r="A180" s="3" t="s">
        <v>195</v>
      </c>
      <c r="B180" s="2">
        <f>FIND(",",Table13[[#This Row],[Date]])</f>
        <v>3</v>
      </c>
      <c r="C180" s="2">
        <f>FIND(",",Table13[[#This Row],[Date]],Table13[[#This Row],[Column3]]+1)</f>
        <v>6</v>
      </c>
      <c r="D180" s="2" t="str">
        <f>LEFT(Table13[[#This Row],[Date]],Table13[[#This Row],[Column3]]-1)</f>
        <v>28</v>
      </c>
      <c r="E180" s="2" t="str">
        <f>MID(Table13[[#This Row],[Date]],Table13[[#This Row],[Column3]]+1,Table13[[#This Row],[Column2]]-Table13[[#This Row],[Column3]]-1)</f>
        <v>06</v>
      </c>
      <c r="F180" s="1" t="str">
        <f>RIGHT(Table13[[#This Row],[Date]],4)</f>
        <v>2023</v>
      </c>
      <c r="G180" s="1">
        <f>DATE(Table13[[#This Row],[y]],Table13[[#This Row],[m]],Table13[[#This Row],[d]])</f>
        <v>45105</v>
      </c>
      <c r="H180" t="s">
        <v>9</v>
      </c>
      <c r="I180">
        <v>40.869999999999997</v>
      </c>
      <c r="J180">
        <v>14.94</v>
      </c>
      <c r="K180" t="s">
        <v>8</v>
      </c>
      <c r="L180">
        <v>6310.56</v>
      </c>
      <c r="M180">
        <v>23</v>
      </c>
    </row>
    <row r="181" spans="1:13" x14ac:dyDescent="0.25">
      <c r="A181" s="3" t="s">
        <v>196</v>
      </c>
      <c r="B181" s="2">
        <f>FIND(",",Table13[[#This Row],[Date]])</f>
        <v>3</v>
      </c>
      <c r="C181" s="2">
        <f>FIND(",",Table13[[#This Row],[Date]],Table13[[#This Row],[Column3]]+1)</f>
        <v>6</v>
      </c>
      <c r="D181" s="2" t="str">
        <f>LEFT(Table13[[#This Row],[Date]],Table13[[#This Row],[Column3]]-1)</f>
        <v>29</v>
      </c>
      <c r="E181" s="2" t="str">
        <f>MID(Table13[[#This Row],[Date]],Table13[[#This Row],[Column3]]+1,Table13[[#This Row],[Column2]]-Table13[[#This Row],[Column3]]-1)</f>
        <v>06</v>
      </c>
      <c r="F181" s="1" t="str">
        <f>RIGHT(Table13[[#This Row],[Date]],4)</f>
        <v>2023</v>
      </c>
      <c r="G181" s="1">
        <f>DATE(Table13[[#This Row],[y]],Table13[[#This Row],[m]],Table13[[#This Row],[d]])</f>
        <v>45106</v>
      </c>
      <c r="H181" t="s">
        <v>14</v>
      </c>
      <c r="I181">
        <v>269.64</v>
      </c>
      <c r="J181">
        <v>47.03</v>
      </c>
      <c r="K181" t="s">
        <v>8</v>
      </c>
      <c r="L181">
        <v>7527.63</v>
      </c>
      <c r="M181">
        <v>34</v>
      </c>
    </row>
    <row r="182" spans="1:13" x14ac:dyDescent="0.25">
      <c r="A182" s="3" t="s">
        <v>197</v>
      </c>
      <c r="B182" s="2">
        <f>FIND(",",Table13[[#This Row],[Date]])</f>
        <v>3</v>
      </c>
      <c r="C182" s="2">
        <f>FIND(",",Table13[[#This Row],[Date]],Table13[[#This Row],[Column3]]+1)</f>
        <v>6</v>
      </c>
      <c r="D182" s="2" t="str">
        <f>LEFT(Table13[[#This Row],[Date]],Table13[[#This Row],[Column3]]-1)</f>
        <v>30</v>
      </c>
      <c r="E182" s="2" t="str">
        <f>MID(Table13[[#This Row],[Date]],Table13[[#This Row],[Column3]]+1,Table13[[#This Row],[Column2]]-Table13[[#This Row],[Column3]]-1)</f>
        <v>06</v>
      </c>
      <c r="F182" s="1" t="str">
        <f>RIGHT(Table13[[#This Row],[Date]],4)</f>
        <v>2023</v>
      </c>
      <c r="G182" s="1">
        <f>DATE(Table13[[#This Row],[y]],Table13[[#This Row],[m]],Table13[[#This Row],[d]])</f>
        <v>45107</v>
      </c>
      <c r="H182" t="s">
        <v>14</v>
      </c>
      <c r="I182">
        <v>599.13</v>
      </c>
      <c r="J182">
        <v>12.96</v>
      </c>
      <c r="K182" t="s">
        <v>13</v>
      </c>
      <c r="L182">
        <v>1605.28</v>
      </c>
      <c r="M182">
        <v>38</v>
      </c>
    </row>
    <row r="183" spans="1:13" x14ac:dyDescent="0.25">
      <c r="A183" s="3" t="s">
        <v>198</v>
      </c>
      <c r="B183" s="2">
        <f>FIND(",",Table13[[#This Row],[Date]])</f>
        <v>2</v>
      </c>
      <c r="C183" s="2">
        <f>FIND(",",Table13[[#This Row],[Date]],Table13[[#This Row],[Column3]]+1)</f>
        <v>4</v>
      </c>
      <c r="D183" s="2" t="str">
        <f>LEFT(Table13[[#This Row],[Date]],Table13[[#This Row],[Column3]]-1)</f>
        <v>1</v>
      </c>
      <c r="E183" s="2" t="str">
        <f>MID(Table13[[#This Row],[Date]],Table13[[#This Row],[Column3]]+1,Table13[[#This Row],[Column2]]-Table13[[#This Row],[Column3]]-1)</f>
        <v>7</v>
      </c>
      <c r="F183" s="1" t="str">
        <f>RIGHT(Table13[[#This Row],[Date]],4)</f>
        <v>2023</v>
      </c>
      <c r="G183" s="1">
        <f>DATE(Table13[[#This Row],[y]],Table13[[#This Row],[m]],Table13[[#This Row],[d]])</f>
        <v>45108</v>
      </c>
      <c r="H183" t="s">
        <v>11</v>
      </c>
      <c r="I183">
        <v>60.91</v>
      </c>
      <c r="J183">
        <v>21.48</v>
      </c>
      <c r="K183" t="s">
        <v>13</v>
      </c>
      <c r="L183">
        <v>4637.3999999999996</v>
      </c>
      <c r="M183">
        <v>34</v>
      </c>
    </row>
    <row r="184" spans="1:13" x14ac:dyDescent="0.25">
      <c r="A184" s="3" t="s">
        <v>199</v>
      </c>
      <c r="B184" s="2">
        <f>FIND(",",Table13[[#This Row],[Date]])</f>
        <v>2</v>
      </c>
      <c r="C184" s="2">
        <f>FIND(",",Table13[[#This Row],[Date]],Table13[[#This Row],[Column3]]+1)</f>
        <v>4</v>
      </c>
      <c r="D184" s="2" t="str">
        <f>LEFT(Table13[[#This Row],[Date]],Table13[[#This Row],[Column3]]-1)</f>
        <v>2</v>
      </c>
      <c r="E184" s="2" t="str">
        <f>MID(Table13[[#This Row],[Date]],Table13[[#This Row],[Column3]]+1,Table13[[#This Row],[Column2]]-Table13[[#This Row],[Column3]]-1)</f>
        <v>7</v>
      </c>
      <c r="F184" s="1" t="str">
        <f>RIGHT(Table13[[#This Row],[Date]],4)</f>
        <v>2023</v>
      </c>
      <c r="G184" s="1">
        <f>DATE(Table13[[#This Row],[y]],Table13[[#This Row],[m]],Table13[[#This Row],[d]])</f>
        <v>45109</v>
      </c>
      <c r="H184" t="s">
        <v>14</v>
      </c>
      <c r="I184">
        <v>501.4</v>
      </c>
      <c r="J184">
        <v>43.64</v>
      </c>
      <c r="K184" t="s">
        <v>13</v>
      </c>
      <c r="L184">
        <v>3577.07</v>
      </c>
      <c r="M184">
        <v>18</v>
      </c>
    </row>
    <row r="185" spans="1:13" x14ac:dyDescent="0.25">
      <c r="A185" s="3" t="s">
        <v>200</v>
      </c>
      <c r="B185" s="2">
        <f>FIND(",",Table13[[#This Row],[Date]])</f>
        <v>2</v>
      </c>
      <c r="C185" s="2">
        <f>FIND(",",Table13[[#This Row],[Date]],Table13[[#This Row],[Column3]]+1)</f>
        <v>4</v>
      </c>
      <c r="D185" s="2" t="str">
        <f>LEFT(Table13[[#This Row],[Date]],Table13[[#This Row],[Column3]]-1)</f>
        <v>3</v>
      </c>
      <c r="E185" s="2" t="str">
        <f>MID(Table13[[#This Row],[Date]],Table13[[#This Row],[Column3]]+1,Table13[[#This Row],[Column2]]-Table13[[#This Row],[Column3]]-1)</f>
        <v>7</v>
      </c>
      <c r="F185" s="1" t="str">
        <f>RIGHT(Table13[[#This Row],[Date]],4)</f>
        <v>2023</v>
      </c>
      <c r="G185" s="1">
        <f>DATE(Table13[[#This Row],[y]],Table13[[#This Row],[m]],Table13[[#This Row],[d]])</f>
        <v>45110</v>
      </c>
      <c r="H185" t="s">
        <v>12</v>
      </c>
      <c r="I185">
        <v>600.87</v>
      </c>
      <c r="J185">
        <v>42.1</v>
      </c>
      <c r="K185" t="s">
        <v>8</v>
      </c>
      <c r="L185">
        <v>1028.3900000000001</v>
      </c>
      <c r="M185">
        <v>24</v>
      </c>
    </row>
    <row r="186" spans="1:13" x14ac:dyDescent="0.25">
      <c r="A186" s="3" t="s">
        <v>201</v>
      </c>
      <c r="B186" s="2">
        <f>FIND(",",Table13[[#This Row],[Date]])</f>
        <v>2</v>
      </c>
      <c r="C186" s="2">
        <f>FIND(",",Table13[[#This Row],[Date]],Table13[[#This Row],[Column3]]+1)</f>
        <v>4</v>
      </c>
      <c r="D186" s="2" t="str">
        <f>LEFT(Table13[[#This Row],[Date]],Table13[[#This Row],[Column3]]-1)</f>
        <v>4</v>
      </c>
      <c r="E186" s="2" t="str">
        <f>MID(Table13[[#This Row],[Date]],Table13[[#This Row],[Column3]]+1,Table13[[#This Row],[Column2]]-Table13[[#This Row],[Column3]]-1)</f>
        <v>7</v>
      </c>
      <c r="F186" s="1" t="str">
        <f>RIGHT(Table13[[#This Row],[Date]],4)</f>
        <v>2023</v>
      </c>
      <c r="G186" s="1">
        <f>DATE(Table13[[#This Row],[y]],Table13[[#This Row],[m]],Table13[[#This Row],[d]])</f>
        <v>45111</v>
      </c>
      <c r="H186" t="s">
        <v>12</v>
      </c>
      <c r="I186">
        <v>340.9</v>
      </c>
      <c r="J186">
        <v>9.31</v>
      </c>
      <c r="K186" t="s">
        <v>10</v>
      </c>
      <c r="L186">
        <v>4912.6899999999996</v>
      </c>
      <c r="M186">
        <v>29</v>
      </c>
    </row>
    <row r="187" spans="1:13" x14ac:dyDescent="0.25">
      <c r="A187" s="3" t="s">
        <v>202</v>
      </c>
      <c r="B187" s="2">
        <f>FIND(",",Table13[[#This Row],[Date]])</f>
        <v>2</v>
      </c>
      <c r="C187" s="2">
        <f>FIND(",",Table13[[#This Row],[Date]],Table13[[#This Row],[Column3]]+1)</f>
        <v>4</v>
      </c>
      <c r="D187" s="2" t="str">
        <f>LEFT(Table13[[#This Row],[Date]],Table13[[#This Row],[Column3]]-1)</f>
        <v>5</v>
      </c>
      <c r="E187" s="2" t="str">
        <f>MID(Table13[[#This Row],[Date]],Table13[[#This Row],[Column3]]+1,Table13[[#This Row],[Column2]]-Table13[[#This Row],[Column3]]-1)</f>
        <v>7</v>
      </c>
      <c r="F187" s="1" t="str">
        <f>RIGHT(Table13[[#This Row],[Date]],4)</f>
        <v>2023</v>
      </c>
      <c r="G187" s="1">
        <f>DATE(Table13[[#This Row],[y]],Table13[[#This Row],[m]],Table13[[#This Row],[d]])</f>
        <v>45112</v>
      </c>
      <c r="H187" t="s">
        <v>7</v>
      </c>
      <c r="I187">
        <v>773.2</v>
      </c>
      <c r="J187">
        <v>40.130000000000003</v>
      </c>
      <c r="K187" t="s">
        <v>10</v>
      </c>
      <c r="L187">
        <v>9215.32</v>
      </c>
      <c r="M187">
        <v>38</v>
      </c>
    </row>
    <row r="188" spans="1:13" x14ac:dyDescent="0.25">
      <c r="A188" s="3" t="s">
        <v>203</v>
      </c>
      <c r="B188" s="2">
        <f>FIND(",",Table13[[#This Row],[Date]])</f>
        <v>2</v>
      </c>
      <c r="C188" s="2">
        <f>FIND(",",Table13[[#This Row],[Date]],Table13[[#This Row],[Column3]]+1)</f>
        <v>4</v>
      </c>
      <c r="D188" s="2" t="str">
        <f>LEFT(Table13[[#This Row],[Date]],Table13[[#This Row],[Column3]]-1)</f>
        <v>6</v>
      </c>
      <c r="E188" s="2" t="str">
        <f>MID(Table13[[#This Row],[Date]],Table13[[#This Row],[Column3]]+1,Table13[[#This Row],[Column2]]-Table13[[#This Row],[Column3]]-1)</f>
        <v>7</v>
      </c>
      <c r="F188" s="1" t="str">
        <f>RIGHT(Table13[[#This Row],[Date]],4)</f>
        <v>2023</v>
      </c>
      <c r="G188" s="1">
        <f>DATE(Table13[[#This Row],[y]],Table13[[#This Row],[m]],Table13[[#This Row],[d]])</f>
        <v>45113</v>
      </c>
      <c r="H188" t="s">
        <v>9</v>
      </c>
      <c r="I188">
        <v>115.53</v>
      </c>
      <c r="J188">
        <v>22.91</v>
      </c>
      <c r="K188" t="s">
        <v>10</v>
      </c>
      <c r="L188">
        <v>496.59</v>
      </c>
      <c r="M188">
        <v>38</v>
      </c>
    </row>
    <row r="189" spans="1:13" x14ac:dyDescent="0.25">
      <c r="A189" s="3" t="s">
        <v>204</v>
      </c>
      <c r="B189" s="2">
        <f>FIND(",",Table13[[#This Row],[Date]])</f>
        <v>2</v>
      </c>
      <c r="C189" s="2">
        <f>FIND(",",Table13[[#This Row],[Date]],Table13[[#This Row],[Column3]]+1)</f>
        <v>4</v>
      </c>
      <c r="D189" s="2" t="str">
        <f>LEFT(Table13[[#This Row],[Date]],Table13[[#This Row],[Column3]]-1)</f>
        <v>7</v>
      </c>
      <c r="E189" s="2" t="str">
        <f>MID(Table13[[#This Row],[Date]],Table13[[#This Row],[Column3]]+1,Table13[[#This Row],[Column2]]-Table13[[#This Row],[Column3]]-1)</f>
        <v>7</v>
      </c>
      <c r="F189" s="1" t="str">
        <f>RIGHT(Table13[[#This Row],[Date]],4)</f>
        <v>2023</v>
      </c>
      <c r="G189" s="1">
        <f>DATE(Table13[[#This Row],[y]],Table13[[#This Row],[m]],Table13[[#This Row],[d]])</f>
        <v>45114</v>
      </c>
      <c r="H189" t="s">
        <v>14</v>
      </c>
      <c r="I189">
        <v>84.39</v>
      </c>
      <c r="J189">
        <v>24.15</v>
      </c>
      <c r="K189" t="s">
        <v>10</v>
      </c>
      <c r="L189">
        <v>2985.46</v>
      </c>
      <c r="M189">
        <v>24</v>
      </c>
    </row>
    <row r="190" spans="1:13" x14ac:dyDescent="0.25">
      <c r="A190" s="3" t="s">
        <v>205</v>
      </c>
      <c r="B190" s="2">
        <f>FIND(",",Table13[[#This Row],[Date]])</f>
        <v>2</v>
      </c>
      <c r="C190" s="2">
        <f>FIND(",",Table13[[#This Row],[Date]],Table13[[#This Row],[Column3]]+1)</f>
        <v>4</v>
      </c>
      <c r="D190" s="2" t="str">
        <f>LEFT(Table13[[#This Row],[Date]],Table13[[#This Row],[Column3]]-1)</f>
        <v>8</v>
      </c>
      <c r="E190" s="2" t="str">
        <f>MID(Table13[[#This Row],[Date]],Table13[[#This Row],[Column3]]+1,Table13[[#This Row],[Column2]]-Table13[[#This Row],[Column3]]-1)</f>
        <v>7</v>
      </c>
      <c r="F190" s="1" t="str">
        <f>RIGHT(Table13[[#This Row],[Date]],4)</f>
        <v>2023</v>
      </c>
      <c r="G190" s="1">
        <f>DATE(Table13[[#This Row],[y]],Table13[[#This Row],[m]],Table13[[#This Row],[d]])</f>
        <v>45115</v>
      </c>
      <c r="H190" t="s">
        <v>14</v>
      </c>
      <c r="I190">
        <v>730.91</v>
      </c>
      <c r="J190">
        <v>6.67</v>
      </c>
      <c r="K190" t="s">
        <v>13</v>
      </c>
      <c r="L190">
        <v>2154.66</v>
      </c>
      <c r="M190">
        <v>25</v>
      </c>
    </row>
    <row r="191" spans="1:13" x14ac:dyDescent="0.25">
      <c r="A191" s="3" t="s">
        <v>206</v>
      </c>
      <c r="B191" s="2">
        <f>FIND(",",Table13[[#This Row],[Date]])</f>
        <v>2</v>
      </c>
      <c r="C191" s="2">
        <f>FIND(",",Table13[[#This Row],[Date]],Table13[[#This Row],[Column3]]+1)</f>
        <v>4</v>
      </c>
      <c r="D191" s="2" t="str">
        <f>LEFT(Table13[[#This Row],[Date]],Table13[[#This Row],[Column3]]-1)</f>
        <v>9</v>
      </c>
      <c r="E191" s="2" t="str">
        <f>MID(Table13[[#This Row],[Date]],Table13[[#This Row],[Column3]]+1,Table13[[#This Row],[Column2]]-Table13[[#This Row],[Column3]]-1)</f>
        <v>7</v>
      </c>
      <c r="F191" s="1" t="str">
        <f>RIGHT(Table13[[#This Row],[Date]],4)</f>
        <v>2023</v>
      </c>
      <c r="G191" s="1">
        <f>DATE(Table13[[#This Row],[y]],Table13[[#This Row],[m]],Table13[[#This Row],[d]])</f>
        <v>45116</v>
      </c>
      <c r="H191" t="s">
        <v>11</v>
      </c>
      <c r="I191">
        <v>500.54</v>
      </c>
      <c r="J191">
        <v>4.03</v>
      </c>
      <c r="K191" t="s">
        <v>13</v>
      </c>
      <c r="L191">
        <v>2457.65</v>
      </c>
      <c r="M191">
        <v>34</v>
      </c>
    </row>
    <row r="192" spans="1:13" x14ac:dyDescent="0.25">
      <c r="A192" s="3" t="s">
        <v>207</v>
      </c>
      <c r="B192" s="2">
        <f>FIND(",",Table13[[#This Row],[Date]])</f>
        <v>3</v>
      </c>
      <c r="C192" s="2">
        <f>FIND(",",Table13[[#This Row],[Date]],Table13[[#This Row],[Column3]]+1)</f>
        <v>5</v>
      </c>
      <c r="D192" s="2" t="str">
        <f>LEFT(Table13[[#This Row],[Date]],Table13[[#This Row],[Column3]]-1)</f>
        <v>10</v>
      </c>
      <c r="E192" s="2" t="str">
        <f>MID(Table13[[#This Row],[Date]],Table13[[#This Row],[Column3]]+1,Table13[[#This Row],[Column2]]-Table13[[#This Row],[Column3]]-1)</f>
        <v>7</v>
      </c>
      <c r="F192" s="1" t="str">
        <f>RIGHT(Table13[[#This Row],[Date]],4)</f>
        <v>2023</v>
      </c>
      <c r="G192" s="1">
        <f>DATE(Table13[[#This Row],[y]],Table13[[#This Row],[m]],Table13[[#This Row],[d]])</f>
        <v>45117</v>
      </c>
      <c r="H192" t="s">
        <v>12</v>
      </c>
      <c r="I192">
        <v>691.52</v>
      </c>
      <c r="J192">
        <v>36.4</v>
      </c>
      <c r="K192" t="s">
        <v>8</v>
      </c>
      <c r="L192">
        <v>9093.5</v>
      </c>
      <c r="M192">
        <v>31</v>
      </c>
    </row>
    <row r="193" spans="1:13" x14ac:dyDescent="0.25">
      <c r="A193" s="3" t="s">
        <v>208</v>
      </c>
      <c r="B193" s="2">
        <f>FIND(",",Table13[[#This Row],[Date]])</f>
        <v>3</v>
      </c>
      <c r="C193" s="2">
        <f>FIND(",",Table13[[#This Row],[Date]],Table13[[#This Row],[Column3]]+1)</f>
        <v>5</v>
      </c>
      <c r="D193" s="2" t="str">
        <f>LEFT(Table13[[#This Row],[Date]],Table13[[#This Row],[Column3]]-1)</f>
        <v>11</v>
      </c>
      <c r="E193" s="2" t="str">
        <f>MID(Table13[[#This Row],[Date]],Table13[[#This Row],[Column3]]+1,Table13[[#This Row],[Column2]]-Table13[[#This Row],[Column3]]-1)</f>
        <v>7</v>
      </c>
      <c r="F193" s="1" t="str">
        <f>RIGHT(Table13[[#This Row],[Date]],4)</f>
        <v>2023</v>
      </c>
      <c r="G193" s="1">
        <f>DATE(Table13[[#This Row],[y]],Table13[[#This Row],[m]],Table13[[#This Row],[d]])</f>
        <v>45118</v>
      </c>
      <c r="H193" t="s">
        <v>9</v>
      </c>
      <c r="I193">
        <v>440.48</v>
      </c>
      <c r="J193">
        <v>24.82</v>
      </c>
      <c r="K193" t="s">
        <v>8</v>
      </c>
      <c r="L193">
        <v>4733.88</v>
      </c>
      <c r="M193">
        <v>18</v>
      </c>
    </row>
    <row r="194" spans="1:13" x14ac:dyDescent="0.25">
      <c r="A194" s="3" t="s">
        <v>209</v>
      </c>
      <c r="B194" s="2">
        <f>FIND(",",Table13[[#This Row],[Date]])</f>
        <v>3</v>
      </c>
      <c r="C194" s="2">
        <f>FIND(",",Table13[[#This Row],[Date]],Table13[[#This Row],[Column3]]+1)</f>
        <v>5</v>
      </c>
      <c r="D194" s="2" t="str">
        <f>LEFT(Table13[[#This Row],[Date]],Table13[[#This Row],[Column3]]-1)</f>
        <v>12</v>
      </c>
      <c r="E194" s="2" t="str">
        <f>MID(Table13[[#This Row],[Date]],Table13[[#This Row],[Column3]]+1,Table13[[#This Row],[Column2]]-Table13[[#This Row],[Column3]]-1)</f>
        <v>7</v>
      </c>
      <c r="F194" s="1" t="str">
        <f>RIGHT(Table13[[#This Row],[Date]],4)</f>
        <v>2023</v>
      </c>
      <c r="G194" s="1">
        <f>DATE(Table13[[#This Row],[y]],Table13[[#This Row],[m]],Table13[[#This Row],[d]])</f>
        <v>45119</v>
      </c>
      <c r="H194" t="s">
        <v>7</v>
      </c>
      <c r="I194">
        <v>253.94</v>
      </c>
      <c r="J194">
        <v>21.84</v>
      </c>
      <c r="K194" t="s">
        <v>10</v>
      </c>
      <c r="L194">
        <v>4716.3599999999997</v>
      </c>
      <c r="M194">
        <v>39</v>
      </c>
    </row>
    <row r="195" spans="1:13" x14ac:dyDescent="0.25">
      <c r="A195" s="3" t="s">
        <v>210</v>
      </c>
      <c r="B195" s="2">
        <f>FIND(",",Table13[[#This Row],[Date]])</f>
        <v>3</v>
      </c>
      <c r="C195" s="2">
        <f>FIND(",",Table13[[#This Row],[Date]],Table13[[#This Row],[Column3]]+1)</f>
        <v>6</v>
      </c>
      <c r="D195" s="2" t="str">
        <f>LEFT(Table13[[#This Row],[Date]],Table13[[#This Row],[Column3]]-1)</f>
        <v>13</v>
      </c>
      <c r="E195" s="2" t="str">
        <f>MID(Table13[[#This Row],[Date]],Table13[[#This Row],[Column3]]+1,Table13[[#This Row],[Column2]]-Table13[[#This Row],[Column3]]-1)</f>
        <v>07</v>
      </c>
      <c r="F195" s="1" t="str">
        <f>RIGHT(Table13[[#This Row],[Date]],4)</f>
        <v>2023</v>
      </c>
      <c r="G195" s="1">
        <f>DATE(Table13[[#This Row],[y]],Table13[[#This Row],[m]],Table13[[#This Row],[d]])</f>
        <v>45120</v>
      </c>
      <c r="H195" t="s">
        <v>12</v>
      </c>
      <c r="I195">
        <v>820.91</v>
      </c>
      <c r="J195">
        <v>36.479999999999997</v>
      </c>
      <c r="K195" t="s">
        <v>13</v>
      </c>
      <c r="L195">
        <v>7629.7</v>
      </c>
      <c r="M195">
        <v>26</v>
      </c>
    </row>
    <row r="196" spans="1:13" x14ac:dyDescent="0.25">
      <c r="A196" s="3" t="s">
        <v>211</v>
      </c>
      <c r="B196" s="2">
        <f>FIND(",",Table13[[#This Row],[Date]])</f>
        <v>3</v>
      </c>
      <c r="C196" s="2">
        <f>FIND(",",Table13[[#This Row],[Date]],Table13[[#This Row],[Column3]]+1)</f>
        <v>6</v>
      </c>
      <c r="D196" s="2" t="str">
        <f>LEFT(Table13[[#This Row],[Date]],Table13[[#This Row],[Column3]]-1)</f>
        <v>14</v>
      </c>
      <c r="E196" s="2" t="str">
        <f>MID(Table13[[#This Row],[Date]],Table13[[#This Row],[Column3]]+1,Table13[[#This Row],[Column2]]-Table13[[#This Row],[Column3]]-1)</f>
        <v>07</v>
      </c>
      <c r="F196" s="1" t="str">
        <f>RIGHT(Table13[[#This Row],[Date]],4)</f>
        <v>2023</v>
      </c>
      <c r="G196" s="1">
        <f>DATE(Table13[[#This Row],[y]],Table13[[#This Row],[m]],Table13[[#This Row],[d]])</f>
        <v>45121</v>
      </c>
      <c r="H196" t="s">
        <v>7</v>
      </c>
      <c r="I196">
        <v>801.42</v>
      </c>
      <c r="J196">
        <v>38.28</v>
      </c>
      <c r="K196" t="s">
        <v>10</v>
      </c>
      <c r="L196">
        <v>1629.47</v>
      </c>
      <c r="M196">
        <v>38</v>
      </c>
    </row>
    <row r="197" spans="1:13" x14ac:dyDescent="0.25">
      <c r="A197" s="3" t="s">
        <v>212</v>
      </c>
      <c r="B197" s="2">
        <f>FIND(",",Table13[[#This Row],[Date]])</f>
        <v>3</v>
      </c>
      <c r="C197" s="2">
        <f>FIND(",",Table13[[#This Row],[Date]],Table13[[#This Row],[Column3]]+1)</f>
        <v>6</v>
      </c>
      <c r="D197" s="2" t="str">
        <f>LEFT(Table13[[#This Row],[Date]],Table13[[#This Row],[Column3]]-1)</f>
        <v>15</v>
      </c>
      <c r="E197" s="2" t="str">
        <f>MID(Table13[[#This Row],[Date]],Table13[[#This Row],[Column3]]+1,Table13[[#This Row],[Column2]]-Table13[[#This Row],[Column3]]-1)</f>
        <v>07</v>
      </c>
      <c r="F197" s="1" t="str">
        <f>RIGHT(Table13[[#This Row],[Date]],4)</f>
        <v>2023</v>
      </c>
      <c r="G197" s="1">
        <f>DATE(Table13[[#This Row],[y]],Table13[[#This Row],[m]],Table13[[#This Row],[d]])</f>
        <v>45122</v>
      </c>
      <c r="H197" t="s">
        <v>11</v>
      </c>
      <c r="I197">
        <v>697.75</v>
      </c>
      <c r="J197">
        <v>7.95</v>
      </c>
      <c r="K197" t="s">
        <v>8</v>
      </c>
      <c r="L197">
        <v>4923.93</v>
      </c>
      <c r="M197">
        <v>38</v>
      </c>
    </row>
    <row r="198" spans="1:13" x14ac:dyDescent="0.25">
      <c r="A198" s="3" t="s">
        <v>213</v>
      </c>
      <c r="B198" s="2">
        <f>FIND(",",Table13[[#This Row],[Date]])</f>
        <v>3</v>
      </c>
      <c r="C198" s="2">
        <f>FIND(",",Table13[[#This Row],[Date]],Table13[[#This Row],[Column3]]+1)</f>
        <v>6</v>
      </c>
      <c r="D198" s="2" t="str">
        <f>LEFT(Table13[[#This Row],[Date]],Table13[[#This Row],[Column3]]-1)</f>
        <v>16</v>
      </c>
      <c r="E198" s="2" t="str">
        <f>MID(Table13[[#This Row],[Date]],Table13[[#This Row],[Column3]]+1,Table13[[#This Row],[Column2]]-Table13[[#This Row],[Column3]]-1)</f>
        <v>07</v>
      </c>
      <c r="F198" s="1" t="str">
        <f>RIGHT(Table13[[#This Row],[Date]],4)</f>
        <v>2023</v>
      </c>
      <c r="G198" s="1">
        <f>DATE(Table13[[#This Row],[y]],Table13[[#This Row],[m]],Table13[[#This Row],[d]])</f>
        <v>45123</v>
      </c>
      <c r="H198" t="s">
        <v>11</v>
      </c>
      <c r="I198">
        <v>279.42</v>
      </c>
      <c r="J198">
        <v>30.51</v>
      </c>
      <c r="K198" t="s">
        <v>8</v>
      </c>
      <c r="L198">
        <v>4356.8500000000004</v>
      </c>
      <c r="M198">
        <v>26</v>
      </c>
    </row>
    <row r="199" spans="1:13" x14ac:dyDescent="0.25">
      <c r="A199" s="3" t="s">
        <v>214</v>
      </c>
      <c r="B199" s="2">
        <f>FIND(",",Table13[[#This Row],[Date]])</f>
        <v>3</v>
      </c>
      <c r="C199" s="2">
        <f>FIND(",",Table13[[#This Row],[Date]],Table13[[#This Row],[Column3]]+1)</f>
        <v>6</v>
      </c>
      <c r="D199" s="2" t="str">
        <f>LEFT(Table13[[#This Row],[Date]],Table13[[#This Row],[Column3]]-1)</f>
        <v>17</v>
      </c>
      <c r="E199" s="2" t="str">
        <f>MID(Table13[[#This Row],[Date]],Table13[[#This Row],[Column3]]+1,Table13[[#This Row],[Column2]]-Table13[[#This Row],[Column3]]-1)</f>
        <v>07</v>
      </c>
      <c r="F199" s="1" t="str">
        <f>RIGHT(Table13[[#This Row],[Date]],4)</f>
        <v>2023</v>
      </c>
      <c r="G199" s="1">
        <f>DATE(Table13[[#This Row],[y]],Table13[[#This Row],[m]],Table13[[#This Row],[d]])</f>
        <v>45124</v>
      </c>
      <c r="H199" t="s">
        <v>14</v>
      </c>
      <c r="I199">
        <v>594.33000000000004</v>
      </c>
      <c r="J199">
        <v>6.77</v>
      </c>
      <c r="K199" t="s">
        <v>10</v>
      </c>
      <c r="L199">
        <v>6009.42</v>
      </c>
      <c r="M199">
        <v>20</v>
      </c>
    </row>
    <row r="200" spans="1:13" x14ac:dyDescent="0.25">
      <c r="A200" s="3" t="s">
        <v>215</v>
      </c>
      <c r="B200" s="2">
        <f>FIND(",",Table13[[#This Row],[Date]])</f>
        <v>3</v>
      </c>
      <c r="C200" s="2">
        <f>FIND(",",Table13[[#This Row],[Date]],Table13[[#This Row],[Column3]]+1)</f>
        <v>6</v>
      </c>
      <c r="D200" s="2" t="str">
        <f>LEFT(Table13[[#This Row],[Date]],Table13[[#This Row],[Column3]]-1)</f>
        <v>18</v>
      </c>
      <c r="E200" s="2" t="str">
        <f>MID(Table13[[#This Row],[Date]],Table13[[#This Row],[Column3]]+1,Table13[[#This Row],[Column2]]-Table13[[#This Row],[Column3]]-1)</f>
        <v>07</v>
      </c>
      <c r="F200" s="1" t="str">
        <f>RIGHT(Table13[[#This Row],[Date]],4)</f>
        <v>2023</v>
      </c>
      <c r="G200" s="1">
        <f>DATE(Table13[[#This Row],[y]],Table13[[#This Row],[m]],Table13[[#This Row],[d]])</f>
        <v>45125</v>
      </c>
      <c r="H200" t="s">
        <v>9</v>
      </c>
      <c r="I200">
        <v>367.36</v>
      </c>
      <c r="J200">
        <v>37.57</v>
      </c>
      <c r="K200" t="s">
        <v>8</v>
      </c>
      <c r="L200">
        <v>9995.6200000000008</v>
      </c>
      <c r="M200">
        <v>38</v>
      </c>
    </row>
    <row r="201" spans="1:13" x14ac:dyDescent="0.25">
      <c r="A201" s="3" t="s">
        <v>216</v>
      </c>
      <c r="B201" s="2">
        <f>FIND(",",Table13[[#This Row],[Date]])</f>
        <v>3</v>
      </c>
      <c r="C201" s="2">
        <f>FIND(",",Table13[[#This Row],[Date]],Table13[[#This Row],[Column3]]+1)</f>
        <v>6</v>
      </c>
      <c r="D201" s="2" t="str">
        <f>LEFT(Table13[[#This Row],[Date]],Table13[[#This Row],[Column3]]-1)</f>
        <v>19</v>
      </c>
      <c r="E201" s="2" t="str">
        <f>MID(Table13[[#This Row],[Date]],Table13[[#This Row],[Column3]]+1,Table13[[#This Row],[Column2]]-Table13[[#This Row],[Column3]]-1)</f>
        <v>07</v>
      </c>
      <c r="F201" s="1" t="str">
        <f>RIGHT(Table13[[#This Row],[Date]],4)</f>
        <v>2023</v>
      </c>
      <c r="G201" s="1">
        <f>DATE(Table13[[#This Row],[y]],Table13[[#This Row],[m]],Table13[[#This Row],[d]])</f>
        <v>45126</v>
      </c>
      <c r="H201" t="s">
        <v>7</v>
      </c>
      <c r="I201">
        <v>100.67</v>
      </c>
      <c r="J201">
        <v>32.85</v>
      </c>
      <c r="K201" t="s">
        <v>10</v>
      </c>
      <c r="L201">
        <v>7717.54</v>
      </c>
      <c r="M201">
        <v>33</v>
      </c>
    </row>
    <row r="202" spans="1:13" x14ac:dyDescent="0.25">
      <c r="A202" s="3" t="s">
        <v>217</v>
      </c>
      <c r="B202" s="2">
        <f>FIND(",",Table13[[#This Row],[Date]])</f>
        <v>3</v>
      </c>
      <c r="C202" s="2">
        <f>FIND(",",Table13[[#This Row],[Date]],Table13[[#This Row],[Column3]]+1)</f>
        <v>6</v>
      </c>
      <c r="D202" s="2" t="str">
        <f>LEFT(Table13[[#This Row],[Date]],Table13[[#This Row],[Column3]]-1)</f>
        <v>20</v>
      </c>
      <c r="E202" s="2" t="str">
        <f>MID(Table13[[#This Row],[Date]],Table13[[#This Row],[Column3]]+1,Table13[[#This Row],[Column2]]-Table13[[#This Row],[Column3]]-1)</f>
        <v>07</v>
      </c>
      <c r="F202" s="1" t="str">
        <f>RIGHT(Table13[[#This Row],[Date]],4)</f>
        <v>2023</v>
      </c>
      <c r="G202" s="1">
        <f>DATE(Table13[[#This Row],[y]],Table13[[#This Row],[m]],Table13[[#This Row],[d]])</f>
        <v>45127</v>
      </c>
      <c r="H202" t="s">
        <v>12</v>
      </c>
      <c r="I202">
        <v>918.14</v>
      </c>
      <c r="J202">
        <v>47.83</v>
      </c>
      <c r="K202" t="s">
        <v>13</v>
      </c>
      <c r="L202">
        <v>4038.87</v>
      </c>
      <c r="M202">
        <v>24</v>
      </c>
    </row>
    <row r="203" spans="1:13" x14ac:dyDescent="0.25">
      <c r="A203" s="3" t="s">
        <v>218</v>
      </c>
      <c r="B203" s="2">
        <f>FIND(",",Table13[[#This Row],[Date]])</f>
        <v>3</v>
      </c>
      <c r="C203" s="2">
        <f>FIND(",",Table13[[#This Row],[Date]],Table13[[#This Row],[Column3]]+1)</f>
        <v>6</v>
      </c>
      <c r="D203" s="2" t="str">
        <f>LEFT(Table13[[#This Row],[Date]],Table13[[#This Row],[Column3]]-1)</f>
        <v>21</v>
      </c>
      <c r="E203" s="2" t="str">
        <f>MID(Table13[[#This Row],[Date]],Table13[[#This Row],[Column3]]+1,Table13[[#This Row],[Column2]]-Table13[[#This Row],[Column3]]-1)</f>
        <v>07</v>
      </c>
      <c r="F203" s="1" t="str">
        <f>RIGHT(Table13[[#This Row],[Date]],4)</f>
        <v>2023</v>
      </c>
      <c r="G203" s="1">
        <f>DATE(Table13[[#This Row],[y]],Table13[[#This Row],[m]],Table13[[#This Row],[d]])</f>
        <v>45128</v>
      </c>
      <c r="H203" t="s">
        <v>11</v>
      </c>
      <c r="I203">
        <v>145.44999999999999</v>
      </c>
      <c r="J203">
        <v>3.45</v>
      </c>
      <c r="K203" t="s">
        <v>10</v>
      </c>
      <c r="L203">
        <v>8292.7800000000007</v>
      </c>
      <c r="M203">
        <v>31</v>
      </c>
    </row>
    <row r="204" spans="1:13" x14ac:dyDescent="0.25">
      <c r="A204" s="3" t="s">
        <v>219</v>
      </c>
      <c r="B204" s="2">
        <f>FIND(",",Table13[[#This Row],[Date]])</f>
        <v>3</v>
      </c>
      <c r="C204" s="2">
        <f>FIND(",",Table13[[#This Row],[Date]],Table13[[#This Row],[Column3]]+1)</f>
        <v>6</v>
      </c>
      <c r="D204" s="2" t="str">
        <f>LEFT(Table13[[#This Row],[Date]],Table13[[#This Row],[Column3]]-1)</f>
        <v>22</v>
      </c>
      <c r="E204" s="2" t="str">
        <f>MID(Table13[[#This Row],[Date]],Table13[[#This Row],[Column3]]+1,Table13[[#This Row],[Column2]]-Table13[[#This Row],[Column3]]-1)</f>
        <v>07</v>
      </c>
      <c r="F204" s="1" t="str">
        <f>RIGHT(Table13[[#This Row],[Date]],4)</f>
        <v>2023</v>
      </c>
      <c r="G204" s="1">
        <f>DATE(Table13[[#This Row],[y]],Table13[[#This Row],[m]],Table13[[#This Row],[d]])</f>
        <v>45129</v>
      </c>
      <c r="H204" t="s">
        <v>14</v>
      </c>
      <c r="I204">
        <v>950.73</v>
      </c>
      <c r="J204">
        <v>2.85</v>
      </c>
      <c r="K204" t="s">
        <v>13</v>
      </c>
      <c r="L204">
        <v>1790.01</v>
      </c>
      <c r="M204">
        <v>32</v>
      </c>
    </row>
    <row r="205" spans="1:13" x14ac:dyDescent="0.25">
      <c r="A205" s="3" t="s">
        <v>220</v>
      </c>
      <c r="B205" s="2">
        <f>FIND(",",Table13[[#This Row],[Date]])</f>
        <v>3</v>
      </c>
      <c r="C205" s="2">
        <f>FIND(",",Table13[[#This Row],[Date]],Table13[[#This Row],[Column3]]+1)</f>
        <v>6</v>
      </c>
      <c r="D205" s="2" t="str">
        <f>LEFT(Table13[[#This Row],[Date]],Table13[[#This Row],[Column3]]-1)</f>
        <v>23</v>
      </c>
      <c r="E205" s="2" t="str">
        <f>MID(Table13[[#This Row],[Date]],Table13[[#This Row],[Column3]]+1,Table13[[#This Row],[Column2]]-Table13[[#This Row],[Column3]]-1)</f>
        <v>07</v>
      </c>
      <c r="F205" s="1" t="str">
        <f>RIGHT(Table13[[#This Row],[Date]],4)</f>
        <v>2023</v>
      </c>
      <c r="G205" s="1">
        <f>DATE(Table13[[#This Row],[y]],Table13[[#This Row],[m]],Table13[[#This Row],[d]])</f>
        <v>45130</v>
      </c>
      <c r="H205" t="s">
        <v>14</v>
      </c>
      <c r="I205">
        <v>451.55</v>
      </c>
      <c r="J205">
        <v>14.11</v>
      </c>
      <c r="K205" t="s">
        <v>13</v>
      </c>
      <c r="L205">
        <v>401.59</v>
      </c>
      <c r="M205">
        <v>24</v>
      </c>
    </row>
    <row r="206" spans="1:13" x14ac:dyDescent="0.25">
      <c r="A206" s="3" t="s">
        <v>221</v>
      </c>
      <c r="B206" s="2">
        <f>FIND(",",Table13[[#This Row],[Date]])</f>
        <v>3</v>
      </c>
      <c r="C206" s="2">
        <f>FIND(",",Table13[[#This Row],[Date]],Table13[[#This Row],[Column3]]+1)</f>
        <v>6</v>
      </c>
      <c r="D206" s="2" t="str">
        <f>LEFT(Table13[[#This Row],[Date]],Table13[[#This Row],[Column3]]-1)</f>
        <v>24</v>
      </c>
      <c r="E206" s="2" t="str">
        <f>MID(Table13[[#This Row],[Date]],Table13[[#This Row],[Column3]]+1,Table13[[#This Row],[Column2]]-Table13[[#This Row],[Column3]]-1)</f>
        <v>07</v>
      </c>
      <c r="F206" s="1" t="str">
        <f>RIGHT(Table13[[#This Row],[Date]],4)</f>
        <v>2023</v>
      </c>
      <c r="G206" s="1">
        <f>DATE(Table13[[#This Row],[y]],Table13[[#This Row],[m]],Table13[[#This Row],[d]])</f>
        <v>45131</v>
      </c>
      <c r="H206" t="s">
        <v>7</v>
      </c>
      <c r="I206">
        <v>193.28</v>
      </c>
      <c r="J206">
        <v>13.09</v>
      </c>
      <c r="K206" t="s">
        <v>8</v>
      </c>
      <c r="L206">
        <v>2124.04</v>
      </c>
      <c r="M206">
        <v>28</v>
      </c>
    </row>
    <row r="207" spans="1:13" x14ac:dyDescent="0.25">
      <c r="A207" s="3" t="s">
        <v>222</v>
      </c>
      <c r="B207" s="2">
        <f>FIND(",",Table13[[#This Row],[Date]])</f>
        <v>3</v>
      </c>
      <c r="C207" s="2">
        <f>FIND(",",Table13[[#This Row],[Date]],Table13[[#This Row],[Column3]]+1)</f>
        <v>6</v>
      </c>
      <c r="D207" s="2" t="str">
        <f>LEFT(Table13[[#This Row],[Date]],Table13[[#This Row],[Column3]]-1)</f>
        <v>25</v>
      </c>
      <c r="E207" s="2" t="str">
        <f>MID(Table13[[#This Row],[Date]],Table13[[#This Row],[Column3]]+1,Table13[[#This Row],[Column2]]-Table13[[#This Row],[Column3]]-1)</f>
        <v>07</v>
      </c>
      <c r="F207" s="1" t="str">
        <f>RIGHT(Table13[[#This Row],[Date]],4)</f>
        <v>2023</v>
      </c>
      <c r="G207" s="1">
        <f>DATE(Table13[[#This Row],[y]],Table13[[#This Row],[m]],Table13[[#This Row],[d]])</f>
        <v>45132</v>
      </c>
      <c r="H207" t="s">
        <v>11</v>
      </c>
      <c r="I207">
        <v>546.48</v>
      </c>
      <c r="J207">
        <v>12.35</v>
      </c>
      <c r="K207" t="s">
        <v>8</v>
      </c>
      <c r="L207">
        <v>3470.07</v>
      </c>
      <c r="M207">
        <v>41</v>
      </c>
    </row>
    <row r="208" spans="1:13" x14ac:dyDescent="0.25">
      <c r="A208" s="3" t="s">
        <v>223</v>
      </c>
      <c r="B208" s="2">
        <f>FIND(",",Table13[[#This Row],[Date]])</f>
        <v>3</v>
      </c>
      <c r="C208" s="2">
        <f>FIND(",",Table13[[#This Row],[Date]],Table13[[#This Row],[Column3]]+1)</f>
        <v>6</v>
      </c>
      <c r="D208" s="2" t="str">
        <f>LEFT(Table13[[#This Row],[Date]],Table13[[#This Row],[Column3]]-1)</f>
        <v>26</v>
      </c>
      <c r="E208" s="2" t="str">
        <f>MID(Table13[[#This Row],[Date]],Table13[[#This Row],[Column3]]+1,Table13[[#This Row],[Column2]]-Table13[[#This Row],[Column3]]-1)</f>
        <v>07</v>
      </c>
      <c r="F208" s="1" t="str">
        <f>RIGHT(Table13[[#This Row],[Date]],4)</f>
        <v>2023</v>
      </c>
      <c r="G208" s="1">
        <f>DATE(Table13[[#This Row],[y]],Table13[[#This Row],[m]],Table13[[#This Row],[d]])</f>
        <v>45133</v>
      </c>
      <c r="H208" t="s">
        <v>9</v>
      </c>
      <c r="I208">
        <v>874.22</v>
      </c>
      <c r="J208">
        <v>45.31</v>
      </c>
      <c r="K208" t="s">
        <v>8</v>
      </c>
      <c r="L208">
        <v>5154.75</v>
      </c>
      <c r="M208">
        <v>43</v>
      </c>
    </row>
    <row r="209" spans="1:13" x14ac:dyDescent="0.25">
      <c r="A209" s="3" t="s">
        <v>224</v>
      </c>
      <c r="B209" s="2">
        <f>FIND(",",Table13[[#This Row],[Date]])</f>
        <v>3</v>
      </c>
      <c r="C209" s="2">
        <f>FIND(",",Table13[[#This Row],[Date]],Table13[[#This Row],[Column3]]+1)</f>
        <v>6</v>
      </c>
      <c r="D209" s="2" t="str">
        <f>LEFT(Table13[[#This Row],[Date]],Table13[[#This Row],[Column3]]-1)</f>
        <v>27</v>
      </c>
      <c r="E209" s="2" t="str">
        <f>MID(Table13[[#This Row],[Date]],Table13[[#This Row],[Column3]]+1,Table13[[#This Row],[Column2]]-Table13[[#This Row],[Column3]]-1)</f>
        <v>07</v>
      </c>
      <c r="F209" s="1" t="str">
        <f>RIGHT(Table13[[#This Row],[Date]],4)</f>
        <v>2023</v>
      </c>
      <c r="G209" s="1">
        <f>DATE(Table13[[#This Row],[y]],Table13[[#This Row],[m]],Table13[[#This Row],[d]])</f>
        <v>45134</v>
      </c>
      <c r="H209" t="s">
        <v>11</v>
      </c>
      <c r="I209">
        <v>734.9</v>
      </c>
      <c r="J209">
        <v>12.48</v>
      </c>
      <c r="K209" t="s">
        <v>10</v>
      </c>
      <c r="L209">
        <v>6189.78</v>
      </c>
      <c r="M209">
        <v>34</v>
      </c>
    </row>
    <row r="210" spans="1:13" x14ac:dyDescent="0.25">
      <c r="A210" s="3" t="s">
        <v>225</v>
      </c>
      <c r="B210" s="2">
        <f>FIND(",",Table13[[#This Row],[Date]])</f>
        <v>3</v>
      </c>
      <c r="C210" s="2">
        <f>FIND(",",Table13[[#This Row],[Date]],Table13[[#This Row],[Column3]]+1)</f>
        <v>6</v>
      </c>
      <c r="D210" s="2" t="str">
        <f>LEFT(Table13[[#This Row],[Date]],Table13[[#This Row],[Column3]]-1)</f>
        <v>28</v>
      </c>
      <c r="E210" s="2" t="str">
        <f>MID(Table13[[#This Row],[Date]],Table13[[#This Row],[Column3]]+1,Table13[[#This Row],[Column2]]-Table13[[#This Row],[Column3]]-1)</f>
        <v>07</v>
      </c>
      <c r="F210" s="1" t="str">
        <f>RIGHT(Table13[[#This Row],[Date]],4)</f>
        <v>2023</v>
      </c>
      <c r="G210" s="1">
        <f>DATE(Table13[[#This Row],[y]],Table13[[#This Row],[m]],Table13[[#This Row],[d]])</f>
        <v>45135</v>
      </c>
      <c r="H210" t="s">
        <v>7</v>
      </c>
      <c r="I210">
        <v>808.5</v>
      </c>
      <c r="J210">
        <v>13.6</v>
      </c>
      <c r="K210" t="s">
        <v>10</v>
      </c>
      <c r="L210">
        <v>9115</v>
      </c>
      <c r="M210">
        <v>18</v>
      </c>
    </row>
    <row r="211" spans="1:13" x14ac:dyDescent="0.25">
      <c r="A211" s="3" t="s">
        <v>226</v>
      </c>
      <c r="B211" s="2">
        <f>FIND(",",Table13[[#This Row],[Date]])</f>
        <v>3</v>
      </c>
      <c r="C211" s="2">
        <f>FIND(",",Table13[[#This Row],[Date]],Table13[[#This Row],[Column3]]+1)</f>
        <v>6</v>
      </c>
      <c r="D211" s="2" t="str">
        <f>LEFT(Table13[[#This Row],[Date]],Table13[[#This Row],[Column3]]-1)</f>
        <v>29</v>
      </c>
      <c r="E211" s="2" t="str">
        <f>MID(Table13[[#This Row],[Date]],Table13[[#This Row],[Column3]]+1,Table13[[#This Row],[Column2]]-Table13[[#This Row],[Column3]]-1)</f>
        <v>07</v>
      </c>
      <c r="F211" s="1" t="str">
        <f>RIGHT(Table13[[#This Row],[Date]],4)</f>
        <v>2023</v>
      </c>
      <c r="G211" s="1">
        <f>DATE(Table13[[#This Row],[y]],Table13[[#This Row],[m]],Table13[[#This Row],[d]])</f>
        <v>45136</v>
      </c>
      <c r="H211" t="s">
        <v>7</v>
      </c>
      <c r="I211">
        <v>662.2</v>
      </c>
      <c r="J211">
        <v>37.97</v>
      </c>
      <c r="K211" t="s">
        <v>8</v>
      </c>
      <c r="L211">
        <v>5147.55</v>
      </c>
      <c r="M211">
        <v>27</v>
      </c>
    </row>
    <row r="212" spans="1:13" x14ac:dyDescent="0.25">
      <c r="A212" s="3" t="s">
        <v>227</v>
      </c>
      <c r="B212" s="2">
        <f>FIND(",",Table13[[#This Row],[Date]])</f>
        <v>3</v>
      </c>
      <c r="C212" s="2">
        <f>FIND(",",Table13[[#This Row],[Date]],Table13[[#This Row],[Column3]]+1)</f>
        <v>6</v>
      </c>
      <c r="D212" s="2" t="str">
        <f>LEFT(Table13[[#This Row],[Date]],Table13[[#This Row],[Column3]]-1)</f>
        <v>30</v>
      </c>
      <c r="E212" s="2" t="str">
        <f>MID(Table13[[#This Row],[Date]],Table13[[#This Row],[Column3]]+1,Table13[[#This Row],[Column2]]-Table13[[#This Row],[Column3]]-1)</f>
        <v>07</v>
      </c>
      <c r="F212" s="1" t="str">
        <f>RIGHT(Table13[[#This Row],[Date]],4)</f>
        <v>2023</v>
      </c>
      <c r="G212" s="1">
        <f>DATE(Table13[[#This Row],[y]],Table13[[#This Row],[m]],Table13[[#This Row],[d]])</f>
        <v>45137</v>
      </c>
      <c r="H212" t="s">
        <v>11</v>
      </c>
      <c r="I212">
        <v>695.35</v>
      </c>
      <c r="J212">
        <v>22.49</v>
      </c>
      <c r="K212" t="s">
        <v>10</v>
      </c>
      <c r="L212">
        <v>5062.63</v>
      </c>
      <c r="M212">
        <v>37</v>
      </c>
    </row>
    <row r="213" spans="1:13" x14ac:dyDescent="0.25">
      <c r="A213" s="3" t="s">
        <v>228</v>
      </c>
      <c r="B213" s="2">
        <f>FIND(",",Table13[[#This Row],[Date]])</f>
        <v>3</v>
      </c>
      <c r="C213" s="2">
        <f>FIND(",",Table13[[#This Row],[Date]],Table13[[#This Row],[Column3]]+1)</f>
        <v>6</v>
      </c>
      <c r="D213" s="2" t="str">
        <f>LEFT(Table13[[#This Row],[Date]],Table13[[#This Row],[Column3]]-1)</f>
        <v>31</v>
      </c>
      <c r="E213" s="2" t="str">
        <f>MID(Table13[[#This Row],[Date]],Table13[[#This Row],[Column3]]+1,Table13[[#This Row],[Column2]]-Table13[[#This Row],[Column3]]-1)</f>
        <v>07</v>
      </c>
      <c r="F213" s="1" t="str">
        <f>RIGHT(Table13[[#This Row],[Date]],4)</f>
        <v>2023</v>
      </c>
      <c r="G213" s="1">
        <f>DATE(Table13[[#This Row],[y]],Table13[[#This Row],[m]],Table13[[#This Row],[d]])</f>
        <v>45138</v>
      </c>
      <c r="H213" t="s">
        <v>7</v>
      </c>
      <c r="I213">
        <v>850.7</v>
      </c>
      <c r="J213">
        <v>38.840000000000003</v>
      </c>
      <c r="K213" t="s">
        <v>8</v>
      </c>
      <c r="L213">
        <v>597.41</v>
      </c>
      <c r="M213">
        <v>33</v>
      </c>
    </row>
    <row r="214" spans="1:13" x14ac:dyDescent="0.25">
      <c r="A214" s="3" t="s">
        <v>229</v>
      </c>
      <c r="B214" s="2">
        <f>FIND(",",Table13[[#This Row],[Date]])</f>
        <v>2</v>
      </c>
      <c r="C214" s="2">
        <f>FIND(",",Table13[[#This Row],[Date]],Table13[[#This Row],[Column3]]+1)</f>
        <v>4</v>
      </c>
      <c r="D214" s="2" t="str">
        <f>LEFT(Table13[[#This Row],[Date]],Table13[[#This Row],[Column3]]-1)</f>
        <v>1</v>
      </c>
      <c r="E214" s="2" t="str">
        <f>MID(Table13[[#This Row],[Date]],Table13[[#This Row],[Column3]]+1,Table13[[#This Row],[Column2]]-Table13[[#This Row],[Column3]]-1)</f>
        <v>8</v>
      </c>
      <c r="F214" s="1" t="str">
        <f>RIGHT(Table13[[#This Row],[Date]],4)</f>
        <v>2023</v>
      </c>
      <c r="G214" s="1">
        <f>DATE(Table13[[#This Row],[y]],Table13[[#This Row],[m]],Table13[[#This Row],[d]])</f>
        <v>45139</v>
      </c>
      <c r="H214" t="s">
        <v>11</v>
      </c>
      <c r="I214">
        <v>257.17</v>
      </c>
      <c r="J214">
        <v>3.27</v>
      </c>
      <c r="K214" t="s">
        <v>10</v>
      </c>
      <c r="L214">
        <v>445.62</v>
      </c>
      <c r="M214">
        <v>41</v>
      </c>
    </row>
    <row r="215" spans="1:13" x14ac:dyDescent="0.25">
      <c r="A215" s="3" t="s">
        <v>230</v>
      </c>
      <c r="B215" s="2">
        <f>FIND(",",Table13[[#This Row],[Date]])</f>
        <v>2</v>
      </c>
      <c r="C215" s="2">
        <f>FIND(",",Table13[[#This Row],[Date]],Table13[[#This Row],[Column3]]+1)</f>
        <v>4</v>
      </c>
      <c r="D215" s="2" t="str">
        <f>LEFT(Table13[[#This Row],[Date]],Table13[[#This Row],[Column3]]-1)</f>
        <v>2</v>
      </c>
      <c r="E215" s="2" t="str">
        <f>MID(Table13[[#This Row],[Date]],Table13[[#This Row],[Column3]]+1,Table13[[#This Row],[Column2]]-Table13[[#This Row],[Column3]]-1)</f>
        <v>8</v>
      </c>
      <c r="F215" s="1" t="str">
        <f>RIGHT(Table13[[#This Row],[Date]],4)</f>
        <v>2023</v>
      </c>
      <c r="G215" s="1">
        <f>DATE(Table13[[#This Row],[y]],Table13[[#This Row],[m]],Table13[[#This Row],[d]])</f>
        <v>45140</v>
      </c>
      <c r="H215" t="s">
        <v>12</v>
      </c>
      <c r="I215">
        <v>494.53</v>
      </c>
      <c r="J215">
        <v>24.38</v>
      </c>
      <c r="K215" t="s">
        <v>13</v>
      </c>
      <c r="L215">
        <v>5556.48</v>
      </c>
      <c r="M215">
        <v>30</v>
      </c>
    </row>
    <row r="216" spans="1:13" x14ac:dyDescent="0.25">
      <c r="A216" s="3" t="s">
        <v>231</v>
      </c>
      <c r="B216" s="2">
        <f>FIND(",",Table13[[#This Row],[Date]])</f>
        <v>2</v>
      </c>
      <c r="C216" s="2">
        <f>FIND(",",Table13[[#This Row],[Date]],Table13[[#This Row],[Column3]]+1)</f>
        <v>4</v>
      </c>
      <c r="D216" s="2" t="str">
        <f>LEFT(Table13[[#This Row],[Date]],Table13[[#This Row],[Column3]]-1)</f>
        <v>3</v>
      </c>
      <c r="E216" s="2" t="str">
        <f>MID(Table13[[#This Row],[Date]],Table13[[#This Row],[Column3]]+1,Table13[[#This Row],[Column2]]-Table13[[#This Row],[Column3]]-1)</f>
        <v>8</v>
      </c>
      <c r="F216" s="1" t="str">
        <f>RIGHT(Table13[[#This Row],[Date]],4)</f>
        <v>2023</v>
      </c>
      <c r="G216" s="1">
        <f>DATE(Table13[[#This Row],[y]],Table13[[#This Row],[m]],Table13[[#This Row],[d]])</f>
        <v>45141</v>
      </c>
      <c r="H216" t="s">
        <v>11</v>
      </c>
      <c r="I216">
        <v>229</v>
      </c>
      <c r="J216">
        <v>1.68</v>
      </c>
      <c r="K216" t="s">
        <v>13</v>
      </c>
      <c r="L216">
        <v>4437.97</v>
      </c>
      <c r="M216">
        <v>35</v>
      </c>
    </row>
    <row r="217" spans="1:13" x14ac:dyDescent="0.25">
      <c r="A217" s="3" t="s">
        <v>232</v>
      </c>
      <c r="B217" s="2">
        <f>FIND(",",Table13[[#This Row],[Date]])</f>
        <v>2</v>
      </c>
      <c r="C217" s="2">
        <f>FIND(",",Table13[[#This Row],[Date]],Table13[[#This Row],[Column3]]+1)</f>
        <v>4</v>
      </c>
      <c r="D217" s="2" t="str">
        <f>LEFT(Table13[[#This Row],[Date]],Table13[[#This Row],[Column3]]-1)</f>
        <v>4</v>
      </c>
      <c r="E217" s="2" t="str">
        <f>MID(Table13[[#This Row],[Date]],Table13[[#This Row],[Column3]]+1,Table13[[#This Row],[Column2]]-Table13[[#This Row],[Column3]]-1)</f>
        <v>8</v>
      </c>
      <c r="F217" s="1" t="str">
        <f>RIGHT(Table13[[#This Row],[Date]],4)</f>
        <v>2023</v>
      </c>
      <c r="G217" s="1">
        <f>DATE(Table13[[#This Row],[y]],Table13[[#This Row],[m]],Table13[[#This Row],[d]])</f>
        <v>45142</v>
      </c>
      <c r="H217" t="s">
        <v>11</v>
      </c>
      <c r="I217">
        <v>987.79</v>
      </c>
      <c r="J217">
        <v>3.13</v>
      </c>
      <c r="K217" t="s">
        <v>8</v>
      </c>
      <c r="L217">
        <v>8407.89</v>
      </c>
      <c r="M217">
        <v>27</v>
      </c>
    </row>
    <row r="218" spans="1:13" x14ac:dyDescent="0.25">
      <c r="A218" s="3" t="s">
        <v>233</v>
      </c>
      <c r="B218" s="2">
        <f>FIND(",",Table13[[#This Row],[Date]])</f>
        <v>2</v>
      </c>
      <c r="C218" s="2">
        <f>FIND(",",Table13[[#This Row],[Date]],Table13[[#This Row],[Column3]]+1)</f>
        <v>4</v>
      </c>
      <c r="D218" s="2" t="str">
        <f>LEFT(Table13[[#This Row],[Date]],Table13[[#This Row],[Column3]]-1)</f>
        <v>5</v>
      </c>
      <c r="E218" s="2" t="str">
        <f>MID(Table13[[#This Row],[Date]],Table13[[#This Row],[Column3]]+1,Table13[[#This Row],[Column2]]-Table13[[#This Row],[Column3]]-1)</f>
        <v>8</v>
      </c>
      <c r="F218" s="1" t="str">
        <f>RIGHT(Table13[[#This Row],[Date]],4)</f>
        <v>2023</v>
      </c>
      <c r="G218" s="1">
        <f>DATE(Table13[[#This Row],[y]],Table13[[#This Row],[m]],Table13[[#This Row],[d]])</f>
        <v>45143</v>
      </c>
      <c r="H218" t="s">
        <v>7</v>
      </c>
      <c r="I218">
        <v>944.62</v>
      </c>
      <c r="J218">
        <v>45.32</v>
      </c>
      <c r="K218" t="s">
        <v>10</v>
      </c>
      <c r="L218">
        <v>1690.73</v>
      </c>
      <c r="M218">
        <v>39</v>
      </c>
    </row>
    <row r="219" spans="1:13" x14ac:dyDescent="0.25">
      <c r="A219" s="3" t="s">
        <v>234</v>
      </c>
      <c r="B219" s="2">
        <f>FIND(",",Table13[[#This Row],[Date]])</f>
        <v>2</v>
      </c>
      <c r="C219" s="2">
        <f>FIND(",",Table13[[#This Row],[Date]],Table13[[#This Row],[Column3]]+1)</f>
        <v>4</v>
      </c>
      <c r="D219" s="2" t="str">
        <f>LEFT(Table13[[#This Row],[Date]],Table13[[#This Row],[Column3]]-1)</f>
        <v>6</v>
      </c>
      <c r="E219" s="2" t="str">
        <f>MID(Table13[[#This Row],[Date]],Table13[[#This Row],[Column3]]+1,Table13[[#This Row],[Column2]]-Table13[[#This Row],[Column3]]-1)</f>
        <v>8</v>
      </c>
      <c r="F219" s="1" t="str">
        <f>RIGHT(Table13[[#This Row],[Date]],4)</f>
        <v>2023</v>
      </c>
      <c r="G219" s="1">
        <f>DATE(Table13[[#This Row],[y]],Table13[[#This Row],[m]],Table13[[#This Row],[d]])</f>
        <v>45144</v>
      </c>
      <c r="H219" t="s">
        <v>7</v>
      </c>
      <c r="I219">
        <v>49.03</v>
      </c>
      <c r="J219">
        <v>6.96</v>
      </c>
      <c r="K219" t="s">
        <v>10</v>
      </c>
      <c r="L219">
        <v>347.22</v>
      </c>
      <c r="M219">
        <v>33</v>
      </c>
    </row>
    <row r="220" spans="1:13" x14ac:dyDescent="0.25">
      <c r="A220" s="3" t="s">
        <v>235</v>
      </c>
      <c r="B220" s="2">
        <f>FIND(",",Table13[[#This Row],[Date]])</f>
        <v>2</v>
      </c>
      <c r="C220" s="2">
        <f>FIND(",",Table13[[#This Row],[Date]],Table13[[#This Row],[Column3]]+1)</f>
        <v>4</v>
      </c>
      <c r="D220" s="2" t="str">
        <f>LEFT(Table13[[#This Row],[Date]],Table13[[#This Row],[Column3]]-1)</f>
        <v>7</v>
      </c>
      <c r="E220" s="2" t="str">
        <f>MID(Table13[[#This Row],[Date]],Table13[[#This Row],[Column3]]+1,Table13[[#This Row],[Column2]]-Table13[[#This Row],[Column3]]-1)</f>
        <v>8</v>
      </c>
      <c r="F220" s="1" t="str">
        <f>RIGHT(Table13[[#This Row],[Date]],4)</f>
        <v>2023</v>
      </c>
      <c r="G220" s="1">
        <f>DATE(Table13[[#This Row],[y]],Table13[[#This Row],[m]],Table13[[#This Row],[d]])</f>
        <v>45145</v>
      </c>
      <c r="H220" t="s">
        <v>14</v>
      </c>
      <c r="I220">
        <v>708.52</v>
      </c>
      <c r="J220">
        <v>26.62</v>
      </c>
      <c r="K220" t="s">
        <v>13</v>
      </c>
      <c r="L220">
        <v>4545.4799999999996</v>
      </c>
      <c r="M220">
        <v>33</v>
      </c>
    </row>
    <row r="221" spans="1:13" x14ac:dyDescent="0.25">
      <c r="A221" s="3" t="s">
        <v>236</v>
      </c>
      <c r="B221" s="2">
        <f>FIND(",",Table13[[#This Row],[Date]])</f>
        <v>2</v>
      </c>
      <c r="C221" s="2">
        <f>FIND(",",Table13[[#This Row],[Date]],Table13[[#This Row],[Column3]]+1)</f>
        <v>4</v>
      </c>
      <c r="D221" s="2" t="str">
        <f>LEFT(Table13[[#This Row],[Date]],Table13[[#This Row],[Column3]]-1)</f>
        <v>8</v>
      </c>
      <c r="E221" s="2" t="str">
        <f>MID(Table13[[#This Row],[Date]],Table13[[#This Row],[Column3]]+1,Table13[[#This Row],[Column2]]-Table13[[#This Row],[Column3]]-1)</f>
        <v>8</v>
      </c>
      <c r="F221" s="1" t="str">
        <f>RIGHT(Table13[[#This Row],[Date]],4)</f>
        <v>2023</v>
      </c>
      <c r="G221" s="1">
        <f>DATE(Table13[[#This Row],[y]],Table13[[#This Row],[m]],Table13[[#This Row],[d]])</f>
        <v>45146</v>
      </c>
      <c r="H221" t="s">
        <v>14</v>
      </c>
      <c r="I221">
        <v>926</v>
      </c>
      <c r="J221">
        <v>20.55</v>
      </c>
      <c r="K221" t="s">
        <v>13</v>
      </c>
      <c r="L221">
        <v>2451.04</v>
      </c>
      <c r="M221">
        <v>29</v>
      </c>
    </row>
    <row r="222" spans="1:13" x14ac:dyDescent="0.25">
      <c r="A222" s="3" t="s">
        <v>237</v>
      </c>
      <c r="B222" s="2">
        <f>FIND(",",Table13[[#This Row],[Date]])</f>
        <v>2</v>
      </c>
      <c r="C222" s="2">
        <f>FIND(",",Table13[[#This Row],[Date]],Table13[[#This Row],[Column3]]+1)</f>
        <v>4</v>
      </c>
      <c r="D222" s="2" t="str">
        <f>LEFT(Table13[[#This Row],[Date]],Table13[[#This Row],[Column3]]-1)</f>
        <v>9</v>
      </c>
      <c r="E222" s="2" t="str">
        <f>MID(Table13[[#This Row],[Date]],Table13[[#This Row],[Column3]]+1,Table13[[#This Row],[Column2]]-Table13[[#This Row],[Column3]]-1)</f>
        <v>8</v>
      </c>
      <c r="F222" s="1" t="str">
        <f>RIGHT(Table13[[#This Row],[Date]],4)</f>
        <v>2023</v>
      </c>
      <c r="G222" s="1">
        <f>DATE(Table13[[#This Row],[y]],Table13[[#This Row],[m]],Table13[[#This Row],[d]])</f>
        <v>45147</v>
      </c>
      <c r="H222" t="s">
        <v>12</v>
      </c>
      <c r="I222">
        <v>188.77</v>
      </c>
      <c r="J222">
        <v>17.37</v>
      </c>
      <c r="K222" t="s">
        <v>8</v>
      </c>
      <c r="L222">
        <v>591.17999999999995</v>
      </c>
      <c r="M222">
        <v>24</v>
      </c>
    </row>
    <row r="223" spans="1:13" x14ac:dyDescent="0.25">
      <c r="A223" s="3" t="s">
        <v>238</v>
      </c>
      <c r="B223" s="2">
        <f>FIND(",",Table13[[#This Row],[Date]])</f>
        <v>3</v>
      </c>
      <c r="C223" s="2">
        <f>FIND(",",Table13[[#This Row],[Date]],Table13[[#This Row],[Column3]]+1)</f>
        <v>5</v>
      </c>
      <c r="D223" s="2" t="str">
        <f>LEFT(Table13[[#This Row],[Date]],Table13[[#This Row],[Column3]]-1)</f>
        <v>10</v>
      </c>
      <c r="E223" s="2" t="str">
        <f>MID(Table13[[#This Row],[Date]],Table13[[#This Row],[Column3]]+1,Table13[[#This Row],[Column2]]-Table13[[#This Row],[Column3]]-1)</f>
        <v>8</v>
      </c>
      <c r="F223" s="1" t="str">
        <f>RIGHT(Table13[[#This Row],[Date]],4)</f>
        <v>2023</v>
      </c>
      <c r="G223" s="1">
        <f>DATE(Table13[[#This Row],[y]],Table13[[#This Row],[m]],Table13[[#This Row],[d]])</f>
        <v>45148</v>
      </c>
      <c r="H223" t="s">
        <v>14</v>
      </c>
      <c r="I223">
        <v>572.27</v>
      </c>
      <c r="J223">
        <v>44.99</v>
      </c>
      <c r="K223" t="s">
        <v>13</v>
      </c>
      <c r="L223">
        <v>7273.52</v>
      </c>
      <c r="M223">
        <v>29</v>
      </c>
    </row>
    <row r="224" spans="1:13" x14ac:dyDescent="0.25">
      <c r="A224" s="3" t="s">
        <v>239</v>
      </c>
      <c r="B224" s="2">
        <f>FIND(",",Table13[[#This Row],[Date]])</f>
        <v>3</v>
      </c>
      <c r="C224" s="2">
        <f>FIND(",",Table13[[#This Row],[Date]],Table13[[#This Row],[Column3]]+1)</f>
        <v>5</v>
      </c>
      <c r="D224" s="2" t="str">
        <f>LEFT(Table13[[#This Row],[Date]],Table13[[#This Row],[Column3]]-1)</f>
        <v>11</v>
      </c>
      <c r="E224" s="2" t="str">
        <f>MID(Table13[[#This Row],[Date]],Table13[[#This Row],[Column3]]+1,Table13[[#This Row],[Column2]]-Table13[[#This Row],[Column3]]-1)</f>
        <v>8</v>
      </c>
      <c r="F224" s="1" t="str">
        <f>RIGHT(Table13[[#This Row],[Date]],4)</f>
        <v>2023</v>
      </c>
      <c r="G224" s="1">
        <f>DATE(Table13[[#This Row],[y]],Table13[[#This Row],[m]],Table13[[#This Row],[d]])</f>
        <v>45149</v>
      </c>
      <c r="H224" t="s">
        <v>11</v>
      </c>
      <c r="I224">
        <v>916.33</v>
      </c>
      <c r="J224">
        <v>1.0900000000000001</v>
      </c>
      <c r="K224" t="s">
        <v>8</v>
      </c>
      <c r="L224">
        <v>1204.77</v>
      </c>
      <c r="M224">
        <v>29</v>
      </c>
    </row>
    <row r="225" spans="1:13" x14ac:dyDescent="0.25">
      <c r="A225" s="3" t="s">
        <v>240</v>
      </c>
      <c r="B225" s="2">
        <f>FIND(",",Table13[[#This Row],[Date]])</f>
        <v>3</v>
      </c>
      <c r="C225" s="2">
        <f>FIND(",",Table13[[#This Row],[Date]],Table13[[#This Row],[Column3]]+1)</f>
        <v>5</v>
      </c>
      <c r="D225" s="2" t="str">
        <f>LEFT(Table13[[#This Row],[Date]],Table13[[#This Row],[Column3]]-1)</f>
        <v>12</v>
      </c>
      <c r="E225" s="2" t="str">
        <f>MID(Table13[[#This Row],[Date]],Table13[[#This Row],[Column3]]+1,Table13[[#This Row],[Column2]]-Table13[[#This Row],[Column3]]-1)</f>
        <v>8</v>
      </c>
      <c r="F225" s="1" t="str">
        <f>RIGHT(Table13[[#This Row],[Date]],4)</f>
        <v>2023</v>
      </c>
      <c r="G225" s="1">
        <f>DATE(Table13[[#This Row],[y]],Table13[[#This Row],[m]],Table13[[#This Row],[d]])</f>
        <v>45150</v>
      </c>
      <c r="H225" t="s">
        <v>7</v>
      </c>
      <c r="I225">
        <v>43.61</v>
      </c>
      <c r="J225">
        <v>33.19</v>
      </c>
      <c r="K225" t="s">
        <v>13</v>
      </c>
      <c r="L225">
        <v>6122.36</v>
      </c>
      <c r="M225">
        <v>34</v>
      </c>
    </row>
    <row r="226" spans="1:13" x14ac:dyDescent="0.25">
      <c r="A226" s="3" t="s">
        <v>241</v>
      </c>
      <c r="B226" s="2">
        <f>FIND(",",Table13[[#This Row],[Date]])</f>
        <v>3</v>
      </c>
      <c r="C226" s="2">
        <f>FIND(",",Table13[[#This Row],[Date]],Table13[[#This Row],[Column3]]+1)</f>
        <v>6</v>
      </c>
      <c r="D226" s="2" t="str">
        <f>LEFT(Table13[[#This Row],[Date]],Table13[[#This Row],[Column3]]-1)</f>
        <v>13</v>
      </c>
      <c r="E226" s="2" t="str">
        <f>MID(Table13[[#This Row],[Date]],Table13[[#This Row],[Column3]]+1,Table13[[#This Row],[Column2]]-Table13[[#This Row],[Column3]]-1)</f>
        <v>08</v>
      </c>
      <c r="F226" s="1" t="str">
        <f>RIGHT(Table13[[#This Row],[Date]],4)</f>
        <v>2023</v>
      </c>
      <c r="G226" s="1">
        <f>DATE(Table13[[#This Row],[y]],Table13[[#This Row],[m]],Table13[[#This Row],[d]])</f>
        <v>45151</v>
      </c>
      <c r="H226" t="s">
        <v>14</v>
      </c>
      <c r="I226">
        <v>700.45</v>
      </c>
      <c r="J226">
        <v>48.17</v>
      </c>
      <c r="K226" t="s">
        <v>13</v>
      </c>
      <c r="L226">
        <v>2882.39</v>
      </c>
      <c r="M226">
        <v>30</v>
      </c>
    </row>
    <row r="227" spans="1:13" x14ac:dyDescent="0.25">
      <c r="A227" s="3" t="s">
        <v>242</v>
      </c>
      <c r="B227" s="2">
        <f>FIND(",",Table13[[#This Row],[Date]])</f>
        <v>3</v>
      </c>
      <c r="C227" s="2">
        <f>FIND(",",Table13[[#This Row],[Date]],Table13[[#This Row],[Column3]]+1)</f>
        <v>6</v>
      </c>
      <c r="D227" s="2" t="str">
        <f>LEFT(Table13[[#This Row],[Date]],Table13[[#This Row],[Column3]]-1)</f>
        <v>14</v>
      </c>
      <c r="E227" s="2" t="str">
        <f>MID(Table13[[#This Row],[Date]],Table13[[#This Row],[Column3]]+1,Table13[[#This Row],[Column2]]-Table13[[#This Row],[Column3]]-1)</f>
        <v>08</v>
      </c>
      <c r="F227" s="1" t="str">
        <f>RIGHT(Table13[[#This Row],[Date]],4)</f>
        <v>2023</v>
      </c>
      <c r="G227" s="1">
        <f>DATE(Table13[[#This Row],[y]],Table13[[#This Row],[m]],Table13[[#This Row],[d]])</f>
        <v>45152</v>
      </c>
      <c r="H227" t="s">
        <v>14</v>
      </c>
      <c r="I227">
        <v>304.38</v>
      </c>
      <c r="J227">
        <v>28.01</v>
      </c>
      <c r="K227" t="s">
        <v>10</v>
      </c>
      <c r="L227">
        <v>1817.61</v>
      </c>
      <c r="M227">
        <v>34</v>
      </c>
    </row>
    <row r="228" spans="1:13" x14ac:dyDescent="0.25">
      <c r="A228" s="3" t="s">
        <v>243</v>
      </c>
      <c r="B228" s="2">
        <f>FIND(",",Table13[[#This Row],[Date]])</f>
        <v>3</v>
      </c>
      <c r="C228" s="2">
        <f>FIND(",",Table13[[#This Row],[Date]],Table13[[#This Row],[Column3]]+1)</f>
        <v>6</v>
      </c>
      <c r="D228" s="2" t="str">
        <f>LEFT(Table13[[#This Row],[Date]],Table13[[#This Row],[Column3]]-1)</f>
        <v>15</v>
      </c>
      <c r="E228" s="2" t="str">
        <f>MID(Table13[[#This Row],[Date]],Table13[[#This Row],[Column3]]+1,Table13[[#This Row],[Column2]]-Table13[[#This Row],[Column3]]-1)</f>
        <v>08</v>
      </c>
      <c r="F228" s="1" t="str">
        <f>RIGHT(Table13[[#This Row],[Date]],4)</f>
        <v>2023</v>
      </c>
      <c r="G228" s="1">
        <f>DATE(Table13[[#This Row],[y]],Table13[[#This Row],[m]],Table13[[#This Row],[d]])</f>
        <v>45153</v>
      </c>
      <c r="H228" t="s">
        <v>12</v>
      </c>
      <c r="I228">
        <v>925.15</v>
      </c>
      <c r="J228">
        <v>46.84</v>
      </c>
      <c r="K228" t="s">
        <v>13</v>
      </c>
      <c r="L228">
        <v>3859.54</v>
      </c>
      <c r="M228">
        <v>38</v>
      </c>
    </row>
    <row r="229" spans="1:13" x14ac:dyDescent="0.25">
      <c r="A229" s="3" t="s">
        <v>244</v>
      </c>
      <c r="B229" s="2">
        <f>FIND(",",Table13[[#This Row],[Date]])</f>
        <v>3</v>
      </c>
      <c r="C229" s="2">
        <f>FIND(",",Table13[[#This Row],[Date]],Table13[[#This Row],[Column3]]+1)</f>
        <v>6</v>
      </c>
      <c r="D229" s="2" t="str">
        <f>LEFT(Table13[[#This Row],[Date]],Table13[[#This Row],[Column3]]-1)</f>
        <v>16</v>
      </c>
      <c r="E229" s="2" t="str">
        <f>MID(Table13[[#This Row],[Date]],Table13[[#This Row],[Column3]]+1,Table13[[#This Row],[Column2]]-Table13[[#This Row],[Column3]]-1)</f>
        <v>08</v>
      </c>
      <c r="F229" s="1" t="str">
        <f>RIGHT(Table13[[#This Row],[Date]],4)</f>
        <v>2023</v>
      </c>
      <c r="G229" s="1">
        <f>DATE(Table13[[#This Row],[y]],Table13[[#This Row],[m]],Table13[[#This Row],[d]])</f>
        <v>45154</v>
      </c>
      <c r="H229" t="s">
        <v>12</v>
      </c>
      <c r="I229">
        <v>971.35</v>
      </c>
      <c r="J229">
        <v>2.61</v>
      </c>
      <c r="K229" t="s">
        <v>13</v>
      </c>
      <c r="L229">
        <v>8034.31</v>
      </c>
      <c r="M229">
        <v>33</v>
      </c>
    </row>
    <row r="230" spans="1:13" x14ac:dyDescent="0.25">
      <c r="A230" s="3" t="s">
        <v>245</v>
      </c>
      <c r="B230" s="2">
        <f>FIND(",",Table13[[#This Row],[Date]])</f>
        <v>3</v>
      </c>
      <c r="C230" s="2">
        <f>FIND(",",Table13[[#This Row],[Date]],Table13[[#This Row],[Column3]]+1)</f>
        <v>6</v>
      </c>
      <c r="D230" s="2" t="str">
        <f>LEFT(Table13[[#This Row],[Date]],Table13[[#This Row],[Column3]]-1)</f>
        <v>17</v>
      </c>
      <c r="E230" s="2" t="str">
        <f>MID(Table13[[#This Row],[Date]],Table13[[#This Row],[Column3]]+1,Table13[[#This Row],[Column2]]-Table13[[#This Row],[Column3]]-1)</f>
        <v>08</v>
      </c>
      <c r="F230" s="1" t="str">
        <f>RIGHT(Table13[[#This Row],[Date]],4)</f>
        <v>2023</v>
      </c>
      <c r="G230" s="1">
        <f>DATE(Table13[[#This Row],[y]],Table13[[#This Row],[m]],Table13[[#This Row],[d]])</f>
        <v>45155</v>
      </c>
      <c r="H230" t="s">
        <v>11</v>
      </c>
      <c r="I230">
        <v>944.82</v>
      </c>
      <c r="J230">
        <v>20.94</v>
      </c>
      <c r="K230" t="s">
        <v>8</v>
      </c>
      <c r="L230">
        <v>3981.73</v>
      </c>
      <c r="M230">
        <v>23</v>
      </c>
    </row>
    <row r="231" spans="1:13" x14ac:dyDescent="0.25">
      <c r="A231" s="3" t="s">
        <v>246</v>
      </c>
      <c r="B231" s="2">
        <f>FIND(",",Table13[[#This Row],[Date]])</f>
        <v>3</v>
      </c>
      <c r="C231" s="2">
        <f>FIND(",",Table13[[#This Row],[Date]],Table13[[#This Row],[Column3]]+1)</f>
        <v>6</v>
      </c>
      <c r="D231" s="2" t="str">
        <f>LEFT(Table13[[#This Row],[Date]],Table13[[#This Row],[Column3]]-1)</f>
        <v>18</v>
      </c>
      <c r="E231" s="2" t="str">
        <f>MID(Table13[[#This Row],[Date]],Table13[[#This Row],[Column3]]+1,Table13[[#This Row],[Column2]]-Table13[[#This Row],[Column3]]-1)</f>
        <v>08</v>
      </c>
      <c r="F231" s="1" t="str">
        <f>RIGHT(Table13[[#This Row],[Date]],4)</f>
        <v>2023</v>
      </c>
      <c r="G231" s="1">
        <f>DATE(Table13[[#This Row],[y]],Table13[[#This Row],[m]],Table13[[#This Row],[d]])</f>
        <v>45156</v>
      </c>
      <c r="H231" t="s">
        <v>7</v>
      </c>
      <c r="I231">
        <v>479.47</v>
      </c>
      <c r="J231">
        <v>13.01</v>
      </c>
      <c r="K231" t="s">
        <v>13</v>
      </c>
      <c r="L231">
        <v>7532.62</v>
      </c>
      <c r="M231">
        <v>29</v>
      </c>
    </row>
    <row r="232" spans="1:13" x14ac:dyDescent="0.25">
      <c r="A232" s="3" t="s">
        <v>247</v>
      </c>
      <c r="B232" s="2">
        <f>FIND(",",Table13[[#This Row],[Date]])</f>
        <v>3</v>
      </c>
      <c r="C232" s="2">
        <f>FIND(",",Table13[[#This Row],[Date]],Table13[[#This Row],[Column3]]+1)</f>
        <v>6</v>
      </c>
      <c r="D232" s="2" t="str">
        <f>LEFT(Table13[[#This Row],[Date]],Table13[[#This Row],[Column3]]-1)</f>
        <v>19</v>
      </c>
      <c r="E232" s="2" t="str">
        <f>MID(Table13[[#This Row],[Date]],Table13[[#This Row],[Column3]]+1,Table13[[#This Row],[Column2]]-Table13[[#This Row],[Column3]]-1)</f>
        <v>08</v>
      </c>
      <c r="F232" s="1" t="str">
        <f>RIGHT(Table13[[#This Row],[Date]],4)</f>
        <v>2023</v>
      </c>
      <c r="G232" s="1">
        <f>DATE(Table13[[#This Row],[y]],Table13[[#This Row],[m]],Table13[[#This Row],[d]])</f>
        <v>45157</v>
      </c>
      <c r="H232" t="s">
        <v>12</v>
      </c>
      <c r="I232">
        <v>863.42</v>
      </c>
      <c r="J232">
        <v>36.54</v>
      </c>
      <c r="K232" t="s">
        <v>8</v>
      </c>
      <c r="L232">
        <v>1342.31</v>
      </c>
      <c r="M232">
        <v>34</v>
      </c>
    </row>
    <row r="233" spans="1:13" x14ac:dyDescent="0.25">
      <c r="A233" s="3" t="s">
        <v>248</v>
      </c>
      <c r="B233" s="2">
        <f>FIND(",",Table13[[#This Row],[Date]])</f>
        <v>3</v>
      </c>
      <c r="C233" s="2">
        <f>FIND(",",Table13[[#This Row],[Date]],Table13[[#This Row],[Column3]]+1)</f>
        <v>6</v>
      </c>
      <c r="D233" s="2" t="str">
        <f>LEFT(Table13[[#This Row],[Date]],Table13[[#This Row],[Column3]]-1)</f>
        <v>20</v>
      </c>
      <c r="E233" s="2" t="str">
        <f>MID(Table13[[#This Row],[Date]],Table13[[#This Row],[Column3]]+1,Table13[[#This Row],[Column2]]-Table13[[#This Row],[Column3]]-1)</f>
        <v>08</v>
      </c>
      <c r="F233" s="1" t="str">
        <f>RIGHT(Table13[[#This Row],[Date]],4)</f>
        <v>2023</v>
      </c>
      <c r="G233" s="1">
        <f>DATE(Table13[[#This Row],[y]],Table13[[#This Row],[m]],Table13[[#This Row],[d]])</f>
        <v>45158</v>
      </c>
      <c r="H233" t="s">
        <v>14</v>
      </c>
      <c r="I233">
        <v>846.1</v>
      </c>
      <c r="J233">
        <v>49.06</v>
      </c>
      <c r="K233" t="s">
        <v>13</v>
      </c>
      <c r="L233">
        <v>7750.44</v>
      </c>
      <c r="M233">
        <v>23</v>
      </c>
    </row>
    <row r="234" spans="1:13" x14ac:dyDescent="0.25">
      <c r="A234" s="3" t="s">
        <v>249</v>
      </c>
      <c r="B234" s="2">
        <f>FIND(",",Table13[[#This Row],[Date]])</f>
        <v>3</v>
      </c>
      <c r="C234" s="2">
        <f>FIND(",",Table13[[#This Row],[Date]],Table13[[#This Row],[Column3]]+1)</f>
        <v>6</v>
      </c>
      <c r="D234" s="2" t="str">
        <f>LEFT(Table13[[#This Row],[Date]],Table13[[#This Row],[Column3]]-1)</f>
        <v>21</v>
      </c>
      <c r="E234" s="2" t="str">
        <f>MID(Table13[[#This Row],[Date]],Table13[[#This Row],[Column3]]+1,Table13[[#This Row],[Column2]]-Table13[[#This Row],[Column3]]-1)</f>
        <v>08</v>
      </c>
      <c r="F234" s="1" t="str">
        <f>RIGHT(Table13[[#This Row],[Date]],4)</f>
        <v>2023</v>
      </c>
      <c r="G234" s="1">
        <f>DATE(Table13[[#This Row],[y]],Table13[[#This Row],[m]],Table13[[#This Row],[d]])</f>
        <v>45159</v>
      </c>
      <c r="H234" t="s">
        <v>7</v>
      </c>
      <c r="I234">
        <v>325.91000000000003</v>
      </c>
      <c r="J234">
        <v>12.83</v>
      </c>
      <c r="K234" t="s">
        <v>13</v>
      </c>
      <c r="L234">
        <v>2445.64</v>
      </c>
      <c r="M234">
        <v>44</v>
      </c>
    </row>
    <row r="235" spans="1:13" x14ac:dyDescent="0.25">
      <c r="A235" s="3" t="s">
        <v>250</v>
      </c>
      <c r="B235" s="2">
        <f>FIND(",",Table13[[#This Row],[Date]])</f>
        <v>3</v>
      </c>
      <c r="C235" s="2">
        <f>FIND(",",Table13[[#This Row],[Date]],Table13[[#This Row],[Column3]]+1)</f>
        <v>6</v>
      </c>
      <c r="D235" s="2" t="str">
        <f>LEFT(Table13[[#This Row],[Date]],Table13[[#This Row],[Column3]]-1)</f>
        <v>22</v>
      </c>
      <c r="E235" s="2" t="str">
        <f>MID(Table13[[#This Row],[Date]],Table13[[#This Row],[Column3]]+1,Table13[[#This Row],[Column2]]-Table13[[#This Row],[Column3]]-1)</f>
        <v>08</v>
      </c>
      <c r="F235" s="1" t="str">
        <f>RIGHT(Table13[[#This Row],[Date]],4)</f>
        <v>2023</v>
      </c>
      <c r="G235" s="1">
        <f>DATE(Table13[[#This Row],[y]],Table13[[#This Row],[m]],Table13[[#This Row],[d]])</f>
        <v>45160</v>
      </c>
      <c r="H235" t="s">
        <v>7</v>
      </c>
      <c r="I235">
        <v>830.63</v>
      </c>
      <c r="J235">
        <v>32.71</v>
      </c>
      <c r="K235" t="s">
        <v>8</v>
      </c>
      <c r="L235">
        <v>6806.19</v>
      </c>
      <c r="M235">
        <v>23</v>
      </c>
    </row>
    <row r="236" spans="1:13" x14ac:dyDescent="0.25">
      <c r="A236" s="3" t="s">
        <v>251</v>
      </c>
      <c r="B236" s="2">
        <f>FIND(",",Table13[[#This Row],[Date]])</f>
        <v>3</v>
      </c>
      <c r="C236" s="2">
        <f>FIND(",",Table13[[#This Row],[Date]],Table13[[#This Row],[Column3]]+1)</f>
        <v>6</v>
      </c>
      <c r="D236" s="2" t="str">
        <f>LEFT(Table13[[#This Row],[Date]],Table13[[#This Row],[Column3]]-1)</f>
        <v>23</v>
      </c>
      <c r="E236" s="2" t="str">
        <f>MID(Table13[[#This Row],[Date]],Table13[[#This Row],[Column3]]+1,Table13[[#This Row],[Column2]]-Table13[[#This Row],[Column3]]-1)</f>
        <v>08</v>
      </c>
      <c r="F236" s="1" t="str">
        <f>RIGHT(Table13[[#This Row],[Date]],4)</f>
        <v>2023</v>
      </c>
      <c r="G236" s="1">
        <f>DATE(Table13[[#This Row],[y]],Table13[[#This Row],[m]],Table13[[#This Row],[d]])</f>
        <v>45161</v>
      </c>
      <c r="H236" t="s">
        <v>14</v>
      </c>
      <c r="I236">
        <v>46.64</v>
      </c>
      <c r="J236">
        <v>9.9</v>
      </c>
      <c r="K236" t="s">
        <v>10</v>
      </c>
      <c r="L236">
        <v>5701.24</v>
      </c>
      <c r="M236">
        <v>38</v>
      </c>
    </row>
    <row r="237" spans="1:13" x14ac:dyDescent="0.25">
      <c r="A237" s="3" t="s">
        <v>252</v>
      </c>
      <c r="B237" s="2">
        <f>FIND(",",Table13[[#This Row],[Date]])</f>
        <v>3</v>
      </c>
      <c r="C237" s="2">
        <f>FIND(",",Table13[[#This Row],[Date]],Table13[[#This Row],[Column3]]+1)</f>
        <v>6</v>
      </c>
      <c r="D237" s="2" t="str">
        <f>LEFT(Table13[[#This Row],[Date]],Table13[[#This Row],[Column3]]-1)</f>
        <v>24</v>
      </c>
      <c r="E237" s="2" t="str">
        <f>MID(Table13[[#This Row],[Date]],Table13[[#This Row],[Column3]]+1,Table13[[#This Row],[Column2]]-Table13[[#This Row],[Column3]]-1)</f>
        <v>08</v>
      </c>
      <c r="F237" s="1" t="str">
        <f>RIGHT(Table13[[#This Row],[Date]],4)</f>
        <v>2023</v>
      </c>
      <c r="G237" s="1">
        <f>DATE(Table13[[#This Row],[y]],Table13[[#This Row],[m]],Table13[[#This Row],[d]])</f>
        <v>45162</v>
      </c>
      <c r="H237" t="s">
        <v>12</v>
      </c>
      <c r="I237">
        <v>600.30999999999995</v>
      </c>
      <c r="J237">
        <v>28.27</v>
      </c>
      <c r="K237" t="s">
        <v>8</v>
      </c>
      <c r="L237">
        <v>9298.5300000000007</v>
      </c>
      <c r="M237">
        <v>37</v>
      </c>
    </row>
    <row r="238" spans="1:13" x14ac:dyDescent="0.25">
      <c r="A238" s="3" t="s">
        <v>253</v>
      </c>
      <c r="B238" s="2">
        <f>FIND(",",Table13[[#This Row],[Date]])</f>
        <v>3</v>
      </c>
      <c r="C238" s="2">
        <f>FIND(",",Table13[[#This Row],[Date]],Table13[[#This Row],[Column3]]+1)</f>
        <v>6</v>
      </c>
      <c r="D238" s="2" t="str">
        <f>LEFT(Table13[[#This Row],[Date]],Table13[[#This Row],[Column3]]-1)</f>
        <v>25</v>
      </c>
      <c r="E238" s="2" t="str">
        <f>MID(Table13[[#This Row],[Date]],Table13[[#This Row],[Column3]]+1,Table13[[#This Row],[Column2]]-Table13[[#This Row],[Column3]]-1)</f>
        <v>08</v>
      </c>
      <c r="F238" s="1" t="str">
        <f>RIGHT(Table13[[#This Row],[Date]],4)</f>
        <v>2023</v>
      </c>
      <c r="G238" s="1">
        <f>DATE(Table13[[#This Row],[y]],Table13[[#This Row],[m]],Table13[[#This Row],[d]])</f>
        <v>45163</v>
      </c>
      <c r="H238" t="s">
        <v>14</v>
      </c>
      <c r="I238">
        <v>237.71</v>
      </c>
      <c r="J238">
        <v>23.2</v>
      </c>
      <c r="K238" t="s">
        <v>8</v>
      </c>
      <c r="L238">
        <v>3934.49</v>
      </c>
      <c r="M238">
        <v>17</v>
      </c>
    </row>
    <row r="239" spans="1:13" x14ac:dyDescent="0.25">
      <c r="A239" s="3" t="s">
        <v>254</v>
      </c>
      <c r="B239" s="2">
        <f>FIND(",",Table13[[#This Row],[Date]])</f>
        <v>3</v>
      </c>
      <c r="C239" s="2">
        <f>FIND(",",Table13[[#This Row],[Date]],Table13[[#This Row],[Column3]]+1)</f>
        <v>6</v>
      </c>
      <c r="D239" s="2" t="str">
        <f>LEFT(Table13[[#This Row],[Date]],Table13[[#This Row],[Column3]]-1)</f>
        <v>26</v>
      </c>
      <c r="E239" s="2" t="str">
        <f>MID(Table13[[#This Row],[Date]],Table13[[#This Row],[Column3]]+1,Table13[[#This Row],[Column2]]-Table13[[#This Row],[Column3]]-1)</f>
        <v>08</v>
      </c>
      <c r="F239" s="1" t="str">
        <f>RIGHT(Table13[[#This Row],[Date]],4)</f>
        <v>2023</v>
      </c>
      <c r="G239" s="1">
        <f>DATE(Table13[[#This Row],[y]],Table13[[#This Row],[m]],Table13[[#This Row],[d]])</f>
        <v>45164</v>
      </c>
      <c r="H239" t="s">
        <v>7</v>
      </c>
      <c r="I239">
        <v>129.36000000000001</v>
      </c>
      <c r="J239">
        <v>48.6</v>
      </c>
      <c r="K239" t="s">
        <v>8</v>
      </c>
      <c r="L239">
        <v>755.04</v>
      </c>
      <c r="M239">
        <v>26</v>
      </c>
    </row>
    <row r="240" spans="1:13" x14ac:dyDescent="0.25">
      <c r="A240" s="3" t="s">
        <v>255</v>
      </c>
      <c r="B240" s="2">
        <f>FIND(",",Table13[[#This Row],[Date]])</f>
        <v>3</v>
      </c>
      <c r="C240" s="2">
        <f>FIND(",",Table13[[#This Row],[Date]],Table13[[#This Row],[Column3]]+1)</f>
        <v>6</v>
      </c>
      <c r="D240" s="2" t="str">
        <f>LEFT(Table13[[#This Row],[Date]],Table13[[#This Row],[Column3]]-1)</f>
        <v>27</v>
      </c>
      <c r="E240" s="2" t="str">
        <f>MID(Table13[[#This Row],[Date]],Table13[[#This Row],[Column3]]+1,Table13[[#This Row],[Column2]]-Table13[[#This Row],[Column3]]-1)</f>
        <v>08</v>
      </c>
      <c r="F240" s="1" t="str">
        <f>RIGHT(Table13[[#This Row],[Date]],4)</f>
        <v>2023</v>
      </c>
      <c r="G240" s="1">
        <f>DATE(Table13[[#This Row],[y]],Table13[[#This Row],[m]],Table13[[#This Row],[d]])</f>
        <v>45165</v>
      </c>
      <c r="H240" t="s">
        <v>9</v>
      </c>
      <c r="I240">
        <v>86.18</v>
      </c>
      <c r="J240">
        <v>30.43</v>
      </c>
      <c r="K240" t="s">
        <v>10</v>
      </c>
      <c r="L240">
        <v>289.64</v>
      </c>
      <c r="M240">
        <v>37</v>
      </c>
    </row>
    <row r="241" spans="1:13" x14ac:dyDescent="0.25">
      <c r="A241" s="3" t="s">
        <v>256</v>
      </c>
      <c r="B241" s="2">
        <f>FIND(",",Table13[[#This Row],[Date]])</f>
        <v>3</v>
      </c>
      <c r="C241" s="2">
        <f>FIND(",",Table13[[#This Row],[Date]],Table13[[#This Row],[Column3]]+1)</f>
        <v>6</v>
      </c>
      <c r="D241" s="2" t="str">
        <f>LEFT(Table13[[#This Row],[Date]],Table13[[#This Row],[Column3]]-1)</f>
        <v>28</v>
      </c>
      <c r="E241" s="2" t="str">
        <f>MID(Table13[[#This Row],[Date]],Table13[[#This Row],[Column3]]+1,Table13[[#This Row],[Column2]]-Table13[[#This Row],[Column3]]-1)</f>
        <v>08</v>
      </c>
      <c r="F241" s="1" t="str">
        <f>RIGHT(Table13[[#This Row],[Date]],4)</f>
        <v>2023</v>
      </c>
      <c r="G241" s="1">
        <f>DATE(Table13[[#This Row],[y]],Table13[[#This Row],[m]],Table13[[#This Row],[d]])</f>
        <v>45166</v>
      </c>
      <c r="H241" t="s">
        <v>9</v>
      </c>
      <c r="I241">
        <v>699.33</v>
      </c>
      <c r="J241">
        <v>17.48</v>
      </c>
      <c r="K241" t="s">
        <v>13</v>
      </c>
      <c r="L241">
        <v>8285.9</v>
      </c>
      <c r="M241">
        <v>21</v>
      </c>
    </row>
    <row r="242" spans="1:13" x14ac:dyDescent="0.25">
      <c r="A242" s="3" t="s">
        <v>257</v>
      </c>
      <c r="B242" s="2">
        <f>FIND(",",Table13[[#This Row],[Date]])</f>
        <v>3</v>
      </c>
      <c r="C242" s="2">
        <f>FIND(",",Table13[[#This Row],[Date]],Table13[[#This Row],[Column3]]+1)</f>
        <v>6</v>
      </c>
      <c r="D242" s="2" t="str">
        <f>LEFT(Table13[[#This Row],[Date]],Table13[[#This Row],[Column3]]-1)</f>
        <v>29</v>
      </c>
      <c r="E242" s="2" t="str">
        <f>MID(Table13[[#This Row],[Date]],Table13[[#This Row],[Column3]]+1,Table13[[#This Row],[Column2]]-Table13[[#This Row],[Column3]]-1)</f>
        <v>08</v>
      </c>
      <c r="F242" s="1" t="str">
        <f>RIGHT(Table13[[#This Row],[Date]],4)</f>
        <v>2023</v>
      </c>
      <c r="G242" s="1">
        <f>DATE(Table13[[#This Row],[y]],Table13[[#This Row],[m]],Table13[[#This Row],[d]])</f>
        <v>45167</v>
      </c>
      <c r="H242" t="s">
        <v>11</v>
      </c>
      <c r="I242">
        <v>346.48</v>
      </c>
      <c r="J242">
        <v>5.7</v>
      </c>
      <c r="K242" t="s">
        <v>8</v>
      </c>
      <c r="L242">
        <v>5294.88</v>
      </c>
      <c r="M242">
        <v>29</v>
      </c>
    </row>
    <row r="243" spans="1:13" x14ac:dyDescent="0.25">
      <c r="A243" s="3" t="s">
        <v>258</v>
      </c>
      <c r="B243" s="2">
        <f>FIND(",",Table13[[#This Row],[Date]])</f>
        <v>3</v>
      </c>
      <c r="C243" s="2">
        <f>FIND(",",Table13[[#This Row],[Date]],Table13[[#This Row],[Column3]]+1)</f>
        <v>6</v>
      </c>
      <c r="D243" s="2" t="str">
        <f>LEFT(Table13[[#This Row],[Date]],Table13[[#This Row],[Column3]]-1)</f>
        <v>30</v>
      </c>
      <c r="E243" s="2" t="str">
        <f>MID(Table13[[#This Row],[Date]],Table13[[#This Row],[Column3]]+1,Table13[[#This Row],[Column2]]-Table13[[#This Row],[Column3]]-1)</f>
        <v>08</v>
      </c>
      <c r="F243" s="1" t="str">
        <f>RIGHT(Table13[[#This Row],[Date]],4)</f>
        <v>2023</v>
      </c>
      <c r="G243" s="1">
        <f>DATE(Table13[[#This Row],[y]],Table13[[#This Row],[m]],Table13[[#This Row],[d]])</f>
        <v>45168</v>
      </c>
      <c r="H243" t="s">
        <v>14</v>
      </c>
      <c r="I243">
        <v>727.52</v>
      </c>
      <c r="J243">
        <v>7.56</v>
      </c>
      <c r="K243" t="s">
        <v>8</v>
      </c>
      <c r="L243">
        <v>7774.92</v>
      </c>
      <c r="M243">
        <v>26</v>
      </c>
    </row>
    <row r="244" spans="1:13" x14ac:dyDescent="0.25">
      <c r="A244" s="3" t="s">
        <v>259</v>
      </c>
      <c r="B244" s="2">
        <f>FIND(",",Table13[[#This Row],[Date]])</f>
        <v>3</v>
      </c>
      <c r="C244" s="2">
        <f>FIND(",",Table13[[#This Row],[Date]],Table13[[#This Row],[Column3]]+1)</f>
        <v>6</v>
      </c>
      <c r="D244" s="2" t="str">
        <f>LEFT(Table13[[#This Row],[Date]],Table13[[#This Row],[Column3]]-1)</f>
        <v>31</v>
      </c>
      <c r="E244" s="2" t="str">
        <f>MID(Table13[[#This Row],[Date]],Table13[[#This Row],[Column3]]+1,Table13[[#This Row],[Column2]]-Table13[[#This Row],[Column3]]-1)</f>
        <v>08</v>
      </c>
      <c r="F244" s="1" t="str">
        <f>RIGHT(Table13[[#This Row],[Date]],4)</f>
        <v>2023</v>
      </c>
      <c r="G244" s="1">
        <f>DATE(Table13[[#This Row],[y]],Table13[[#This Row],[m]],Table13[[#This Row],[d]])</f>
        <v>45169</v>
      </c>
      <c r="H244" t="s">
        <v>14</v>
      </c>
      <c r="I244">
        <v>74.7</v>
      </c>
      <c r="J244">
        <v>11.27</v>
      </c>
      <c r="K244" t="s">
        <v>10</v>
      </c>
      <c r="L244">
        <v>2420.81</v>
      </c>
      <c r="M244">
        <v>29</v>
      </c>
    </row>
    <row r="245" spans="1:13" x14ac:dyDescent="0.25">
      <c r="A245" s="3" t="s">
        <v>260</v>
      </c>
      <c r="B245" s="2">
        <f>FIND(",",Table13[[#This Row],[Date]])</f>
        <v>2</v>
      </c>
      <c r="C245" s="2">
        <f>FIND(",",Table13[[#This Row],[Date]],Table13[[#This Row],[Column3]]+1)</f>
        <v>4</v>
      </c>
      <c r="D245" s="2" t="str">
        <f>LEFT(Table13[[#This Row],[Date]],Table13[[#This Row],[Column3]]-1)</f>
        <v>1</v>
      </c>
      <c r="E245" s="2" t="str">
        <f>MID(Table13[[#This Row],[Date]],Table13[[#This Row],[Column3]]+1,Table13[[#This Row],[Column2]]-Table13[[#This Row],[Column3]]-1)</f>
        <v>9</v>
      </c>
      <c r="F245" s="1" t="str">
        <f>RIGHT(Table13[[#This Row],[Date]],4)</f>
        <v>2023</v>
      </c>
      <c r="G245" s="1">
        <f>DATE(Table13[[#This Row],[y]],Table13[[#This Row],[m]],Table13[[#This Row],[d]])</f>
        <v>45170</v>
      </c>
      <c r="H245" t="s">
        <v>11</v>
      </c>
      <c r="I245">
        <v>322.14</v>
      </c>
      <c r="J245">
        <v>12.55</v>
      </c>
      <c r="K245" t="s">
        <v>8</v>
      </c>
      <c r="L245">
        <v>3516.33</v>
      </c>
      <c r="M245">
        <v>33</v>
      </c>
    </row>
    <row r="246" spans="1:13" x14ac:dyDescent="0.25">
      <c r="A246" s="3" t="s">
        <v>261</v>
      </c>
      <c r="B246" s="2">
        <f>FIND(",",Table13[[#This Row],[Date]])</f>
        <v>2</v>
      </c>
      <c r="C246" s="2">
        <f>FIND(",",Table13[[#This Row],[Date]],Table13[[#This Row],[Column3]]+1)</f>
        <v>4</v>
      </c>
      <c r="D246" s="2" t="str">
        <f>LEFT(Table13[[#This Row],[Date]],Table13[[#This Row],[Column3]]-1)</f>
        <v>2</v>
      </c>
      <c r="E246" s="2" t="str">
        <f>MID(Table13[[#This Row],[Date]],Table13[[#This Row],[Column3]]+1,Table13[[#This Row],[Column2]]-Table13[[#This Row],[Column3]]-1)</f>
        <v>9</v>
      </c>
      <c r="F246" s="1" t="str">
        <f>RIGHT(Table13[[#This Row],[Date]],4)</f>
        <v>2023</v>
      </c>
      <c r="G246" s="1">
        <f>DATE(Table13[[#This Row],[y]],Table13[[#This Row],[m]],Table13[[#This Row],[d]])</f>
        <v>45171</v>
      </c>
      <c r="H246" t="s">
        <v>11</v>
      </c>
      <c r="I246">
        <v>544.1</v>
      </c>
      <c r="J246">
        <v>42.53</v>
      </c>
      <c r="K246" t="s">
        <v>13</v>
      </c>
      <c r="L246">
        <v>398.03</v>
      </c>
      <c r="M246">
        <v>29</v>
      </c>
    </row>
    <row r="247" spans="1:13" x14ac:dyDescent="0.25">
      <c r="A247" s="3" t="s">
        <v>262</v>
      </c>
      <c r="B247" s="2">
        <f>FIND(",",Table13[[#This Row],[Date]])</f>
        <v>2</v>
      </c>
      <c r="C247" s="2">
        <f>FIND(",",Table13[[#This Row],[Date]],Table13[[#This Row],[Column3]]+1)</f>
        <v>4</v>
      </c>
      <c r="D247" s="2" t="str">
        <f>LEFT(Table13[[#This Row],[Date]],Table13[[#This Row],[Column3]]-1)</f>
        <v>3</v>
      </c>
      <c r="E247" s="2" t="str">
        <f>MID(Table13[[#This Row],[Date]],Table13[[#This Row],[Column3]]+1,Table13[[#This Row],[Column2]]-Table13[[#This Row],[Column3]]-1)</f>
        <v>9</v>
      </c>
      <c r="F247" s="1" t="str">
        <f>RIGHT(Table13[[#This Row],[Date]],4)</f>
        <v>2023</v>
      </c>
      <c r="G247" s="1">
        <f>DATE(Table13[[#This Row],[y]],Table13[[#This Row],[m]],Table13[[#This Row],[d]])</f>
        <v>45172</v>
      </c>
      <c r="H247" t="s">
        <v>11</v>
      </c>
      <c r="I247">
        <v>792.82</v>
      </c>
      <c r="J247">
        <v>28.06</v>
      </c>
      <c r="K247" t="s">
        <v>10</v>
      </c>
      <c r="L247">
        <v>9618.77</v>
      </c>
      <c r="M247">
        <v>31</v>
      </c>
    </row>
    <row r="248" spans="1:13" x14ac:dyDescent="0.25">
      <c r="A248" s="3" t="s">
        <v>263</v>
      </c>
      <c r="B248" s="2">
        <f>FIND(",",Table13[[#This Row],[Date]])</f>
        <v>2</v>
      </c>
      <c r="C248" s="2">
        <f>FIND(",",Table13[[#This Row],[Date]],Table13[[#This Row],[Column3]]+1)</f>
        <v>4</v>
      </c>
      <c r="D248" s="2" t="str">
        <f>LEFT(Table13[[#This Row],[Date]],Table13[[#This Row],[Column3]]-1)</f>
        <v>4</v>
      </c>
      <c r="E248" s="2" t="str">
        <f>MID(Table13[[#This Row],[Date]],Table13[[#This Row],[Column3]]+1,Table13[[#This Row],[Column2]]-Table13[[#This Row],[Column3]]-1)</f>
        <v>9</v>
      </c>
      <c r="F248" s="1" t="str">
        <f>RIGHT(Table13[[#This Row],[Date]],4)</f>
        <v>2023</v>
      </c>
      <c r="G248" s="1">
        <f>DATE(Table13[[#This Row],[y]],Table13[[#This Row],[m]],Table13[[#This Row],[d]])</f>
        <v>45173</v>
      </c>
      <c r="H248" t="s">
        <v>7</v>
      </c>
      <c r="I248">
        <v>325.56</v>
      </c>
      <c r="J248">
        <v>26.17</v>
      </c>
      <c r="K248" t="s">
        <v>13</v>
      </c>
      <c r="L248">
        <v>6711.89</v>
      </c>
      <c r="M248">
        <v>30</v>
      </c>
    </row>
    <row r="249" spans="1:13" x14ac:dyDescent="0.25">
      <c r="A249" s="3" t="s">
        <v>264</v>
      </c>
      <c r="B249" s="2">
        <f>FIND(",",Table13[[#This Row],[Date]])</f>
        <v>2</v>
      </c>
      <c r="C249" s="2">
        <f>FIND(",",Table13[[#This Row],[Date]],Table13[[#This Row],[Column3]]+1)</f>
        <v>4</v>
      </c>
      <c r="D249" s="2" t="str">
        <f>LEFT(Table13[[#This Row],[Date]],Table13[[#This Row],[Column3]]-1)</f>
        <v>5</v>
      </c>
      <c r="E249" s="2" t="str">
        <f>MID(Table13[[#This Row],[Date]],Table13[[#This Row],[Column3]]+1,Table13[[#This Row],[Column2]]-Table13[[#This Row],[Column3]]-1)</f>
        <v>9</v>
      </c>
      <c r="F249" s="1" t="str">
        <f>RIGHT(Table13[[#This Row],[Date]],4)</f>
        <v>2023</v>
      </c>
      <c r="G249" s="1">
        <f>DATE(Table13[[#This Row],[y]],Table13[[#This Row],[m]],Table13[[#This Row],[d]])</f>
        <v>45174</v>
      </c>
      <c r="H249" t="s">
        <v>14</v>
      </c>
      <c r="I249">
        <v>629.63</v>
      </c>
      <c r="J249">
        <v>5.74</v>
      </c>
      <c r="K249" t="s">
        <v>13</v>
      </c>
      <c r="L249">
        <v>9338.73</v>
      </c>
      <c r="M249">
        <v>35</v>
      </c>
    </row>
    <row r="250" spans="1:13" x14ac:dyDescent="0.25">
      <c r="A250" s="3" t="s">
        <v>265</v>
      </c>
      <c r="B250" s="2">
        <f>FIND(",",Table13[[#This Row],[Date]])</f>
        <v>2</v>
      </c>
      <c r="C250" s="2">
        <f>FIND(",",Table13[[#This Row],[Date]],Table13[[#This Row],[Column3]]+1)</f>
        <v>4</v>
      </c>
      <c r="D250" s="2" t="str">
        <f>LEFT(Table13[[#This Row],[Date]],Table13[[#This Row],[Column3]]-1)</f>
        <v>6</v>
      </c>
      <c r="E250" s="2" t="str">
        <f>MID(Table13[[#This Row],[Date]],Table13[[#This Row],[Column3]]+1,Table13[[#This Row],[Column2]]-Table13[[#This Row],[Column3]]-1)</f>
        <v>9</v>
      </c>
      <c r="F250" s="1" t="str">
        <f>RIGHT(Table13[[#This Row],[Date]],4)</f>
        <v>2023</v>
      </c>
      <c r="G250" s="1">
        <f>DATE(Table13[[#This Row],[y]],Table13[[#This Row],[m]],Table13[[#This Row],[d]])</f>
        <v>45175</v>
      </c>
      <c r="H250" t="s">
        <v>7</v>
      </c>
      <c r="I250">
        <v>887.12</v>
      </c>
      <c r="J250">
        <v>43.01</v>
      </c>
      <c r="K250" t="s">
        <v>10</v>
      </c>
      <c r="L250">
        <v>2728.41</v>
      </c>
      <c r="M250">
        <v>23</v>
      </c>
    </row>
    <row r="251" spans="1:13" x14ac:dyDescent="0.25">
      <c r="A251" s="3" t="s">
        <v>266</v>
      </c>
      <c r="B251" s="2">
        <f>FIND(",",Table13[[#This Row],[Date]])</f>
        <v>2</v>
      </c>
      <c r="C251" s="2">
        <f>FIND(",",Table13[[#This Row],[Date]],Table13[[#This Row],[Column3]]+1)</f>
        <v>4</v>
      </c>
      <c r="D251" s="2" t="str">
        <f>LEFT(Table13[[#This Row],[Date]],Table13[[#This Row],[Column3]]-1)</f>
        <v>7</v>
      </c>
      <c r="E251" s="2" t="str">
        <f>MID(Table13[[#This Row],[Date]],Table13[[#This Row],[Column3]]+1,Table13[[#This Row],[Column2]]-Table13[[#This Row],[Column3]]-1)</f>
        <v>9</v>
      </c>
      <c r="F251" s="1" t="str">
        <f>RIGHT(Table13[[#This Row],[Date]],4)</f>
        <v>2023</v>
      </c>
      <c r="G251" s="1">
        <f>DATE(Table13[[#This Row],[y]],Table13[[#This Row],[m]],Table13[[#This Row],[d]])</f>
        <v>45176</v>
      </c>
      <c r="H251" t="s">
        <v>11</v>
      </c>
      <c r="I251">
        <v>619.70000000000005</v>
      </c>
      <c r="J251">
        <v>36.14</v>
      </c>
      <c r="K251" t="s">
        <v>8</v>
      </c>
      <c r="L251">
        <v>6153.49</v>
      </c>
      <c r="M251">
        <v>30</v>
      </c>
    </row>
    <row r="252" spans="1:13" x14ac:dyDescent="0.25">
      <c r="A252" s="3" t="s">
        <v>267</v>
      </c>
      <c r="B252" s="2">
        <f>FIND(",",Table13[[#This Row],[Date]])</f>
        <v>2</v>
      </c>
      <c r="C252" s="2">
        <f>FIND(",",Table13[[#This Row],[Date]],Table13[[#This Row],[Column3]]+1)</f>
        <v>4</v>
      </c>
      <c r="D252" s="2" t="str">
        <f>LEFT(Table13[[#This Row],[Date]],Table13[[#This Row],[Column3]]-1)</f>
        <v>8</v>
      </c>
      <c r="E252" s="2" t="str">
        <f>MID(Table13[[#This Row],[Date]],Table13[[#This Row],[Column3]]+1,Table13[[#This Row],[Column2]]-Table13[[#This Row],[Column3]]-1)</f>
        <v>9</v>
      </c>
      <c r="F252" s="1" t="str">
        <f>RIGHT(Table13[[#This Row],[Date]],4)</f>
        <v>2023</v>
      </c>
      <c r="G252" s="1">
        <f>DATE(Table13[[#This Row],[y]],Table13[[#This Row],[m]],Table13[[#This Row],[d]])</f>
        <v>45177</v>
      </c>
      <c r="H252" t="s">
        <v>14</v>
      </c>
      <c r="I252">
        <v>240.63</v>
      </c>
      <c r="J252">
        <v>3.38</v>
      </c>
      <c r="K252" t="s">
        <v>13</v>
      </c>
      <c r="L252">
        <v>6817.15</v>
      </c>
      <c r="M252">
        <v>41</v>
      </c>
    </row>
    <row r="253" spans="1:13" x14ac:dyDescent="0.25">
      <c r="A253" s="3" t="s">
        <v>268</v>
      </c>
      <c r="B253" s="2">
        <f>FIND(",",Table13[[#This Row],[Date]])</f>
        <v>2</v>
      </c>
      <c r="C253" s="2">
        <f>FIND(",",Table13[[#This Row],[Date]],Table13[[#This Row],[Column3]]+1)</f>
        <v>4</v>
      </c>
      <c r="D253" s="2" t="str">
        <f>LEFT(Table13[[#This Row],[Date]],Table13[[#This Row],[Column3]]-1)</f>
        <v>9</v>
      </c>
      <c r="E253" s="2" t="str">
        <f>MID(Table13[[#This Row],[Date]],Table13[[#This Row],[Column3]]+1,Table13[[#This Row],[Column2]]-Table13[[#This Row],[Column3]]-1)</f>
        <v>9</v>
      </c>
      <c r="F253" s="1" t="str">
        <f>RIGHT(Table13[[#This Row],[Date]],4)</f>
        <v>2023</v>
      </c>
      <c r="G253" s="1">
        <f>DATE(Table13[[#This Row],[y]],Table13[[#This Row],[m]],Table13[[#This Row],[d]])</f>
        <v>45178</v>
      </c>
      <c r="H253" t="s">
        <v>7</v>
      </c>
      <c r="I253">
        <v>34.159999999999997</v>
      </c>
      <c r="J253">
        <v>35.39</v>
      </c>
      <c r="K253" t="s">
        <v>13</v>
      </c>
      <c r="L253">
        <v>3243.74</v>
      </c>
      <c r="M253">
        <v>19</v>
      </c>
    </row>
    <row r="254" spans="1:13" x14ac:dyDescent="0.25">
      <c r="A254" s="3" t="s">
        <v>269</v>
      </c>
      <c r="B254" s="2">
        <f>FIND(",",Table13[[#This Row],[Date]])</f>
        <v>3</v>
      </c>
      <c r="C254" s="2">
        <f>FIND(",",Table13[[#This Row],[Date]],Table13[[#This Row],[Column3]]+1)</f>
        <v>5</v>
      </c>
      <c r="D254" s="2" t="str">
        <f>LEFT(Table13[[#This Row],[Date]],Table13[[#This Row],[Column3]]-1)</f>
        <v>10</v>
      </c>
      <c r="E254" s="2" t="str">
        <f>MID(Table13[[#This Row],[Date]],Table13[[#This Row],[Column3]]+1,Table13[[#This Row],[Column2]]-Table13[[#This Row],[Column3]]-1)</f>
        <v>9</v>
      </c>
      <c r="F254" s="1" t="str">
        <f>RIGHT(Table13[[#This Row],[Date]],4)</f>
        <v>2023</v>
      </c>
      <c r="G254" s="1">
        <f>DATE(Table13[[#This Row],[y]],Table13[[#This Row],[m]],Table13[[#This Row],[d]])</f>
        <v>45179</v>
      </c>
      <c r="H254" t="s">
        <v>7</v>
      </c>
      <c r="I254">
        <v>871.4</v>
      </c>
      <c r="J254">
        <v>27.18</v>
      </c>
      <c r="K254" t="s">
        <v>13</v>
      </c>
      <c r="L254">
        <v>8496.2800000000007</v>
      </c>
      <c r="M254">
        <v>30</v>
      </c>
    </row>
    <row r="255" spans="1:13" x14ac:dyDescent="0.25">
      <c r="A255" s="3" t="s">
        <v>270</v>
      </c>
      <c r="B255" s="2">
        <f>FIND(",",Table13[[#This Row],[Date]])</f>
        <v>3</v>
      </c>
      <c r="C255" s="2">
        <f>FIND(",",Table13[[#This Row],[Date]],Table13[[#This Row],[Column3]]+1)</f>
        <v>5</v>
      </c>
      <c r="D255" s="2" t="str">
        <f>LEFT(Table13[[#This Row],[Date]],Table13[[#This Row],[Column3]]-1)</f>
        <v>11</v>
      </c>
      <c r="E255" s="2" t="str">
        <f>MID(Table13[[#This Row],[Date]],Table13[[#This Row],[Column3]]+1,Table13[[#This Row],[Column2]]-Table13[[#This Row],[Column3]]-1)</f>
        <v>9</v>
      </c>
      <c r="F255" s="1" t="str">
        <f>RIGHT(Table13[[#This Row],[Date]],4)</f>
        <v>2023</v>
      </c>
      <c r="G255" s="1">
        <f>DATE(Table13[[#This Row],[y]],Table13[[#This Row],[m]],Table13[[#This Row],[d]])</f>
        <v>45180</v>
      </c>
      <c r="H255" t="s">
        <v>11</v>
      </c>
      <c r="I255">
        <v>31.06</v>
      </c>
      <c r="J255">
        <v>4.09</v>
      </c>
      <c r="K255" t="s">
        <v>13</v>
      </c>
      <c r="L255">
        <v>9476.9</v>
      </c>
      <c r="M255">
        <v>29</v>
      </c>
    </row>
    <row r="256" spans="1:13" x14ac:dyDescent="0.25">
      <c r="A256" s="3" t="s">
        <v>271</v>
      </c>
      <c r="B256" s="2">
        <f>FIND(",",Table13[[#This Row],[Date]])</f>
        <v>3</v>
      </c>
      <c r="C256" s="2">
        <f>FIND(",",Table13[[#This Row],[Date]],Table13[[#This Row],[Column3]]+1)</f>
        <v>5</v>
      </c>
      <c r="D256" s="2" t="str">
        <f>LEFT(Table13[[#This Row],[Date]],Table13[[#This Row],[Column3]]-1)</f>
        <v>12</v>
      </c>
      <c r="E256" s="2" t="str">
        <f>MID(Table13[[#This Row],[Date]],Table13[[#This Row],[Column3]]+1,Table13[[#This Row],[Column2]]-Table13[[#This Row],[Column3]]-1)</f>
        <v>9</v>
      </c>
      <c r="F256" s="1" t="str">
        <f>RIGHT(Table13[[#This Row],[Date]],4)</f>
        <v>2023</v>
      </c>
      <c r="G256" s="1">
        <f>DATE(Table13[[#This Row],[y]],Table13[[#This Row],[m]],Table13[[#This Row],[d]])</f>
        <v>45181</v>
      </c>
      <c r="H256" t="s">
        <v>14</v>
      </c>
      <c r="I256">
        <v>875.95</v>
      </c>
      <c r="J256">
        <v>22.92</v>
      </c>
      <c r="K256" t="s">
        <v>10</v>
      </c>
      <c r="L256">
        <v>8860.07</v>
      </c>
      <c r="M256">
        <v>40</v>
      </c>
    </row>
    <row r="257" spans="1:13" x14ac:dyDescent="0.25">
      <c r="A257" s="3" t="s">
        <v>272</v>
      </c>
      <c r="B257" s="2">
        <f>FIND(",",Table13[[#This Row],[Date]])</f>
        <v>3</v>
      </c>
      <c r="C257" s="2">
        <f>FIND(",",Table13[[#This Row],[Date]],Table13[[#This Row],[Column3]]+1)</f>
        <v>6</v>
      </c>
      <c r="D257" s="2" t="str">
        <f>LEFT(Table13[[#This Row],[Date]],Table13[[#This Row],[Column3]]-1)</f>
        <v>13</v>
      </c>
      <c r="E257" s="2" t="str">
        <f>MID(Table13[[#This Row],[Date]],Table13[[#This Row],[Column3]]+1,Table13[[#This Row],[Column2]]-Table13[[#This Row],[Column3]]-1)</f>
        <v>09</v>
      </c>
      <c r="F257" s="1" t="str">
        <f>RIGHT(Table13[[#This Row],[Date]],4)</f>
        <v>2023</v>
      </c>
      <c r="G257" s="1">
        <f>DATE(Table13[[#This Row],[y]],Table13[[#This Row],[m]],Table13[[#This Row],[d]])</f>
        <v>45182</v>
      </c>
      <c r="H257" t="s">
        <v>11</v>
      </c>
      <c r="I257">
        <v>533.65</v>
      </c>
      <c r="J257">
        <v>24.23</v>
      </c>
      <c r="K257" t="s">
        <v>10</v>
      </c>
      <c r="L257">
        <v>7416.76</v>
      </c>
      <c r="M257">
        <v>30</v>
      </c>
    </row>
    <row r="258" spans="1:13" x14ac:dyDescent="0.25">
      <c r="A258" s="3" t="s">
        <v>273</v>
      </c>
      <c r="B258" s="2">
        <f>FIND(",",Table13[[#This Row],[Date]])</f>
        <v>3</v>
      </c>
      <c r="C258" s="2">
        <f>FIND(",",Table13[[#This Row],[Date]],Table13[[#This Row],[Column3]]+1)</f>
        <v>6</v>
      </c>
      <c r="D258" s="2" t="str">
        <f>LEFT(Table13[[#This Row],[Date]],Table13[[#This Row],[Column3]]-1)</f>
        <v>14</v>
      </c>
      <c r="E258" s="2" t="str">
        <f>MID(Table13[[#This Row],[Date]],Table13[[#This Row],[Column3]]+1,Table13[[#This Row],[Column2]]-Table13[[#This Row],[Column3]]-1)</f>
        <v>09</v>
      </c>
      <c r="F258" s="1" t="str">
        <f>RIGHT(Table13[[#This Row],[Date]],4)</f>
        <v>2023</v>
      </c>
      <c r="G258" s="1">
        <f>DATE(Table13[[#This Row],[y]],Table13[[#This Row],[m]],Table13[[#This Row],[d]])</f>
        <v>45183</v>
      </c>
      <c r="H258" t="s">
        <v>14</v>
      </c>
      <c r="I258">
        <v>939.68</v>
      </c>
      <c r="J258">
        <v>8.2899999999999991</v>
      </c>
      <c r="K258" t="s">
        <v>13</v>
      </c>
      <c r="L258">
        <v>2846.9</v>
      </c>
      <c r="M258">
        <v>27</v>
      </c>
    </row>
    <row r="259" spans="1:13" x14ac:dyDescent="0.25">
      <c r="A259" s="3" t="s">
        <v>274</v>
      </c>
      <c r="B259" s="2">
        <f>FIND(",",Table13[[#This Row],[Date]])</f>
        <v>3</v>
      </c>
      <c r="C259" s="2">
        <f>FIND(",",Table13[[#This Row],[Date]],Table13[[#This Row],[Column3]]+1)</f>
        <v>6</v>
      </c>
      <c r="D259" s="2" t="str">
        <f>LEFT(Table13[[#This Row],[Date]],Table13[[#This Row],[Column3]]-1)</f>
        <v>15</v>
      </c>
      <c r="E259" s="2" t="str">
        <f>MID(Table13[[#This Row],[Date]],Table13[[#This Row],[Column3]]+1,Table13[[#This Row],[Column2]]-Table13[[#This Row],[Column3]]-1)</f>
        <v>09</v>
      </c>
      <c r="F259" s="1" t="str">
        <f>RIGHT(Table13[[#This Row],[Date]],4)</f>
        <v>2023</v>
      </c>
      <c r="G259" s="1">
        <f>DATE(Table13[[#This Row],[y]],Table13[[#This Row],[m]],Table13[[#This Row],[d]])</f>
        <v>45184</v>
      </c>
      <c r="H259" t="s">
        <v>9</v>
      </c>
      <c r="I259">
        <v>800.8</v>
      </c>
      <c r="J259">
        <v>47.28</v>
      </c>
      <c r="K259" t="s">
        <v>8</v>
      </c>
      <c r="L259">
        <v>2888</v>
      </c>
      <c r="M259">
        <v>23</v>
      </c>
    </row>
    <row r="260" spans="1:13" x14ac:dyDescent="0.25">
      <c r="A260" s="3" t="s">
        <v>275</v>
      </c>
      <c r="B260" s="2">
        <f>FIND(",",Table13[[#This Row],[Date]])</f>
        <v>3</v>
      </c>
      <c r="C260" s="2">
        <f>FIND(",",Table13[[#This Row],[Date]],Table13[[#This Row],[Column3]]+1)</f>
        <v>6</v>
      </c>
      <c r="D260" s="2" t="str">
        <f>LEFT(Table13[[#This Row],[Date]],Table13[[#This Row],[Column3]]-1)</f>
        <v>16</v>
      </c>
      <c r="E260" s="2" t="str">
        <f>MID(Table13[[#This Row],[Date]],Table13[[#This Row],[Column3]]+1,Table13[[#This Row],[Column2]]-Table13[[#This Row],[Column3]]-1)</f>
        <v>09</v>
      </c>
      <c r="F260" s="1" t="str">
        <f>RIGHT(Table13[[#This Row],[Date]],4)</f>
        <v>2023</v>
      </c>
      <c r="G260" s="1">
        <f>DATE(Table13[[#This Row],[y]],Table13[[#This Row],[m]],Table13[[#This Row],[d]])</f>
        <v>45185</v>
      </c>
      <c r="H260" t="s">
        <v>12</v>
      </c>
      <c r="I260">
        <v>997.95</v>
      </c>
      <c r="J260">
        <v>42.5</v>
      </c>
      <c r="K260" t="s">
        <v>13</v>
      </c>
      <c r="L260">
        <v>9637.27</v>
      </c>
      <c r="M260">
        <v>35</v>
      </c>
    </row>
    <row r="261" spans="1:13" x14ac:dyDescent="0.25">
      <c r="A261" s="3" t="s">
        <v>276</v>
      </c>
      <c r="B261" s="2">
        <f>FIND(",",Table13[[#This Row],[Date]])</f>
        <v>3</v>
      </c>
      <c r="C261" s="2">
        <f>FIND(",",Table13[[#This Row],[Date]],Table13[[#This Row],[Column3]]+1)</f>
        <v>6</v>
      </c>
      <c r="D261" s="2" t="str">
        <f>LEFT(Table13[[#This Row],[Date]],Table13[[#This Row],[Column3]]-1)</f>
        <v>17</v>
      </c>
      <c r="E261" s="2" t="str">
        <f>MID(Table13[[#This Row],[Date]],Table13[[#This Row],[Column3]]+1,Table13[[#This Row],[Column2]]-Table13[[#This Row],[Column3]]-1)</f>
        <v>09</v>
      </c>
      <c r="F261" s="1" t="str">
        <f>RIGHT(Table13[[#This Row],[Date]],4)</f>
        <v>2023</v>
      </c>
      <c r="G261" s="1">
        <f>DATE(Table13[[#This Row],[y]],Table13[[#This Row],[m]],Table13[[#This Row],[d]])</f>
        <v>45186</v>
      </c>
      <c r="H261" t="s">
        <v>12</v>
      </c>
      <c r="I261">
        <v>357.2</v>
      </c>
      <c r="J261">
        <v>33.450000000000003</v>
      </c>
      <c r="K261" t="s">
        <v>8</v>
      </c>
      <c r="L261">
        <v>201.82</v>
      </c>
      <c r="M261">
        <v>35</v>
      </c>
    </row>
    <row r="262" spans="1:13" x14ac:dyDescent="0.25">
      <c r="A262" s="3" t="s">
        <v>277</v>
      </c>
      <c r="B262" s="2">
        <f>FIND(",",Table13[[#This Row],[Date]])</f>
        <v>3</v>
      </c>
      <c r="C262" s="2">
        <f>FIND(",",Table13[[#This Row],[Date]],Table13[[#This Row],[Column3]]+1)</f>
        <v>6</v>
      </c>
      <c r="D262" s="2" t="str">
        <f>LEFT(Table13[[#This Row],[Date]],Table13[[#This Row],[Column3]]-1)</f>
        <v>18</v>
      </c>
      <c r="E262" s="2" t="str">
        <f>MID(Table13[[#This Row],[Date]],Table13[[#This Row],[Column3]]+1,Table13[[#This Row],[Column2]]-Table13[[#This Row],[Column3]]-1)</f>
        <v>09</v>
      </c>
      <c r="F262" s="1" t="str">
        <f>RIGHT(Table13[[#This Row],[Date]],4)</f>
        <v>2023</v>
      </c>
      <c r="G262" s="1">
        <f>DATE(Table13[[#This Row],[y]],Table13[[#This Row],[m]],Table13[[#This Row],[d]])</f>
        <v>45187</v>
      </c>
      <c r="H262" t="s">
        <v>12</v>
      </c>
      <c r="I262">
        <v>769.52</v>
      </c>
      <c r="J262">
        <v>23.11</v>
      </c>
      <c r="K262" t="s">
        <v>13</v>
      </c>
      <c r="L262">
        <v>7188.89</v>
      </c>
      <c r="M262">
        <v>35</v>
      </c>
    </row>
    <row r="263" spans="1:13" x14ac:dyDescent="0.25">
      <c r="A263" s="3" t="s">
        <v>278</v>
      </c>
      <c r="B263" s="2">
        <f>FIND(",",Table13[[#This Row],[Date]])</f>
        <v>3</v>
      </c>
      <c r="C263" s="2">
        <f>FIND(",",Table13[[#This Row],[Date]],Table13[[#This Row],[Column3]]+1)</f>
        <v>6</v>
      </c>
      <c r="D263" s="2" t="str">
        <f>LEFT(Table13[[#This Row],[Date]],Table13[[#This Row],[Column3]]-1)</f>
        <v>19</v>
      </c>
      <c r="E263" s="2" t="str">
        <f>MID(Table13[[#This Row],[Date]],Table13[[#This Row],[Column3]]+1,Table13[[#This Row],[Column2]]-Table13[[#This Row],[Column3]]-1)</f>
        <v>09</v>
      </c>
      <c r="F263" s="1" t="str">
        <f>RIGHT(Table13[[#This Row],[Date]],4)</f>
        <v>2023</v>
      </c>
      <c r="G263" s="1">
        <f>DATE(Table13[[#This Row],[y]],Table13[[#This Row],[m]],Table13[[#This Row],[d]])</f>
        <v>45188</v>
      </c>
      <c r="H263" t="s">
        <v>11</v>
      </c>
      <c r="I263">
        <v>407.91</v>
      </c>
      <c r="J263">
        <v>20.59</v>
      </c>
      <c r="K263" t="s">
        <v>8</v>
      </c>
      <c r="L263">
        <v>7091.84</v>
      </c>
      <c r="M263">
        <v>5</v>
      </c>
    </row>
    <row r="264" spans="1:13" x14ac:dyDescent="0.25">
      <c r="A264" s="3" t="s">
        <v>279</v>
      </c>
      <c r="B264" s="2">
        <f>FIND(",",Table13[[#This Row],[Date]])</f>
        <v>3</v>
      </c>
      <c r="C264" s="2">
        <f>FIND(",",Table13[[#This Row],[Date]],Table13[[#This Row],[Column3]]+1)</f>
        <v>6</v>
      </c>
      <c r="D264" s="2" t="str">
        <f>LEFT(Table13[[#This Row],[Date]],Table13[[#This Row],[Column3]]-1)</f>
        <v>20</v>
      </c>
      <c r="E264" s="2" t="str">
        <f>MID(Table13[[#This Row],[Date]],Table13[[#This Row],[Column3]]+1,Table13[[#This Row],[Column2]]-Table13[[#This Row],[Column3]]-1)</f>
        <v>09</v>
      </c>
      <c r="F264" s="1" t="str">
        <f>RIGHT(Table13[[#This Row],[Date]],4)</f>
        <v>2023</v>
      </c>
      <c r="G264" s="1">
        <f>DATE(Table13[[#This Row],[y]],Table13[[#This Row],[m]],Table13[[#This Row],[d]])</f>
        <v>45189</v>
      </c>
      <c r="H264" t="s">
        <v>9</v>
      </c>
      <c r="I264">
        <v>485.08</v>
      </c>
      <c r="J264">
        <v>32.549999999999997</v>
      </c>
      <c r="K264" t="s">
        <v>13</v>
      </c>
      <c r="L264">
        <v>6264.63</v>
      </c>
      <c r="M264">
        <v>27</v>
      </c>
    </row>
    <row r="265" spans="1:13" x14ac:dyDescent="0.25">
      <c r="A265" s="3" t="s">
        <v>280</v>
      </c>
      <c r="B265" s="2">
        <f>FIND(",",Table13[[#This Row],[Date]])</f>
        <v>3</v>
      </c>
      <c r="C265" s="2">
        <f>FIND(",",Table13[[#This Row],[Date]],Table13[[#This Row],[Column3]]+1)</f>
        <v>6</v>
      </c>
      <c r="D265" s="2" t="str">
        <f>LEFT(Table13[[#This Row],[Date]],Table13[[#This Row],[Column3]]-1)</f>
        <v>21</v>
      </c>
      <c r="E265" s="2" t="str">
        <f>MID(Table13[[#This Row],[Date]],Table13[[#This Row],[Column3]]+1,Table13[[#This Row],[Column2]]-Table13[[#This Row],[Column3]]-1)</f>
        <v>09</v>
      </c>
      <c r="F265" s="1" t="str">
        <f>RIGHT(Table13[[#This Row],[Date]],4)</f>
        <v>2023</v>
      </c>
      <c r="G265" s="1">
        <f>DATE(Table13[[#This Row],[y]],Table13[[#This Row],[m]],Table13[[#This Row],[d]])</f>
        <v>45190</v>
      </c>
      <c r="H265" t="s">
        <v>14</v>
      </c>
      <c r="I265">
        <v>631.23</v>
      </c>
      <c r="J265">
        <v>27.27</v>
      </c>
      <c r="K265" t="s">
        <v>8</v>
      </c>
      <c r="L265">
        <v>9902.08</v>
      </c>
      <c r="M265">
        <v>28</v>
      </c>
    </row>
    <row r="266" spans="1:13" x14ac:dyDescent="0.25">
      <c r="A266" s="3" t="s">
        <v>281</v>
      </c>
      <c r="B266" s="2">
        <f>FIND(",",Table13[[#This Row],[Date]])</f>
        <v>3</v>
      </c>
      <c r="C266" s="2">
        <f>FIND(",",Table13[[#This Row],[Date]],Table13[[#This Row],[Column3]]+1)</f>
        <v>6</v>
      </c>
      <c r="D266" s="2" t="str">
        <f>LEFT(Table13[[#This Row],[Date]],Table13[[#This Row],[Column3]]-1)</f>
        <v>22</v>
      </c>
      <c r="E266" s="2" t="str">
        <f>MID(Table13[[#This Row],[Date]],Table13[[#This Row],[Column3]]+1,Table13[[#This Row],[Column2]]-Table13[[#This Row],[Column3]]-1)</f>
        <v>09</v>
      </c>
      <c r="F266" s="1" t="str">
        <f>RIGHT(Table13[[#This Row],[Date]],4)</f>
        <v>2023</v>
      </c>
      <c r="G266" s="1">
        <f>DATE(Table13[[#This Row],[y]],Table13[[#This Row],[m]],Table13[[#This Row],[d]])</f>
        <v>45191</v>
      </c>
      <c r="H266" t="s">
        <v>7</v>
      </c>
      <c r="I266">
        <v>874.94</v>
      </c>
      <c r="J266">
        <v>3.11</v>
      </c>
      <c r="K266" t="s">
        <v>13</v>
      </c>
      <c r="L266">
        <v>3187.61</v>
      </c>
      <c r="M266">
        <v>14</v>
      </c>
    </row>
    <row r="267" spans="1:13" x14ac:dyDescent="0.25">
      <c r="A267" s="3" t="s">
        <v>282</v>
      </c>
      <c r="B267" s="2">
        <f>FIND(",",Table13[[#This Row],[Date]])</f>
        <v>3</v>
      </c>
      <c r="C267" s="2">
        <f>FIND(",",Table13[[#This Row],[Date]],Table13[[#This Row],[Column3]]+1)</f>
        <v>6</v>
      </c>
      <c r="D267" s="2" t="str">
        <f>LEFT(Table13[[#This Row],[Date]],Table13[[#This Row],[Column3]]-1)</f>
        <v>23</v>
      </c>
      <c r="E267" s="2" t="str">
        <f>MID(Table13[[#This Row],[Date]],Table13[[#This Row],[Column3]]+1,Table13[[#This Row],[Column2]]-Table13[[#This Row],[Column3]]-1)</f>
        <v>09</v>
      </c>
      <c r="F267" s="1" t="str">
        <f>RIGHT(Table13[[#This Row],[Date]],4)</f>
        <v>2023</v>
      </c>
      <c r="G267" s="1">
        <f>DATE(Table13[[#This Row],[y]],Table13[[#This Row],[m]],Table13[[#This Row],[d]])</f>
        <v>45192</v>
      </c>
      <c r="H267" t="s">
        <v>14</v>
      </c>
      <c r="I267">
        <v>984.24</v>
      </c>
      <c r="J267">
        <v>25.63</v>
      </c>
      <c r="K267" t="s">
        <v>13</v>
      </c>
      <c r="L267">
        <v>3465.72</v>
      </c>
      <c r="M267">
        <v>22</v>
      </c>
    </row>
    <row r="268" spans="1:13" x14ac:dyDescent="0.25">
      <c r="A268" s="3" t="s">
        <v>283</v>
      </c>
      <c r="B268" s="2">
        <f>FIND(",",Table13[[#This Row],[Date]])</f>
        <v>3</v>
      </c>
      <c r="C268" s="2">
        <f>FIND(",",Table13[[#This Row],[Date]],Table13[[#This Row],[Column3]]+1)</f>
        <v>6</v>
      </c>
      <c r="D268" s="2" t="str">
        <f>LEFT(Table13[[#This Row],[Date]],Table13[[#This Row],[Column3]]-1)</f>
        <v>24</v>
      </c>
      <c r="E268" s="2" t="str">
        <f>MID(Table13[[#This Row],[Date]],Table13[[#This Row],[Column3]]+1,Table13[[#This Row],[Column2]]-Table13[[#This Row],[Column3]]-1)</f>
        <v>09</v>
      </c>
      <c r="F268" s="1" t="str">
        <f>RIGHT(Table13[[#This Row],[Date]],4)</f>
        <v>2023</v>
      </c>
      <c r="G268" s="1">
        <f>DATE(Table13[[#This Row],[y]],Table13[[#This Row],[m]],Table13[[#This Row],[d]])</f>
        <v>45193</v>
      </c>
      <c r="H268" t="s">
        <v>7</v>
      </c>
      <c r="I268">
        <v>770.59</v>
      </c>
      <c r="J268">
        <v>40.32</v>
      </c>
      <c r="K268" t="s">
        <v>8</v>
      </c>
      <c r="L268">
        <v>881.5</v>
      </c>
      <c r="M268">
        <v>22</v>
      </c>
    </row>
    <row r="269" spans="1:13" x14ac:dyDescent="0.25">
      <c r="A269" s="3" t="s">
        <v>284</v>
      </c>
      <c r="B269" s="2">
        <f>FIND(",",Table13[[#This Row],[Date]])</f>
        <v>3</v>
      </c>
      <c r="C269" s="2">
        <f>FIND(",",Table13[[#This Row],[Date]],Table13[[#This Row],[Column3]]+1)</f>
        <v>6</v>
      </c>
      <c r="D269" s="2" t="str">
        <f>LEFT(Table13[[#This Row],[Date]],Table13[[#This Row],[Column3]]-1)</f>
        <v>25</v>
      </c>
      <c r="E269" s="2" t="str">
        <f>MID(Table13[[#This Row],[Date]],Table13[[#This Row],[Column3]]+1,Table13[[#This Row],[Column2]]-Table13[[#This Row],[Column3]]-1)</f>
        <v>09</v>
      </c>
      <c r="F269" s="1" t="str">
        <f>RIGHT(Table13[[#This Row],[Date]],4)</f>
        <v>2023</v>
      </c>
      <c r="G269" s="1">
        <f>DATE(Table13[[#This Row],[y]],Table13[[#This Row],[m]],Table13[[#This Row],[d]])</f>
        <v>45194</v>
      </c>
      <c r="H269" t="s">
        <v>14</v>
      </c>
      <c r="I269">
        <v>423.59</v>
      </c>
      <c r="J269">
        <v>22.96</v>
      </c>
      <c r="K269" t="s">
        <v>10</v>
      </c>
      <c r="L269">
        <v>4483.7</v>
      </c>
      <c r="M269">
        <v>31</v>
      </c>
    </row>
    <row r="270" spans="1:13" x14ac:dyDescent="0.25">
      <c r="A270" s="3" t="s">
        <v>285</v>
      </c>
      <c r="B270" s="2">
        <f>FIND(",",Table13[[#This Row],[Date]])</f>
        <v>3</v>
      </c>
      <c r="C270" s="2">
        <f>FIND(",",Table13[[#This Row],[Date]],Table13[[#This Row],[Column3]]+1)</f>
        <v>6</v>
      </c>
      <c r="D270" s="2" t="str">
        <f>LEFT(Table13[[#This Row],[Date]],Table13[[#This Row],[Column3]]-1)</f>
        <v>26</v>
      </c>
      <c r="E270" s="2" t="str">
        <f>MID(Table13[[#This Row],[Date]],Table13[[#This Row],[Column3]]+1,Table13[[#This Row],[Column2]]-Table13[[#This Row],[Column3]]-1)</f>
        <v>09</v>
      </c>
      <c r="F270" s="1" t="str">
        <f>RIGHT(Table13[[#This Row],[Date]],4)</f>
        <v>2023</v>
      </c>
      <c r="G270" s="1">
        <f>DATE(Table13[[#This Row],[y]],Table13[[#This Row],[m]],Table13[[#This Row],[d]])</f>
        <v>45195</v>
      </c>
      <c r="H270" t="s">
        <v>9</v>
      </c>
      <c r="I270">
        <v>427.14</v>
      </c>
      <c r="J270">
        <v>2.6</v>
      </c>
      <c r="K270" t="s">
        <v>8</v>
      </c>
      <c r="L270">
        <v>2684.38</v>
      </c>
      <c r="M270">
        <v>26</v>
      </c>
    </row>
    <row r="271" spans="1:13" x14ac:dyDescent="0.25">
      <c r="A271" s="3" t="s">
        <v>286</v>
      </c>
      <c r="B271" s="2">
        <f>FIND(",",Table13[[#This Row],[Date]])</f>
        <v>3</v>
      </c>
      <c r="C271" s="2">
        <f>FIND(",",Table13[[#This Row],[Date]],Table13[[#This Row],[Column3]]+1)</f>
        <v>6</v>
      </c>
      <c r="D271" s="2" t="str">
        <f>LEFT(Table13[[#This Row],[Date]],Table13[[#This Row],[Column3]]-1)</f>
        <v>27</v>
      </c>
      <c r="E271" s="2" t="str">
        <f>MID(Table13[[#This Row],[Date]],Table13[[#This Row],[Column3]]+1,Table13[[#This Row],[Column2]]-Table13[[#This Row],[Column3]]-1)</f>
        <v>09</v>
      </c>
      <c r="F271" s="1" t="str">
        <f>RIGHT(Table13[[#This Row],[Date]],4)</f>
        <v>2023</v>
      </c>
      <c r="G271" s="1">
        <f>DATE(Table13[[#This Row],[y]],Table13[[#This Row],[m]],Table13[[#This Row],[d]])</f>
        <v>45196</v>
      </c>
      <c r="H271" t="s">
        <v>7</v>
      </c>
      <c r="I271">
        <v>740.21</v>
      </c>
      <c r="J271">
        <v>39.31</v>
      </c>
      <c r="K271" t="s">
        <v>10</v>
      </c>
      <c r="L271">
        <v>3499.53</v>
      </c>
      <c r="M271">
        <v>26</v>
      </c>
    </row>
    <row r="272" spans="1:13" x14ac:dyDescent="0.25">
      <c r="A272" s="3" t="s">
        <v>287</v>
      </c>
      <c r="B272" s="2">
        <f>FIND(",",Table13[[#This Row],[Date]])</f>
        <v>3</v>
      </c>
      <c r="C272" s="2">
        <f>FIND(",",Table13[[#This Row],[Date]],Table13[[#This Row],[Column3]]+1)</f>
        <v>6</v>
      </c>
      <c r="D272" s="2" t="str">
        <f>LEFT(Table13[[#This Row],[Date]],Table13[[#This Row],[Column3]]-1)</f>
        <v>28</v>
      </c>
      <c r="E272" s="2" t="str">
        <f>MID(Table13[[#This Row],[Date]],Table13[[#This Row],[Column3]]+1,Table13[[#This Row],[Column2]]-Table13[[#This Row],[Column3]]-1)</f>
        <v>09</v>
      </c>
      <c r="F272" s="1" t="str">
        <f>RIGHT(Table13[[#This Row],[Date]],4)</f>
        <v>2023</v>
      </c>
      <c r="G272" s="1">
        <f>DATE(Table13[[#This Row],[y]],Table13[[#This Row],[m]],Table13[[#This Row],[d]])</f>
        <v>45197</v>
      </c>
      <c r="H272" t="s">
        <v>11</v>
      </c>
      <c r="I272">
        <v>246.39</v>
      </c>
      <c r="J272">
        <v>10.07</v>
      </c>
      <c r="K272" t="s">
        <v>13</v>
      </c>
      <c r="L272">
        <v>8362.26</v>
      </c>
      <c r="M272">
        <v>25</v>
      </c>
    </row>
    <row r="273" spans="1:13" x14ac:dyDescent="0.25">
      <c r="A273" s="3" t="s">
        <v>288</v>
      </c>
      <c r="B273" s="2">
        <f>FIND(",",Table13[[#This Row],[Date]])</f>
        <v>3</v>
      </c>
      <c r="C273" s="2">
        <f>FIND(",",Table13[[#This Row],[Date]],Table13[[#This Row],[Column3]]+1)</f>
        <v>6</v>
      </c>
      <c r="D273" s="2" t="str">
        <f>LEFT(Table13[[#This Row],[Date]],Table13[[#This Row],[Column3]]-1)</f>
        <v>29</v>
      </c>
      <c r="E273" s="2" t="str">
        <f>MID(Table13[[#This Row],[Date]],Table13[[#This Row],[Column3]]+1,Table13[[#This Row],[Column2]]-Table13[[#This Row],[Column3]]-1)</f>
        <v>09</v>
      </c>
      <c r="F273" s="1" t="str">
        <f>RIGHT(Table13[[#This Row],[Date]],4)</f>
        <v>2023</v>
      </c>
      <c r="G273" s="1">
        <f>DATE(Table13[[#This Row],[y]],Table13[[#This Row],[m]],Table13[[#This Row],[d]])</f>
        <v>45198</v>
      </c>
      <c r="H273" t="s">
        <v>14</v>
      </c>
      <c r="I273">
        <v>119.37</v>
      </c>
      <c r="J273">
        <v>12.93</v>
      </c>
      <c r="K273" t="s">
        <v>8</v>
      </c>
      <c r="L273">
        <v>9361.2999999999993</v>
      </c>
      <c r="M273">
        <v>19</v>
      </c>
    </row>
    <row r="274" spans="1:13" x14ac:dyDescent="0.25">
      <c r="A274" s="3" t="s">
        <v>289</v>
      </c>
      <c r="B274" s="2">
        <f>FIND(",",Table13[[#This Row],[Date]])</f>
        <v>3</v>
      </c>
      <c r="C274" s="2">
        <f>FIND(",",Table13[[#This Row],[Date]],Table13[[#This Row],[Column3]]+1)</f>
        <v>6</v>
      </c>
      <c r="D274" s="2" t="str">
        <f>LEFT(Table13[[#This Row],[Date]],Table13[[#This Row],[Column3]]-1)</f>
        <v>30</v>
      </c>
      <c r="E274" s="2" t="str">
        <f>MID(Table13[[#This Row],[Date]],Table13[[#This Row],[Column3]]+1,Table13[[#This Row],[Column2]]-Table13[[#This Row],[Column3]]-1)</f>
        <v>09</v>
      </c>
      <c r="F274" s="1" t="str">
        <f>RIGHT(Table13[[#This Row],[Date]],4)</f>
        <v>2023</v>
      </c>
      <c r="G274" s="1">
        <f>DATE(Table13[[#This Row],[y]],Table13[[#This Row],[m]],Table13[[#This Row],[d]])</f>
        <v>45199</v>
      </c>
      <c r="H274" t="s">
        <v>14</v>
      </c>
      <c r="I274">
        <v>361.08</v>
      </c>
      <c r="J274">
        <v>8.24</v>
      </c>
      <c r="K274" t="s">
        <v>8</v>
      </c>
      <c r="L274">
        <v>1938.76</v>
      </c>
      <c r="M274">
        <v>14</v>
      </c>
    </row>
    <row r="275" spans="1:13" x14ac:dyDescent="0.25">
      <c r="A275" s="3" t="s">
        <v>290</v>
      </c>
      <c r="B275" s="2">
        <f>FIND(",",Table13[[#This Row],[Date]])</f>
        <v>2</v>
      </c>
      <c r="C275" s="2">
        <f>FIND(",",Table13[[#This Row],[Date]],Table13[[#This Row],[Column3]]+1)</f>
        <v>5</v>
      </c>
      <c r="D275" s="2" t="str">
        <f>LEFT(Table13[[#This Row],[Date]],Table13[[#This Row],[Column3]]-1)</f>
        <v>1</v>
      </c>
      <c r="E275" s="2" t="str">
        <f>MID(Table13[[#This Row],[Date]],Table13[[#This Row],[Column3]]+1,Table13[[#This Row],[Column2]]-Table13[[#This Row],[Column3]]-1)</f>
        <v>10</v>
      </c>
      <c r="F275" s="1" t="str">
        <f>RIGHT(Table13[[#This Row],[Date]],4)</f>
        <v>2023</v>
      </c>
      <c r="G275" s="1">
        <f>DATE(Table13[[#This Row],[y]],Table13[[#This Row],[m]],Table13[[#This Row],[d]])</f>
        <v>45200</v>
      </c>
      <c r="H275" t="s">
        <v>7</v>
      </c>
      <c r="I275">
        <v>294.37</v>
      </c>
      <c r="J275">
        <v>16.510000000000002</v>
      </c>
      <c r="K275" t="s">
        <v>8</v>
      </c>
      <c r="L275">
        <v>3787.84</v>
      </c>
      <c r="M275">
        <v>31</v>
      </c>
    </row>
    <row r="276" spans="1:13" x14ac:dyDescent="0.25">
      <c r="A276" s="3" t="s">
        <v>291</v>
      </c>
      <c r="B276" s="2">
        <f>FIND(",",Table13[[#This Row],[Date]])</f>
        <v>2</v>
      </c>
      <c r="C276" s="2">
        <f>FIND(",",Table13[[#This Row],[Date]],Table13[[#This Row],[Column3]]+1)</f>
        <v>5</v>
      </c>
      <c r="D276" s="2" t="str">
        <f>LEFT(Table13[[#This Row],[Date]],Table13[[#This Row],[Column3]]-1)</f>
        <v>2</v>
      </c>
      <c r="E276" s="2" t="str">
        <f>MID(Table13[[#This Row],[Date]],Table13[[#This Row],[Column3]]+1,Table13[[#This Row],[Column2]]-Table13[[#This Row],[Column3]]-1)</f>
        <v>10</v>
      </c>
      <c r="F276" s="1" t="str">
        <f>RIGHT(Table13[[#This Row],[Date]],4)</f>
        <v>2023</v>
      </c>
      <c r="G276" s="1">
        <f>DATE(Table13[[#This Row],[y]],Table13[[#This Row],[m]],Table13[[#This Row],[d]])</f>
        <v>45201</v>
      </c>
      <c r="H276" t="s">
        <v>11</v>
      </c>
      <c r="I276">
        <v>303.35000000000002</v>
      </c>
      <c r="J276">
        <v>37.840000000000003</v>
      </c>
      <c r="K276" t="s">
        <v>10</v>
      </c>
      <c r="L276">
        <v>9293.44</v>
      </c>
      <c r="M276">
        <v>32</v>
      </c>
    </row>
    <row r="277" spans="1:13" x14ac:dyDescent="0.25">
      <c r="A277" s="3" t="s">
        <v>292</v>
      </c>
      <c r="B277" s="2">
        <f>FIND(",",Table13[[#This Row],[Date]])</f>
        <v>2</v>
      </c>
      <c r="C277" s="2">
        <f>FIND(",",Table13[[#This Row],[Date]],Table13[[#This Row],[Column3]]+1)</f>
        <v>5</v>
      </c>
      <c r="D277" s="2" t="str">
        <f>LEFT(Table13[[#This Row],[Date]],Table13[[#This Row],[Column3]]-1)</f>
        <v>3</v>
      </c>
      <c r="E277" s="2" t="str">
        <f>MID(Table13[[#This Row],[Date]],Table13[[#This Row],[Column3]]+1,Table13[[#This Row],[Column2]]-Table13[[#This Row],[Column3]]-1)</f>
        <v>10</v>
      </c>
      <c r="F277" s="1" t="str">
        <f>RIGHT(Table13[[#This Row],[Date]],4)</f>
        <v>2023</v>
      </c>
      <c r="G277" s="1">
        <f>DATE(Table13[[#This Row],[y]],Table13[[#This Row],[m]],Table13[[#This Row],[d]])</f>
        <v>45202</v>
      </c>
      <c r="H277" t="s">
        <v>11</v>
      </c>
      <c r="I277">
        <v>241.27</v>
      </c>
      <c r="J277">
        <v>25.97</v>
      </c>
      <c r="K277" t="s">
        <v>10</v>
      </c>
      <c r="L277">
        <v>711.9</v>
      </c>
      <c r="M277">
        <v>39</v>
      </c>
    </row>
    <row r="278" spans="1:13" x14ac:dyDescent="0.25">
      <c r="A278" s="3" t="s">
        <v>293</v>
      </c>
      <c r="B278" s="2">
        <f>FIND(",",Table13[[#This Row],[Date]])</f>
        <v>2</v>
      </c>
      <c r="C278" s="2">
        <f>FIND(",",Table13[[#This Row],[Date]],Table13[[#This Row],[Column3]]+1)</f>
        <v>5</v>
      </c>
      <c r="D278" s="2" t="str">
        <f>LEFT(Table13[[#This Row],[Date]],Table13[[#This Row],[Column3]]-1)</f>
        <v>4</v>
      </c>
      <c r="E278" s="2" t="str">
        <f>MID(Table13[[#This Row],[Date]],Table13[[#This Row],[Column3]]+1,Table13[[#This Row],[Column2]]-Table13[[#This Row],[Column3]]-1)</f>
        <v>10</v>
      </c>
      <c r="F278" s="1" t="str">
        <f>RIGHT(Table13[[#This Row],[Date]],4)</f>
        <v>2023</v>
      </c>
      <c r="G278" s="1">
        <f>DATE(Table13[[#This Row],[y]],Table13[[#This Row],[m]],Table13[[#This Row],[d]])</f>
        <v>45203</v>
      </c>
      <c r="H278" t="s">
        <v>9</v>
      </c>
      <c r="I278">
        <v>51.67</v>
      </c>
      <c r="J278">
        <v>10.24</v>
      </c>
      <c r="K278" t="s">
        <v>13</v>
      </c>
      <c r="L278">
        <v>1014.37</v>
      </c>
      <c r="M278">
        <v>28</v>
      </c>
    </row>
    <row r="279" spans="1:13" x14ac:dyDescent="0.25">
      <c r="A279" s="3" t="s">
        <v>294</v>
      </c>
      <c r="B279" s="2">
        <f>FIND(",",Table13[[#This Row],[Date]])</f>
        <v>2</v>
      </c>
      <c r="C279" s="2">
        <f>FIND(",",Table13[[#This Row],[Date]],Table13[[#This Row],[Column3]]+1)</f>
        <v>5</v>
      </c>
      <c r="D279" s="2" t="str">
        <f>LEFT(Table13[[#This Row],[Date]],Table13[[#This Row],[Column3]]-1)</f>
        <v>5</v>
      </c>
      <c r="E279" s="2" t="str">
        <f>MID(Table13[[#This Row],[Date]],Table13[[#This Row],[Column3]]+1,Table13[[#This Row],[Column2]]-Table13[[#This Row],[Column3]]-1)</f>
        <v>10</v>
      </c>
      <c r="F279" s="1" t="str">
        <f>RIGHT(Table13[[#This Row],[Date]],4)</f>
        <v>2023</v>
      </c>
      <c r="G279" s="1">
        <f>DATE(Table13[[#This Row],[y]],Table13[[#This Row],[m]],Table13[[#This Row],[d]])</f>
        <v>45204</v>
      </c>
      <c r="H279" t="s">
        <v>11</v>
      </c>
      <c r="I279">
        <v>27.7</v>
      </c>
      <c r="J279">
        <v>43.89</v>
      </c>
      <c r="K279" t="s">
        <v>10</v>
      </c>
      <c r="L279">
        <v>1711.63</v>
      </c>
      <c r="M279">
        <v>23</v>
      </c>
    </row>
    <row r="280" spans="1:13" x14ac:dyDescent="0.25">
      <c r="A280" s="3" t="s">
        <v>295</v>
      </c>
      <c r="B280" s="2">
        <f>FIND(",",Table13[[#This Row],[Date]])</f>
        <v>2</v>
      </c>
      <c r="C280" s="2">
        <f>FIND(",",Table13[[#This Row],[Date]],Table13[[#This Row],[Column3]]+1)</f>
        <v>5</v>
      </c>
      <c r="D280" s="2" t="str">
        <f>LEFT(Table13[[#This Row],[Date]],Table13[[#This Row],[Column3]]-1)</f>
        <v>6</v>
      </c>
      <c r="E280" s="2" t="str">
        <f>MID(Table13[[#This Row],[Date]],Table13[[#This Row],[Column3]]+1,Table13[[#This Row],[Column2]]-Table13[[#This Row],[Column3]]-1)</f>
        <v>10</v>
      </c>
      <c r="F280" s="1" t="str">
        <f>RIGHT(Table13[[#This Row],[Date]],4)</f>
        <v>2023</v>
      </c>
      <c r="G280" s="1">
        <f>DATE(Table13[[#This Row],[y]],Table13[[#This Row],[m]],Table13[[#This Row],[d]])</f>
        <v>45205</v>
      </c>
      <c r="H280" t="s">
        <v>11</v>
      </c>
      <c r="I280">
        <v>987.85</v>
      </c>
      <c r="J280">
        <v>43.98</v>
      </c>
      <c r="K280" t="s">
        <v>10</v>
      </c>
      <c r="L280">
        <v>5992.61</v>
      </c>
      <c r="M280">
        <v>35</v>
      </c>
    </row>
    <row r="281" spans="1:13" x14ac:dyDescent="0.25">
      <c r="A281" s="3" t="s">
        <v>296</v>
      </c>
      <c r="B281" s="2">
        <f>FIND(",",Table13[[#This Row],[Date]])</f>
        <v>2</v>
      </c>
      <c r="C281" s="2">
        <f>FIND(",",Table13[[#This Row],[Date]],Table13[[#This Row],[Column3]]+1)</f>
        <v>5</v>
      </c>
      <c r="D281" s="2" t="str">
        <f>LEFT(Table13[[#This Row],[Date]],Table13[[#This Row],[Column3]]-1)</f>
        <v>7</v>
      </c>
      <c r="E281" s="2" t="str">
        <f>MID(Table13[[#This Row],[Date]],Table13[[#This Row],[Column3]]+1,Table13[[#This Row],[Column2]]-Table13[[#This Row],[Column3]]-1)</f>
        <v>10</v>
      </c>
      <c r="F281" s="1" t="str">
        <f>RIGHT(Table13[[#This Row],[Date]],4)</f>
        <v>2023</v>
      </c>
      <c r="G281" s="1">
        <f>DATE(Table13[[#This Row],[y]],Table13[[#This Row],[m]],Table13[[#This Row],[d]])</f>
        <v>45206</v>
      </c>
      <c r="H281" t="s">
        <v>11</v>
      </c>
      <c r="I281">
        <v>433.5</v>
      </c>
      <c r="J281">
        <v>43.53</v>
      </c>
      <c r="K281" t="s">
        <v>13</v>
      </c>
      <c r="L281">
        <v>1589.68</v>
      </c>
      <c r="M281">
        <v>30</v>
      </c>
    </row>
    <row r="282" spans="1:13" x14ac:dyDescent="0.25">
      <c r="A282" s="3" t="s">
        <v>297</v>
      </c>
      <c r="B282" s="2">
        <f>FIND(",",Table13[[#This Row],[Date]])</f>
        <v>2</v>
      </c>
      <c r="C282" s="2">
        <f>FIND(",",Table13[[#This Row],[Date]],Table13[[#This Row],[Column3]]+1)</f>
        <v>5</v>
      </c>
      <c r="D282" s="2" t="str">
        <f>LEFT(Table13[[#This Row],[Date]],Table13[[#This Row],[Column3]]-1)</f>
        <v>8</v>
      </c>
      <c r="E282" s="2" t="str">
        <f>MID(Table13[[#This Row],[Date]],Table13[[#This Row],[Column3]]+1,Table13[[#This Row],[Column2]]-Table13[[#This Row],[Column3]]-1)</f>
        <v>10</v>
      </c>
      <c r="F282" s="1" t="str">
        <f>RIGHT(Table13[[#This Row],[Date]],4)</f>
        <v>2023</v>
      </c>
      <c r="G282" s="1">
        <f>DATE(Table13[[#This Row],[y]],Table13[[#This Row],[m]],Table13[[#This Row],[d]])</f>
        <v>45207</v>
      </c>
      <c r="H282" t="s">
        <v>12</v>
      </c>
      <c r="I282">
        <v>390.48</v>
      </c>
      <c r="J282">
        <v>11.94</v>
      </c>
      <c r="K282" t="s">
        <v>8</v>
      </c>
      <c r="L282">
        <v>9683.9599999999991</v>
      </c>
      <c r="M282">
        <v>37</v>
      </c>
    </row>
    <row r="283" spans="1:13" x14ac:dyDescent="0.25">
      <c r="A283" s="3" t="s">
        <v>298</v>
      </c>
      <c r="B283" s="2">
        <f>FIND(",",Table13[[#This Row],[Date]])</f>
        <v>2</v>
      </c>
      <c r="C283" s="2">
        <f>FIND(",",Table13[[#This Row],[Date]],Table13[[#This Row],[Column3]]+1)</f>
        <v>5</v>
      </c>
      <c r="D283" s="2" t="str">
        <f>LEFT(Table13[[#This Row],[Date]],Table13[[#This Row],[Column3]]-1)</f>
        <v>9</v>
      </c>
      <c r="E283" s="2" t="str">
        <f>MID(Table13[[#This Row],[Date]],Table13[[#This Row],[Column3]]+1,Table13[[#This Row],[Column2]]-Table13[[#This Row],[Column3]]-1)</f>
        <v>10</v>
      </c>
      <c r="F283" s="1" t="str">
        <f>RIGHT(Table13[[#This Row],[Date]],4)</f>
        <v>2023</v>
      </c>
      <c r="G283" s="1">
        <f>DATE(Table13[[#This Row],[y]],Table13[[#This Row],[m]],Table13[[#This Row],[d]])</f>
        <v>45208</v>
      </c>
      <c r="H283" t="s">
        <v>9</v>
      </c>
      <c r="I283">
        <v>682.85</v>
      </c>
      <c r="J283">
        <v>22.56</v>
      </c>
      <c r="K283" t="s">
        <v>8</v>
      </c>
      <c r="L283">
        <v>4522.47</v>
      </c>
      <c r="M283">
        <v>36</v>
      </c>
    </row>
    <row r="284" spans="1:13" x14ac:dyDescent="0.25">
      <c r="A284" s="3" t="s">
        <v>299</v>
      </c>
      <c r="B284" s="2">
        <f>FIND(",",Table13[[#This Row],[Date]])</f>
        <v>3</v>
      </c>
      <c r="C284" s="2">
        <f>FIND(",",Table13[[#This Row],[Date]],Table13[[#This Row],[Column3]]+1)</f>
        <v>6</v>
      </c>
      <c r="D284" s="2" t="str">
        <f>LEFT(Table13[[#This Row],[Date]],Table13[[#This Row],[Column3]]-1)</f>
        <v>10</v>
      </c>
      <c r="E284" s="2" t="str">
        <f>MID(Table13[[#This Row],[Date]],Table13[[#This Row],[Column3]]+1,Table13[[#This Row],[Column2]]-Table13[[#This Row],[Column3]]-1)</f>
        <v>10</v>
      </c>
      <c r="F284" s="1" t="str">
        <f>RIGHT(Table13[[#This Row],[Date]],4)</f>
        <v>2023</v>
      </c>
      <c r="G284" s="1">
        <f>DATE(Table13[[#This Row],[y]],Table13[[#This Row],[m]],Table13[[#This Row],[d]])</f>
        <v>45209</v>
      </c>
      <c r="H284" t="s">
        <v>14</v>
      </c>
      <c r="I284">
        <v>226.07</v>
      </c>
      <c r="J284">
        <v>49.25</v>
      </c>
      <c r="K284" t="s">
        <v>13</v>
      </c>
      <c r="L284">
        <v>5065.03</v>
      </c>
      <c r="M284">
        <v>38</v>
      </c>
    </row>
    <row r="285" spans="1:13" x14ac:dyDescent="0.25">
      <c r="A285" s="3" t="s">
        <v>300</v>
      </c>
      <c r="B285" s="2">
        <f>FIND(",",Table13[[#This Row],[Date]])</f>
        <v>3</v>
      </c>
      <c r="C285" s="2">
        <f>FIND(",",Table13[[#This Row],[Date]],Table13[[#This Row],[Column3]]+1)</f>
        <v>6</v>
      </c>
      <c r="D285" s="2" t="str">
        <f>LEFT(Table13[[#This Row],[Date]],Table13[[#This Row],[Column3]]-1)</f>
        <v>11</v>
      </c>
      <c r="E285" s="2" t="str">
        <f>MID(Table13[[#This Row],[Date]],Table13[[#This Row],[Column3]]+1,Table13[[#This Row],[Column2]]-Table13[[#This Row],[Column3]]-1)</f>
        <v>10</v>
      </c>
      <c r="F285" s="1" t="str">
        <f>RIGHT(Table13[[#This Row],[Date]],4)</f>
        <v>2023</v>
      </c>
      <c r="G285" s="1">
        <f>DATE(Table13[[#This Row],[y]],Table13[[#This Row],[m]],Table13[[#This Row],[d]])</f>
        <v>45210</v>
      </c>
      <c r="H285" t="s">
        <v>7</v>
      </c>
      <c r="I285">
        <v>950.46</v>
      </c>
      <c r="J285">
        <v>38.6</v>
      </c>
      <c r="K285" t="s">
        <v>8</v>
      </c>
      <c r="L285">
        <v>2541.92</v>
      </c>
      <c r="M285">
        <v>30</v>
      </c>
    </row>
    <row r="286" spans="1:13" x14ac:dyDescent="0.25">
      <c r="A286" s="3" t="s">
        <v>301</v>
      </c>
      <c r="B286" s="2">
        <f>FIND(",",Table13[[#This Row],[Date]])</f>
        <v>3</v>
      </c>
      <c r="C286" s="2">
        <f>FIND(",",Table13[[#This Row],[Date]],Table13[[#This Row],[Column3]]+1)</f>
        <v>6</v>
      </c>
      <c r="D286" s="2" t="str">
        <f>LEFT(Table13[[#This Row],[Date]],Table13[[#This Row],[Column3]]-1)</f>
        <v>12</v>
      </c>
      <c r="E286" s="2" t="str">
        <f>MID(Table13[[#This Row],[Date]],Table13[[#This Row],[Column3]]+1,Table13[[#This Row],[Column2]]-Table13[[#This Row],[Column3]]-1)</f>
        <v>10</v>
      </c>
      <c r="F286" s="1" t="str">
        <f>RIGHT(Table13[[#This Row],[Date]],4)</f>
        <v>2023</v>
      </c>
      <c r="G286" s="1">
        <f>DATE(Table13[[#This Row],[y]],Table13[[#This Row],[m]],Table13[[#This Row],[d]])</f>
        <v>45211</v>
      </c>
      <c r="H286" t="s">
        <v>14</v>
      </c>
      <c r="I286">
        <v>788.48</v>
      </c>
      <c r="J286">
        <v>1.36</v>
      </c>
      <c r="K286" t="s">
        <v>10</v>
      </c>
      <c r="L286">
        <v>4762.51</v>
      </c>
      <c r="M286">
        <v>26</v>
      </c>
    </row>
    <row r="287" spans="1:13" x14ac:dyDescent="0.25">
      <c r="A287" s="3" t="s">
        <v>302</v>
      </c>
      <c r="B287" s="2">
        <f>FIND(",",Table13[[#This Row],[Date]])</f>
        <v>3</v>
      </c>
      <c r="C287" s="2">
        <f>FIND(",",Table13[[#This Row],[Date]],Table13[[#This Row],[Column3]]+1)</f>
        <v>6</v>
      </c>
      <c r="D287" s="2" t="str">
        <f>LEFT(Table13[[#This Row],[Date]],Table13[[#This Row],[Column3]]-1)</f>
        <v>13</v>
      </c>
      <c r="E287" s="2" t="str">
        <f>MID(Table13[[#This Row],[Date]],Table13[[#This Row],[Column3]]+1,Table13[[#This Row],[Column2]]-Table13[[#This Row],[Column3]]-1)</f>
        <v>10</v>
      </c>
      <c r="F287" s="1" t="str">
        <f>RIGHT(Table13[[#This Row],[Date]],4)</f>
        <v>2023</v>
      </c>
      <c r="G287" s="1">
        <f>DATE(Table13[[#This Row],[y]],Table13[[#This Row],[m]],Table13[[#This Row],[d]])</f>
        <v>45212</v>
      </c>
      <c r="H287" t="s">
        <v>9</v>
      </c>
      <c r="I287">
        <v>98.52</v>
      </c>
      <c r="J287">
        <v>3.26</v>
      </c>
      <c r="K287" t="s">
        <v>13</v>
      </c>
      <c r="L287">
        <v>6652.94</v>
      </c>
      <c r="M287">
        <v>19</v>
      </c>
    </row>
    <row r="288" spans="1:13" x14ac:dyDescent="0.25">
      <c r="A288" s="3" t="s">
        <v>303</v>
      </c>
      <c r="B288" s="2">
        <f>FIND(",",Table13[[#This Row],[Date]])</f>
        <v>3</v>
      </c>
      <c r="C288" s="2">
        <f>FIND(",",Table13[[#This Row],[Date]],Table13[[#This Row],[Column3]]+1)</f>
        <v>6</v>
      </c>
      <c r="D288" s="2" t="str">
        <f>LEFT(Table13[[#This Row],[Date]],Table13[[#This Row],[Column3]]-1)</f>
        <v>14</v>
      </c>
      <c r="E288" s="2" t="str">
        <f>MID(Table13[[#This Row],[Date]],Table13[[#This Row],[Column3]]+1,Table13[[#This Row],[Column2]]-Table13[[#This Row],[Column3]]-1)</f>
        <v>10</v>
      </c>
      <c r="F288" s="1" t="str">
        <f>RIGHT(Table13[[#This Row],[Date]],4)</f>
        <v>2023</v>
      </c>
      <c r="G288" s="1">
        <f>DATE(Table13[[#This Row],[y]],Table13[[#This Row],[m]],Table13[[#This Row],[d]])</f>
        <v>45213</v>
      </c>
      <c r="H288" t="s">
        <v>7</v>
      </c>
      <c r="I288">
        <v>423.4</v>
      </c>
      <c r="J288">
        <v>23.2</v>
      </c>
      <c r="K288" t="s">
        <v>13</v>
      </c>
      <c r="L288">
        <v>7536.65</v>
      </c>
      <c r="M288">
        <v>43</v>
      </c>
    </row>
    <row r="289" spans="1:13" x14ac:dyDescent="0.25">
      <c r="A289" s="3" t="s">
        <v>304</v>
      </c>
      <c r="B289" s="2">
        <f>FIND(",",Table13[[#This Row],[Date]])</f>
        <v>3</v>
      </c>
      <c r="C289" s="2">
        <f>FIND(",",Table13[[#This Row],[Date]],Table13[[#This Row],[Column3]]+1)</f>
        <v>6</v>
      </c>
      <c r="D289" s="2" t="str">
        <f>LEFT(Table13[[#This Row],[Date]],Table13[[#This Row],[Column3]]-1)</f>
        <v>15</v>
      </c>
      <c r="E289" s="2" t="str">
        <f>MID(Table13[[#This Row],[Date]],Table13[[#This Row],[Column3]]+1,Table13[[#This Row],[Column2]]-Table13[[#This Row],[Column3]]-1)</f>
        <v>10</v>
      </c>
      <c r="F289" s="1" t="str">
        <f>RIGHT(Table13[[#This Row],[Date]],4)</f>
        <v>2023</v>
      </c>
      <c r="G289" s="1">
        <f>DATE(Table13[[#This Row],[y]],Table13[[#This Row],[m]],Table13[[#This Row],[d]])</f>
        <v>45214</v>
      </c>
      <c r="H289" t="s">
        <v>9</v>
      </c>
      <c r="I289">
        <v>880.33</v>
      </c>
      <c r="J289">
        <v>45.46</v>
      </c>
      <c r="K289" t="s">
        <v>13</v>
      </c>
      <c r="L289">
        <v>7563.29</v>
      </c>
      <c r="M289">
        <v>22</v>
      </c>
    </row>
    <row r="290" spans="1:13" x14ac:dyDescent="0.25">
      <c r="A290" s="3" t="s">
        <v>305</v>
      </c>
      <c r="B290" s="2">
        <f>FIND(",",Table13[[#This Row],[Date]])</f>
        <v>3</v>
      </c>
      <c r="C290" s="2">
        <f>FIND(",",Table13[[#This Row],[Date]],Table13[[#This Row],[Column3]]+1)</f>
        <v>6</v>
      </c>
      <c r="D290" s="2" t="str">
        <f>LEFT(Table13[[#This Row],[Date]],Table13[[#This Row],[Column3]]-1)</f>
        <v>16</v>
      </c>
      <c r="E290" s="2" t="str">
        <f>MID(Table13[[#This Row],[Date]],Table13[[#This Row],[Column3]]+1,Table13[[#This Row],[Column2]]-Table13[[#This Row],[Column3]]-1)</f>
        <v>10</v>
      </c>
      <c r="F290" s="1" t="str">
        <f>RIGHT(Table13[[#This Row],[Date]],4)</f>
        <v>2023</v>
      </c>
      <c r="G290" s="1">
        <f>DATE(Table13[[#This Row],[y]],Table13[[#This Row],[m]],Table13[[#This Row],[d]])</f>
        <v>45215</v>
      </c>
      <c r="H290" t="s">
        <v>11</v>
      </c>
      <c r="I290">
        <v>945.28</v>
      </c>
      <c r="J290">
        <v>26.94</v>
      </c>
      <c r="K290" t="s">
        <v>8</v>
      </c>
      <c r="L290">
        <v>5821.12</v>
      </c>
      <c r="M290">
        <v>35</v>
      </c>
    </row>
    <row r="291" spans="1:13" x14ac:dyDescent="0.25">
      <c r="A291" s="3" t="s">
        <v>306</v>
      </c>
      <c r="B291" s="2">
        <f>FIND(",",Table13[[#This Row],[Date]])</f>
        <v>3</v>
      </c>
      <c r="C291" s="2">
        <f>FIND(",",Table13[[#This Row],[Date]],Table13[[#This Row],[Column3]]+1)</f>
        <v>6</v>
      </c>
      <c r="D291" s="2" t="str">
        <f>LEFT(Table13[[#This Row],[Date]],Table13[[#This Row],[Column3]]-1)</f>
        <v>17</v>
      </c>
      <c r="E291" s="2" t="str">
        <f>MID(Table13[[#This Row],[Date]],Table13[[#This Row],[Column3]]+1,Table13[[#This Row],[Column2]]-Table13[[#This Row],[Column3]]-1)</f>
        <v>10</v>
      </c>
      <c r="F291" s="1" t="str">
        <f>RIGHT(Table13[[#This Row],[Date]],4)</f>
        <v>2023</v>
      </c>
      <c r="G291" s="1">
        <f>DATE(Table13[[#This Row],[y]],Table13[[#This Row],[m]],Table13[[#This Row],[d]])</f>
        <v>45216</v>
      </c>
      <c r="H291" t="s">
        <v>7</v>
      </c>
      <c r="I291">
        <v>472.73</v>
      </c>
      <c r="J291">
        <v>24.89</v>
      </c>
      <c r="K291" t="s">
        <v>13</v>
      </c>
      <c r="L291">
        <v>9053.16</v>
      </c>
      <c r="M291">
        <v>37</v>
      </c>
    </row>
    <row r="292" spans="1:13" x14ac:dyDescent="0.25">
      <c r="A292" s="3" t="s">
        <v>307</v>
      </c>
      <c r="B292" s="2">
        <f>FIND(",",Table13[[#This Row],[Date]])</f>
        <v>3</v>
      </c>
      <c r="C292" s="2">
        <f>FIND(",",Table13[[#This Row],[Date]],Table13[[#This Row],[Column3]]+1)</f>
        <v>6</v>
      </c>
      <c r="D292" s="2" t="str">
        <f>LEFT(Table13[[#This Row],[Date]],Table13[[#This Row],[Column3]]-1)</f>
        <v>18</v>
      </c>
      <c r="E292" s="2" t="str">
        <f>MID(Table13[[#This Row],[Date]],Table13[[#This Row],[Column3]]+1,Table13[[#This Row],[Column2]]-Table13[[#This Row],[Column3]]-1)</f>
        <v>10</v>
      </c>
      <c r="F292" s="1" t="str">
        <f>RIGHT(Table13[[#This Row],[Date]],4)</f>
        <v>2023</v>
      </c>
      <c r="G292" s="1">
        <f>DATE(Table13[[#This Row],[y]],Table13[[#This Row],[m]],Table13[[#This Row],[d]])</f>
        <v>45217</v>
      </c>
      <c r="H292" t="s">
        <v>11</v>
      </c>
      <c r="I292">
        <v>617.28</v>
      </c>
      <c r="J292">
        <v>5.27</v>
      </c>
      <c r="K292" t="s">
        <v>13</v>
      </c>
      <c r="L292">
        <v>8192.34</v>
      </c>
      <c r="M292">
        <v>36</v>
      </c>
    </row>
    <row r="293" spans="1:13" x14ac:dyDescent="0.25">
      <c r="A293" s="3" t="s">
        <v>308</v>
      </c>
      <c r="B293" s="2">
        <f>FIND(",",Table13[[#This Row],[Date]])</f>
        <v>3</v>
      </c>
      <c r="C293" s="2">
        <f>FIND(",",Table13[[#This Row],[Date]],Table13[[#This Row],[Column3]]+1)</f>
        <v>6</v>
      </c>
      <c r="D293" s="2" t="str">
        <f>LEFT(Table13[[#This Row],[Date]],Table13[[#This Row],[Column3]]-1)</f>
        <v>19</v>
      </c>
      <c r="E293" s="2" t="str">
        <f>MID(Table13[[#This Row],[Date]],Table13[[#This Row],[Column3]]+1,Table13[[#This Row],[Column2]]-Table13[[#This Row],[Column3]]-1)</f>
        <v>10</v>
      </c>
      <c r="F293" s="1" t="str">
        <f>RIGHT(Table13[[#This Row],[Date]],4)</f>
        <v>2023</v>
      </c>
      <c r="G293" s="1">
        <f>DATE(Table13[[#This Row],[y]],Table13[[#This Row],[m]],Table13[[#This Row],[d]])</f>
        <v>45218</v>
      </c>
      <c r="H293" t="s">
        <v>14</v>
      </c>
      <c r="I293">
        <v>175.36</v>
      </c>
      <c r="J293">
        <v>32.840000000000003</v>
      </c>
      <c r="K293" t="s">
        <v>13</v>
      </c>
      <c r="L293">
        <v>7594.78</v>
      </c>
      <c r="M293">
        <v>23</v>
      </c>
    </row>
    <row r="294" spans="1:13" x14ac:dyDescent="0.25">
      <c r="A294" s="3" t="s">
        <v>309</v>
      </c>
      <c r="B294" s="2">
        <f>FIND(",",Table13[[#This Row],[Date]])</f>
        <v>3</v>
      </c>
      <c r="C294" s="2">
        <f>FIND(",",Table13[[#This Row],[Date]],Table13[[#This Row],[Column3]]+1)</f>
        <v>6</v>
      </c>
      <c r="D294" s="2" t="str">
        <f>LEFT(Table13[[#This Row],[Date]],Table13[[#This Row],[Column3]]-1)</f>
        <v>20</v>
      </c>
      <c r="E294" s="2" t="str">
        <f>MID(Table13[[#This Row],[Date]],Table13[[#This Row],[Column3]]+1,Table13[[#This Row],[Column2]]-Table13[[#This Row],[Column3]]-1)</f>
        <v>10</v>
      </c>
      <c r="F294" s="1" t="str">
        <f>RIGHT(Table13[[#This Row],[Date]],4)</f>
        <v>2023</v>
      </c>
      <c r="G294" s="1">
        <f>DATE(Table13[[#This Row],[y]],Table13[[#This Row],[m]],Table13[[#This Row],[d]])</f>
        <v>45219</v>
      </c>
      <c r="H294" t="s">
        <v>14</v>
      </c>
      <c r="I294">
        <v>991.26</v>
      </c>
      <c r="J294">
        <v>41.11</v>
      </c>
      <c r="K294" t="s">
        <v>8</v>
      </c>
      <c r="L294">
        <v>650.49</v>
      </c>
      <c r="M294">
        <v>15</v>
      </c>
    </row>
    <row r="295" spans="1:13" x14ac:dyDescent="0.25">
      <c r="A295" s="3" t="s">
        <v>310</v>
      </c>
      <c r="B295" s="2">
        <f>FIND(",",Table13[[#This Row],[Date]])</f>
        <v>3</v>
      </c>
      <c r="C295" s="2">
        <f>FIND(",",Table13[[#This Row],[Date]],Table13[[#This Row],[Column3]]+1)</f>
        <v>6</v>
      </c>
      <c r="D295" s="2" t="str">
        <f>LEFT(Table13[[#This Row],[Date]],Table13[[#This Row],[Column3]]-1)</f>
        <v>21</v>
      </c>
      <c r="E295" s="2" t="str">
        <f>MID(Table13[[#This Row],[Date]],Table13[[#This Row],[Column3]]+1,Table13[[#This Row],[Column2]]-Table13[[#This Row],[Column3]]-1)</f>
        <v>10</v>
      </c>
      <c r="F295" s="1" t="str">
        <f>RIGHT(Table13[[#This Row],[Date]],4)</f>
        <v>2023</v>
      </c>
      <c r="G295" s="1">
        <f>DATE(Table13[[#This Row],[y]],Table13[[#This Row],[m]],Table13[[#This Row],[d]])</f>
        <v>45220</v>
      </c>
      <c r="H295" t="s">
        <v>7</v>
      </c>
      <c r="I295">
        <v>239.35</v>
      </c>
      <c r="J295">
        <v>19.02</v>
      </c>
      <c r="K295" t="s">
        <v>10</v>
      </c>
      <c r="L295">
        <v>168.09</v>
      </c>
      <c r="M295">
        <v>36</v>
      </c>
    </row>
    <row r="296" spans="1:13" x14ac:dyDescent="0.25">
      <c r="A296" s="3" t="s">
        <v>311</v>
      </c>
      <c r="B296" s="2">
        <f>FIND(",",Table13[[#This Row],[Date]])</f>
        <v>3</v>
      </c>
      <c r="C296" s="2">
        <f>FIND(",",Table13[[#This Row],[Date]],Table13[[#This Row],[Column3]]+1)</f>
        <v>6</v>
      </c>
      <c r="D296" s="2" t="str">
        <f>LEFT(Table13[[#This Row],[Date]],Table13[[#This Row],[Column3]]-1)</f>
        <v>22</v>
      </c>
      <c r="E296" s="2" t="str">
        <f>MID(Table13[[#This Row],[Date]],Table13[[#This Row],[Column3]]+1,Table13[[#This Row],[Column2]]-Table13[[#This Row],[Column3]]-1)</f>
        <v>10</v>
      </c>
      <c r="F296" s="1" t="str">
        <f>RIGHT(Table13[[#This Row],[Date]],4)</f>
        <v>2023</v>
      </c>
      <c r="G296" s="1">
        <f>DATE(Table13[[#This Row],[y]],Table13[[#This Row],[m]],Table13[[#This Row],[d]])</f>
        <v>45221</v>
      </c>
      <c r="H296" t="s">
        <v>7</v>
      </c>
      <c r="I296">
        <v>943.3</v>
      </c>
      <c r="J296">
        <v>38.78</v>
      </c>
      <c r="K296" t="s">
        <v>13</v>
      </c>
      <c r="L296">
        <v>2203.23</v>
      </c>
      <c r="M296">
        <v>38</v>
      </c>
    </row>
    <row r="297" spans="1:13" x14ac:dyDescent="0.25">
      <c r="A297" s="3" t="s">
        <v>312</v>
      </c>
      <c r="B297" s="2">
        <f>FIND(",",Table13[[#This Row],[Date]])</f>
        <v>3</v>
      </c>
      <c r="C297" s="2">
        <f>FIND(",",Table13[[#This Row],[Date]],Table13[[#This Row],[Column3]]+1)</f>
        <v>6</v>
      </c>
      <c r="D297" s="2" t="str">
        <f>LEFT(Table13[[#This Row],[Date]],Table13[[#This Row],[Column3]]-1)</f>
        <v>23</v>
      </c>
      <c r="E297" s="2" t="str">
        <f>MID(Table13[[#This Row],[Date]],Table13[[#This Row],[Column3]]+1,Table13[[#This Row],[Column2]]-Table13[[#This Row],[Column3]]-1)</f>
        <v>10</v>
      </c>
      <c r="F297" s="1" t="str">
        <f>RIGHT(Table13[[#This Row],[Date]],4)</f>
        <v>2023</v>
      </c>
      <c r="G297" s="1">
        <f>DATE(Table13[[#This Row],[y]],Table13[[#This Row],[m]],Table13[[#This Row],[d]])</f>
        <v>45222</v>
      </c>
      <c r="H297" t="s">
        <v>9</v>
      </c>
      <c r="I297">
        <v>653.15</v>
      </c>
      <c r="J297">
        <v>48.22</v>
      </c>
      <c r="K297" t="s">
        <v>10</v>
      </c>
      <c r="L297">
        <v>6668.88</v>
      </c>
      <c r="M297">
        <v>32</v>
      </c>
    </row>
    <row r="298" spans="1:13" x14ac:dyDescent="0.25">
      <c r="A298" s="3" t="s">
        <v>313</v>
      </c>
      <c r="B298" s="2">
        <f>FIND(",",Table13[[#This Row],[Date]])</f>
        <v>3</v>
      </c>
      <c r="C298" s="2">
        <f>FIND(",",Table13[[#This Row],[Date]],Table13[[#This Row],[Column3]]+1)</f>
        <v>6</v>
      </c>
      <c r="D298" s="2" t="str">
        <f>LEFT(Table13[[#This Row],[Date]],Table13[[#This Row],[Column3]]-1)</f>
        <v>24</v>
      </c>
      <c r="E298" s="2" t="str">
        <f>MID(Table13[[#This Row],[Date]],Table13[[#This Row],[Column3]]+1,Table13[[#This Row],[Column2]]-Table13[[#This Row],[Column3]]-1)</f>
        <v>10</v>
      </c>
      <c r="F298" s="1" t="str">
        <f>RIGHT(Table13[[#This Row],[Date]],4)</f>
        <v>2023</v>
      </c>
      <c r="G298" s="1">
        <f>DATE(Table13[[#This Row],[y]],Table13[[#This Row],[m]],Table13[[#This Row],[d]])</f>
        <v>45223</v>
      </c>
      <c r="H298" t="s">
        <v>9</v>
      </c>
      <c r="I298">
        <v>611.66</v>
      </c>
      <c r="J298">
        <v>10.19</v>
      </c>
      <c r="K298" t="s">
        <v>8</v>
      </c>
      <c r="L298">
        <v>4170.8599999999997</v>
      </c>
      <c r="M298">
        <v>26</v>
      </c>
    </row>
    <row r="299" spans="1:13" x14ac:dyDescent="0.25">
      <c r="A299" s="3" t="s">
        <v>314</v>
      </c>
      <c r="B299" s="2">
        <f>FIND(",",Table13[[#This Row],[Date]])</f>
        <v>3</v>
      </c>
      <c r="C299" s="2">
        <f>FIND(",",Table13[[#This Row],[Date]],Table13[[#This Row],[Column3]]+1)</f>
        <v>6</v>
      </c>
      <c r="D299" s="2" t="str">
        <f>LEFT(Table13[[#This Row],[Date]],Table13[[#This Row],[Column3]]-1)</f>
        <v>25</v>
      </c>
      <c r="E299" s="2" t="str">
        <f>MID(Table13[[#This Row],[Date]],Table13[[#This Row],[Column3]]+1,Table13[[#This Row],[Column2]]-Table13[[#This Row],[Column3]]-1)</f>
        <v>10</v>
      </c>
      <c r="F299" s="1" t="str">
        <f>RIGHT(Table13[[#This Row],[Date]],4)</f>
        <v>2023</v>
      </c>
      <c r="G299" s="1">
        <f>DATE(Table13[[#This Row],[y]],Table13[[#This Row],[m]],Table13[[#This Row],[d]])</f>
        <v>45224</v>
      </c>
      <c r="H299" t="s">
        <v>11</v>
      </c>
      <c r="I299">
        <v>517.55999999999995</v>
      </c>
      <c r="J299">
        <v>26.17</v>
      </c>
      <c r="K299" t="s">
        <v>8</v>
      </c>
      <c r="L299">
        <v>4083.82</v>
      </c>
      <c r="M299">
        <v>33</v>
      </c>
    </row>
    <row r="300" spans="1:13" x14ac:dyDescent="0.25">
      <c r="A300" s="3" t="s">
        <v>315</v>
      </c>
      <c r="B300" s="2">
        <f>FIND(",",Table13[[#This Row],[Date]])</f>
        <v>3</v>
      </c>
      <c r="C300" s="2">
        <f>FIND(",",Table13[[#This Row],[Date]],Table13[[#This Row],[Column3]]+1)</f>
        <v>6</v>
      </c>
      <c r="D300" s="2" t="str">
        <f>LEFT(Table13[[#This Row],[Date]],Table13[[#This Row],[Column3]]-1)</f>
        <v>26</v>
      </c>
      <c r="E300" s="2" t="str">
        <f>MID(Table13[[#This Row],[Date]],Table13[[#This Row],[Column3]]+1,Table13[[#This Row],[Column2]]-Table13[[#This Row],[Column3]]-1)</f>
        <v>10</v>
      </c>
      <c r="F300" s="1" t="str">
        <f>RIGHT(Table13[[#This Row],[Date]],4)</f>
        <v>2023</v>
      </c>
      <c r="G300" s="1">
        <f>DATE(Table13[[#This Row],[y]],Table13[[#This Row],[m]],Table13[[#This Row],[d]])</f>
        <v>45225</v>
      </c>
      <c r="H300" t="s">
        <v>7</v>
      </c>
      <c r="I300">
        <v>238.36</v>
      </c>
      <c r="J300">
        <v>14.36</v>
      </c>
      <c r="K300" t="s">
        <v>8</v>
      </c>
      <c r="L300">
        <v>8857.41</v>
      </c>
      <c r="M300">
        <v>29</v>
      </c>
    </row>
    <row r="301" spans="1:13" x14ac:dyDescent="0.25">
      <c r="A301" s="3" t="s">
        <v>316</v>
      </c>
      <c r="B301" s="2">
        <f>FIND(",",Table13[[#This Row],[Date]])</f>
        <v>3</v>
      </c>
      <c r="C301" s="2">
        <f>FIND(",",Table13[[#This Row],[Date]],Table13[[#This Row],[Column3]]+1)</f>
        <v>6</v>
      </c>
      <c r="D301" s="2" t="str">
        <f>LEFT(Table13[[#This Row],[Date]],Table13[[#This Row],[Column3]]-1)</f>
        <v>27</v>
      </c>
      <c r="E301" s="2" t="str">
        <f>MID(Table13[[#This Row],[Date]],Table13[[#This Row],[Column3]]+1,Table13[[#This Row],[Column2]]-Table13[[#This Row],[Column3]]-1)</f>
        <v>10</v>
      </c>
      <c r="F301" s="1" t="str">
        <f>RIGHT(Table13[[#This Row],[Date]],4)</f>
        <v>2023</v>
      </c>
      <c r="G301" s="1">
        <f>DATE(Table13[[#This Row],[y]],Table13[[#This Row],[m]],Table13[[#This Row],[d]])</f>
        <v>45226</v>
      </c>
      <c r="H301" t="s">
        <v>14</v>
      </c>
      <c r="I301">
        <v>184.76</v>
      </c>
      <c r="J301">
        <v>39.64</v>
      </c>
      <c r="K301" t="s">
        <v>8</v>
      </c>
      <c r="L301">
        <v>8966.07</v>
      </c>
      <c r="M301">
        <v>34</v>
      </c>
    </row>
    <row r="302" spans="1:13" x14ac:dyDescent="0.25">
      <c r="A302" s="3" t="s">
        <v>317</v>
      </c>
      <c r="B302" s="2">
        <f>FIND(",",Table13[[#This Row],[Date]])</f>
        <v>3</v>
      </c>
      <c r="C302" s="2">
        <f>FIND(",",Table13[[#This Row],[Date]],Table13[[#This Row],[Column3]]+1)</f>
        <v>6</v>
      </c>
      <c r="D302" s="2" t="str">
        <f>LEFT(Table13[[#This Row],[Date]],Table13[[#This Row],[Column3]]-1)</f>
        <v>28</v>
      </c>
      <c r="E302" s="2" t="str">
        <f>MID(Table13[[#This Row],[Date]],Table13[[#This Row],[Column3]]+1,Table13[[#This Row],[Column2]]-Table13[[#This Row],[Column3]]-1)</f>
        <v>10</v>
      </c>
      <c r="F302" s="1" t="str">
        <f>RIGHT(Table13[[#This Row],[Date]],4)</f>
        <v>2023</v>
      </c>
      <c r="G302" s="1">
        <f>DATE(Table13[[#This Row],[y]],Table13[[#This Row],[m]],Table13[[#This Row],[d]])</f>
        <v>45227</v>
      </c>
      <c r="H302" t="s">
        <v>9</v>
      </c>
      <c r="I302">
        <v>228.28</v>
      </c>
      <c r="J302">
        <v>28.88</v>
      </c>
      <c r="K302" t="s">
        <v>10</v>
      </c>
      <c r="L302">
        <v>9100.84</v>
      </c>
      <c r="M302">
        <v>22</v>
      </c>
    </row>
    <row r="303" spans="1:13" x14ac:dyDescent="0.25">
      <c r="A303" s="3" t="s">
        <v>318</v>
      </c>
      <c r="B303" s="2">
        <f>FIND(",",Table13[[#This Row],[Date]])</f>
        <v>3</v>
      </c>
      <c r="C303" s="2">
        <f>FIND(",",Table13[[#This Row],[Date]],Table13[[#This Row],[Column3]]+1)</f>
        <v>6</v>
      </c>
      <c r="D303" s="2" t="str">
        <f>LEFT(Table13[[#This Row],[Date]],Table13[[#This Row],[Column3]]-1)</f>
        <v>29</v>
      </c>
      <c r="E303" s="2" t="str">
        <f>MID(Table13[[#This Row],[Date]],Table13[[#This Row],[Column3]]+1,Table13[[#This Row],[Column2]]-Table13[[#This Row],[Column3]]-1)</f>
        <v>10</v>
      </c>
      <c r="F303" s="1" t="str">
        <f>RIGHT(Table13[[#This Row],[Date]],4)</f>
        <v>2023</v>
      </c>
      <c r="G303" s="1">
        <f>DATE(Table13[[#This Row],[y]],Table13[[#This Row],[m]],Table13[[#This Row],[d]])</f>
        <v>45228</v>
      </c>
      <c r="H303" t="s">
        <v>9</v>
      </c>
      <c r="I303">
        <v>194.57</v>
      </c>
      <c r="J303">
        <v>31.73</v>
      </c>
      <c r="K303" t="s">
        <v>13</v>
      </c>
      <c r="L303">
        <v>3207.39</v>
      </c>
      <c r="M303">
        <v>22</v>
      </c>
    </row>
    <row r="304" spans="1:13" x14ac:dyDescent="0.25">
      <c r="A304" s="3" t="s">
        <v>319</v>
      </c>
      <c r="B304" s="2">
        <f>FIND(",",Table13[[#This Row],[Date]])</f>
        <v>3</v>
      </c>
      <c r="C304" s="2">
        <f>FIND(",",Table13[[#This Row],[Date]],Table13[[#This Row],[Column3]]+1)</f>
        <v>6</v>
      </c>
      <c r="D304" s="2" t="str">
        <f>LEFT(Table13[[#This Row],[Date]],Table13[[#This Row],[Column3]]-1)</f>
        <v>30</v>
      </c>
      <c r="E304" s="2" t="str">
        <f>MID(Table13[[#This Row],[Date]],Table13[[#This Row],[Column3]]+1,Table13[[#This Row],[Column2]]-Table13[[#This Row],[Column3]]-1)</f>
        <v>10</v>
      </c>
      <c r="F304" s="1" t="str">
        <f>RIGHT(Table13[[#This Row],[Date]],4)</f>
        <v>2023</v>
      </c>
      <c r="G304" s="1">
        <f>DATE(Table13[[#This Row],[y]],Table13[[#This Row],[m]],Table13[[#This Row],[d]])</f>
        <v>45229</v>
      </c>
      <c r="H304" t="s">
        <v>14</v>
      </c>
      <c r="I304">
        <v>781.79</v>
      </c>
      <c r="J304">
        <v>39.9</v>
      </c>
      <c r="K304" t="s">
        <v>8</v>
      </c>
      <c r="L304">
        <v>6941.45</v>
      </c>
      <c r="M304">
        <v>39</v>
      </c>
    </row>
    <row r="305" spans="1:13" x14ac:dyDescent="0.25">
      <c r="A305" s="3" t="s">
        <v>320</v>
      </c>
      <c r="B305" s="2">
        <f>FIND(",",Table13[[#This Row],[Date]])</f>
        <v>3</v>
      </c>
      <c r="C305" s="2">
        <f>FIND(",",Table13[[#This Row],[Date]],Table13[[#This Row],[Column3]]+1)</f>
        <v>6</v>
      </c>
      <c r="D305" s="2" t="str">
        <f>LEFT(Table13[[#This Row],[Date]],Table13[[#This Row],[Column3]]-1)</f>
        <v>31</v>
      </c>
      <c r="E305" s="2" t="str">
        <f>MID(Table13[[#This Row],[Date]],Table13[[#This Row],[Column3]]+1,Table13[[#This Row],[Column2]]-Table13[[#This Row],[Column3]]-1)</f>
        <v>10</v>
      </c>
      <c r="F305" s="1" t="str">
        <f>RIGHT(Table13[[#This Row],[Date]],4)</f>
        <v>2023</v>
      </c>
      <c r="G305" s="1">
        <f>DATE(Table13[[#This Row],[y]],Table13[[#This Row],[m]],Table13[[#This Row],[d]])</f>
        <v>45230</v>
      </c>
      <c r="H305" t="s">
        <v>9</v>
      </c>
      <c r="I305">
        <v>356.62</v>
      </c>
      <c r="J305">
        <v>19.8</v>
      </c>
      <c r="K305" t="s">
        <v>8</v>
      </c>
      <c r="L305">
        <v>2789.17</v>
      </c>
      <c r="M305">
        <v>35</v>
      </c>
    </row>
    <row r="306" spans="1:13" x14ac:dyDescent="0.25">
      <c r="A306" s="3" t="s">
        <v>321</v>
      </c>
      <c r="B306" s="2">
        <f>FIND(",",Table13[[#This Row],[Date]])</f>
        <v>2</v>
      </c>
      <c r="C306" s="2">
        <f>FIND(",",Table13[[#This Row],[Date]],Table13[[#This Row],[Column3]]+1)</f>
        <v>5</v>
      </c>
      <c r="D306" s="2" t="str">
        <f>LEFT(Table13[[#This Row],[Date]],Table13[[#This Row],[Column3]]-1)</f>
        <v>1</v>
      </c>
      <c r="E306" s="2" t="str">
        <f>MID(Table13[[#This Row],[Date]],Table13[[#This Row],[Column3]]+1,Table13[[#This Row],[Column2]]-Table13[[#This Row],[Column3]]-1)</f>
        <v>11</v>
      </c>
      <c r="F306" s="1" t="str">
        <f>RIGHT(Table13[[#This Row],[Date]],4)</f>
        <v>2023</v>
      </c>
      <c r="G306" s="1">
        <f>DATE(Table13[[#This Row],[y]],Table13[[#This Row],[m]],Table13[[#This Row],[d]])</f>
        <v>45231</v>
      </c>
      <c r="H306" t="s">
        <v>11</v>
      </c>
      <c r="I306">
        <v>67.260000000000005</v>
      </c>
      <c r="J306">
        <v>45.75</v>
      </c>
      <c r="K306" t="s">
        <v>10</v>
      </c>
      <c r="L306">
        <v>1987.04</v>
      </c>
      <c r="M306">
        <v>41</v>
      </c>
    </row>
    <row r="307" spans="1:13" x14ac:dyDescent="0.25">
      <c r="A307" s="3" t="s">
        <v>322</v>
      </c>
      <c r="B307" s="2">
        <f>FIND(",",Table13[[#This Row],[Date]])</f>
        <v>2</v>
      </c>
      <c r="C307" s="2">
        <f>FIND(",",Table13[[#This Row],[Date]],Table13[[#This Row],[Column3]]+1)</f>
        <v>5</v>
      </c>
      <c r="D307" s="2" t="str">
        <f>LEFT(Table13[[#This Row],[Date]],Table13[[#This Row],[Column3]]-1)</f>
        <v>2</v>
      </c>
      <c r="E307" s="2" t="str">
        <f>MID(Table13[[#This Row],[Date]],Table13[[#This Row],[Column3]]+1,Table13[[#This Row],[Column2]]-Table13[[#This Row],[Column3]]-1)</f>
        <v>11</v>
      </c>
      <c r="F307" s="1" t="str">
        <f>RIGHT(Table13[[#This Row],[Date]],4)</f>
        <v>2023</v>
      </c>
      <c r="G307" s="1">
        <f>DATE(Table13[[#This Row],[y]],Table13[[#This Row],[m]],Table13[[#This Row],[d]])</f>
        <v>45232</v>
      </c>
      <c r="H307" t="s">
        <v>7</v>
      </c>
      <c r="I307">
        <v>969.41</v>
      </c>
      <c r="J307">
        <v>26.65</v>
      </c>
      <c r="K307" t="s">
        <v>10</v>
      </c>
      <c r="L307">
        <v>1927.86</v>
      </c>
      <c r="M307">
        <v>28</v>
      </c>
    </row>
    <row r="308" spans="1:13" x14ac:dyDescent="0.25">
      <c r="A308" s="3" t="s">
        <v>323</v>
      </c>
      <c r="B308" s="2">
        <f>FIND(",",Table13[[#This Row],[Date]])</f>
        <v>2</v>
      </c>
      <c r="C308" s="2">
        <f>FIND(",",Table13[[#This Row],[Date]],Table13[[#This Row],[Column3]]+1)</f>
        <v>5</v>
      </c>
      <c r="D308" s="2" t="str">
        <f>LEFT(Table13[[#This Row],[Date]],Table13[[#This Row],[Column3]]-1)</f>
        <v>3</v>
      </c>
      <c r="E308" s="2" t="str">
        <f>MID(Table13[[#This Row],[Date]],Table13[[#This Row],[Column3]]+1,Table13[[#This Row],[Column2]]-Table13[[#This Row],[Column3]]-1)</f>
        <v>11</v>
      </c>
      <c r="F308" s="1" t="str">
        <f>RIGHT(Table13[[#This Row],[Date]],4)</f>
        <v>2023</v>
      </c>
      <c r="G308" s="1">
        <f>DATE(Table13[[#This Row],[y]],Table13[[#This Row],[m]],Table13[[#This Row],[d]])</f>
        <v>45233</v>
      </c>
      <c r="H308" t="s">
        <v>14</v>
      </c>
      <c r="I308">
        <v>884.95</v>
      </c>
      <c r="J308">
        <v>7.9</v>
      </c>
      <c r="K308" t="s">
        <v>8</v>
      </c>
      <c r="L308">
        <v>3486.87</v>
      </c>
      <c r="M308">
        <v>27</v>
      </c>
    </row>
    <row r="309" spans="1:13" x14ac:dyDescent="0.25">
      <c r="A309" s="3" t="s">
        <v>324</v>
      </c>
      <c r="B309" s="2">
        <f>FIND(",",Table13[[#This Row],[Date]])</f>
        <v>2</v>
      </c>
      <c r="C309" s="2">
        <f>FIND(",",Table13[[#This Row],[Date]],Table13[[#This Row],[Column3]]+1)</f>
        <v>5</v>
      </c>
      <c r="D309" s="2" t="str">
        <f>LEFT(Table13[[#This Row],[Date]],Table13[[#This Row],[Column3]]-1)</f>
        <v>4</v>
      </c>
      <c r="E309" s="2" t="str">
        <f>MID(Table13[[#This Row],[Date]],Table13[[#This Row],[Column3]]+1,Table13[[#This Row],[Column2]]-Table13[[#This Row],[Column3]]-1)</f>
        <v>11</v>
      </c>
      <c r="F309" s="1" t="str">
        <f>RIGHT(Table13[[#This Row],[Date]],4)</f>
        <v>2023</v>
      </c>
      <c r="G309" s="1">
        <f>DATE(Table13[[#This Row],[y]],Table13[[#This Row],[m]],Table13[[#This Row],[d]])</f>
        <v>45234</v>
      </c>
      <c r="H309" t="s">
        <v>7</v>
      </c>
      <c r="I309">
        <v>928.47</v>
      </c>
      <c r="J309">
        <v>34.79</v>
      </c>
      <c r="K309" t="s">
        <v>13</v>
      </c>
      <c r="L309">
        <v>4356.58</v>
      </c>
      <c r="M309">
        <v>34</v>
      </c>
    </row>
    <row r="310" spans="1:13" x14ac:dyDescent="0.25">
      <c r="A310" s="3" t="s">
        <v>325</v>
      </c>
      <c r="B310" s="2">
        <f>FIND(",",Table13[[#This Row],[Date]])</f>
        <v>2</v>
      </c>
      <c r="C310" s="2">
        <f>FIND(",",Table13[[#This Row],[Date]],Table13[[#This Row],[Column3]]+1)</f>
        <v>5</v>
      </c>
      <c r="D310" s="2" t="str">
        <f>LEFT(Table13[[#This Row],[Date]],Table13[[#This Row],[Column3]]-1)</f>
        <v>5</v>
      </c>
      <c r="E310" s="2" t="str">
        <f>MID(Table13[[#This Row],[Date]],Table13[[#This Row],[Column3]]+1,Table13[[#This Row],[Column2]]-Table13[[#This Row],[Column3]]-1)</f>
        <v>11</v>
      </c>
      <c r="F310" s="1" t="str">
        <f>RIGHT(Table13[[#This Row],[Date]],4)</f>
        <v>2023</v>
      </c>
      <c r="G310" s="1">
        <f>DATE(Table13[[#This Row],[y]],Table13[[#This Row],[m]],Table13[[#This Row],[d]])</f>
        <v>45235</v>
      </c>
      <c r="H310" t="s">
        <v>9</v>
      </c>
      <c r="I310">
        <v>994.96</v>
      </c>
      <c r="J310">
        <v>39.659999999999997</v>
      </c>
      <c r="K310" t="s">
        <v>13</v>
      </c>
      <c r="L310">
        <v>8326.4</v>
      </c>
      <c r="M310">
        <v>39</v>
      </c>
    </row>
    <row r="311" spans="1:13" x14ac:dyDescent="0.25">
      <c r="A311" s="3" t="s">
        <v>326</v>
      </c>
      <c r="B311" s="2">
        <f>FIND(",",Table13[[#This Row],[Date]])</f>
        <v>2</v>
      </c>
      <c r="C311" s="2">
        <f>FIND(",",Table13[[#This Row],[Date]],Table13[[#This Row],[Column3]]+1)</f>
        <v>5</v>
      </c>
      <c r="D311" s="2" t="str">
        <f>LEFT(Table13[[#This Row],[Date]],Table13[[#This Row],[Column3]]-1)</f>
        <v>6</v>
      </c>
      <c r="E311" s="2" t="str">
        <f>MID(Table13[[#This Row],[Date]],Table13[[#This Row],[Column3]]+1,Table13[[#This Row],[Column2]]-Table13[[#This Row],[Column3]]-1)</f>
        <v>11</v>
      </c>
      <c r="F311" s="1" t="str">
        <f>RIGHT(Table13[[#This Row],[Date]],4)</f>
        <v>2023</v>
      </c>
      <c r="G311" s="1">
        <f>DATE(Table13[[#This Row],[y]],Table13[[#This Row],[m]],Table13[[#This Row],[d]])</f>
        <v>45236</v>
      </c>
      <c r="H311" t="s">
        <v>9</v>
      </c>
      <c r="I311">
        <v>182.16</v>
      </c>
      <c r="J311">
        <v>15.84</v>
      </c>
      <c r="K311" t="s">
        <v>8</v>
      </c>
      <c r="L311">
        <v>1286.92</v>
      </c>
      <c r="M311">
        <v>36</v>
      </c>
    </row>
    <row r="312" spans="1:13" x14ac:dyDescent="0.25">
      <c r="A312" s="3" t="s">
        <v>327</v>
      </c>
      <c r="B312" s="2">
        <f>FIND(",",Table13[[#This Row],[Date]])</f>
        <v>2</v>
      </c>
      <c r="C312" s="2">
        <f>FIND(",",Table13[[#This Row],[Date]],Table13[[#This Row],[Column3]]+1)</f>
        <v>5</v>
      </c>
      <c r="D312" s="2" t="str">
        <f>LEFT(Table13[[#This Row],[Date]],Table13[[#This Row],[Column3]]-1)</f>
        <v>7</v>
      </c>
      <c r="E312" s="2" t="str">
        <f>MID(Table13[[#This Row],[Date]],Table13[[#This Row],[Column3]]+1,Table13[[#This Row],[Column2]]-Table13[[#This Row],[Column3]]-1)</f>
        <v>11</v>
      </c>
      <c r="F312" s="1" t="str">
        <f>RIGHT(Table13[[#This Row],[Date]],4)</f>
        <v>2023</v>
      </c>
      <c r="G312" s="1">
        <f>DATE(Table13[[#This Row],[y]],Table13[[#This Row],[m]],Table13[[#This Row],[d]])</f>
        <v>45237</v>
      </c>
      <c r="H312" t="s">
        <v>14</v>
      </c>
      <c r="I312">
        <v>402.28</v>
      </c>
      <c r="J312">
        <v>42.86</v>
      </c>
      <c r="K312" t="s">
        <v>10</v>
      </c>
      <c r="L312">
        <v>7375.77</v>
      </c>
      <c r="M312">
        <v>18</v>
      </c>
    </row>
    <row r="313" spans="1:13" x14ac:dyDescent="0.25">
      <c r="A313" s="3" t="s">
        <v>328</v>
      </c>
      <c r="B313" s="2">
        <f>FIND(",",Table13[[#This Row],[Date]])</f>
        <v>2</v>
      </c>
      <c r="C313" s="2">
        <f>FIND(",",Table13[[#This Row],[Date]],Table13[[#This Row],[Column3]]+1)</f>
        <v>5</v>
      </c>
      <c r="D313" s="2" t="str">
        <f>LEFT(Table13[[#This Row],[Date]],Table13[[#This Row],[Column3]]-1)</f>
        <v>8</v>
      </c>
      <c r="E313" s="2" t="str">
        <f>MID(Table13[[#This Row],[Date]],Table13[[#This Row],[Column3]]+1,Table13[[#This Row],[Column2]]-Table13[[#This Row],[Column3]]-1)</f>
        <v>11</v>
      </c>
      <c r="F313" s="1" t="str">
        <f>RIGHT(Table13[[#This Row],[Date]],4)</f>
        <v>2023</v>
      </c>
      <c r="G313" s="1">
        <f>DATE(Table13[[#This Row],[y]],Table13[[#This Row],[m]],Table13[[#This Row],[d]])</f>
        <v>45238</v>
      </c>
      <c r="H313" t="s">
        <v>11</v>
      </c>
      <c r="I313">
        <v>760.66</v>
      </c>
      <c r="J313">
        <v>45.31</v>
      </c>
      <c r="K313" t="s">
        <v>8</v>
      </c>
      <c r="L313">
        <v>5361.4</v>
      </c>
      <c r="M313">
        <v>29</v>
      </c>
    </row>
    <row r="314" spans="1:13" x14ac:dyDescent="0.25">
      <c r="A314" s="3" t="s">
        <v>329</v>
      </c>
      <c r="B314" s="2">
        <f>FIND(",",Table13[[#This Row],[Date]])</f>
        <v>2</v>
      </c>
      <c r="C314" s="2">
        <f>FIND(",",Table13[[#This Row],[Date]],Table13[[#This Row],[Column3]]+1)</f>
        <v>5</v>
      </c>
      <c r="D314" s="2" t="str">
        <f>LEFT(Table13[[#This Row],[Date]],Table13[[#This Row],[Column3]]-1)</f>
        <v>9</v>
      </c>
      <c r="E314" s="2" t="str">
        <f>MID(Table13[[#This Row],[Date]],Table13[[#This Row],[Column3]]+1,Table13[[#This Row],[Column2]]-Table13[[#This Row],[Column3]]-1)</f>
        <v>11</v>
      </c>
      <c r="F314" s="1" t="str">
        <f>RIGHT(Table13[[#This Row],[Date]],4)</f>
        <v>2023</v>
      </c>
      <c r="G314" s="1">
        <f>DATE(Table13[[#This Row],[y]],Table13[[#This Row],[m]],Table13[[#This Row],[d]])</f>
        <v>45239</v>
      </c>
      <c r="H314" t="s">
        <v>12</v>
      </c>
      <c r="I314">
        <v>699.06</v>
      </c>
      <c r="J314">
        <v>13.85</v>
      </c>
      <c r="K314" t="s">
        <v>8</v>
      </c>
      <c r="L314">
        <v>2950.66</v>
      </c>
      <c r="M314">
        <v>25</v>
      </c>
    </row>
    <row r="315" spans="1:13" x14ac:dyDescent="0.25">
      <c r="A315" s="3" t="s">
        <v>330</v>
      </c>
      <c r="B315" s="2">
        <f>FIND(",",Table13[[#This Row],[Date]])</f>
        <v>3</v>
      </c>
      <c r="C315" s="2">
        <f>FIND(",",Table13[[#This Row],[Date]],Table13[[#This Row],[Column3]]+1)</f>
        <v>6</v>
      </c>
      <c r="D315" s="2" t="str">
        <f>LEFT(Table13[[#This Row],[Date]],Table13[[#This Row],[Column3]]-1)</f>
        <v>10</v>
      </c>
      <c r="E315" s="2" t="str">
        <f>MID(Table13[[#This Row],[Date]],Table13[[#This Row],[Column3]]+1,Table13[[#This Row],[Column2]]-Table13[[#This Row],[Column3]]-1)</f>
        <v>11</v>
      </c>
      <c r="F315" s="1" t="str">
        <f>RIGHT(Table13[[#This Row],[Date]],4)</f>
        <v>2023</v>
      </c>
      <c r="G315" s="1">
        <f>DATE(Table13[[#This Row],[y]],Table13[[#This Row],[m]],Table13[[#This Row],[d]])</f>
        <v>45240</v>
      </c>
      <c r="H315" t="s">
        <v>14</v>
      </c>
      <c r="I315">
        <v>162.36000000000001</v>
      </c>
      <c r="J315">
        <v>49.18</v>
      </c>
      <c r="K315" t="s">
        <v>10</v>
      </c>
      <c r="L315">
        <v>4978.91</v>
      </c>
      <c r="M315">
        <v>29</v>
      </c>
    </row>
    <row r="316" spans="1:13" x14ac:dyDescent="0.25">
      <c r="A316" s="3" t="s">
        <v>331</v>
      </c>
      <c r="B316" s="2">
        <f>FIND(",",Table13[[#This Row],[Date]])</f>
        <v>3</v>
      </c>
      <c r="C316" s="2">
        <f>FIND(",",Table13[[#This Row],[Date]],Table13[[#This Row],[Column3]]+1)</f>
        <v>6</v>
      </c>
      <c r="D316" s="2" t="str">
        <f>LEFT(Table13[[#This Row],[Date]],Table13[[#This Row],[Column3]]-1)</f>
        <v>11</v>
      </c>
      <c r="E316" s="2" t="str">
        <f>MID(Table13[[#This Row],[Date]],Table13[[#This Row],[Column3]]+1,Table13[[#This Row],[Column2]]-Table13[[#This Row],[Column3]]-1)</f>
        <v>11</v>
      </c>
      <c r="F316" s="1" t="str">
        <f>RIGHT(Table13[[#This Row],[Date]],4)</f>
        <v>2023</v>
      </c>
      <c r="G316" s="1">
        <f>DATE(Table13[[#This Row],[y]],Table13[[#This Row],[m]],Table13[[#This Row],[d]])</f>
        <v>45241</v>
      </c>
      <c r="H316" t="s">
        <v>12</v>
      </c>
      <c r="I316">
        <v>817.67</v>
      </c>
      <c r="J316">
        <v>7.04</v>
      </c>
      <c r="K316" t="s">
        <v>8</v>
      </c>
      <c r="L316">
        <v>3069.43</v>
      </c>
      <c r="M316">
        <v>17</v>
      </c>
    </row>
    <row r="317" spans="1:13" x14ac:dyDescent="0.25">
      <c r="A317" s="3" t="s">
        <v>332</v>
      </c>
      <c r="B317" s="2">
        <f>FIND(",",Table13[[#This Row],[Date]])</f>
        <v>3</v>
      </c>
      <c r="C317" s="2">
        <f>FIND(",",Table13[[#This Row],[Date]],Table13[[#This Row],[Column3]]+1)</f>
        <v>6</v>
      </c>
      <c r="D317" s="2" t="str">
        <f>LEFT(Table13[[#This Row],[Date]],Table13[[#This Row],[Column3]]-1)</f>
        <v>12</v>
      </c>
      <c r="E317" s="2" t="str">
        <f>MID(Table13[[#This Row],[Date]],Table13[[#This Row],[Column3]]+1,Table13[[#This Row],[Column2]]-Table13[[#This Row],[Column3]]-1)</f>
        <v>11</v>
      </c>
      <c r="F317" s="1" t="str">
        <f>RIGHT(Table13[[#This Row],[Date]],4)</f>
        <v>2023</v>
      </c>
      <c r="G317" s="1">
        <f>DATE(Table13[[#This Row],[y]],Table13[[#This Row],[m]],Table13[[#This Row],[d]])</f>
        <v>45242</v>
      </c>
      <c r="H317" t="s">
        <v>12</v>
      </c>
      <c r="I317">
        <v>232.2</v>
      </c>
      <c r="J317">
        <v>10.1</v>
      </c>
      <c r="K317" t="s">
        <v>8</v>
      </c>
      <c r="L317">
        <v>6001.21</v>
      </c>
      <c r="M317">
        <v>33</v>
      </c>
    </row>
    <row r="318" spans="1:13" x14ac:dyDescent="0.25">
      <c r="A318" s="3" t="s">
        <v>333</v>
      </c>
      <c r="B318" s="2">
        <f>FIND(",",Table13[[#This Row],[Date]])</f>
        <v>3</v>
      </c>
      <c r="C318" s="2">
        <f>FIND(",",Table13[[#This Row],[Date]],Table13[[#This Row],[Column3]]+1)</f>
        <v>6</v>
      </c>
      <c r="D318" s="2" t="str">
        <f>LEFT(Table13[[#This Row],[Date]],Table13[[#This Row],[Column3]]-1)</f>
        <v>13</v>
      </c>
      <c r="E318" s="2" t="str">
        <f>MID(Table13[[#This Row],[Date]],Table13[[#This Row],[Column3]]+1,Table13[[#This Row],[Column2]]-Table13[[#This Row],[Column3]]-1)</f>
        <v>11</v>
      </c>
      <c r="F318" s="1" t="str">
        <f>RIGHT(Table13[[#This Row],[Date]],4)</f>
        <v>2023</v>
      </c>
      <c r="G318" s="1">
        <f>DATE(Table13[[#This Row],[y]],Table13[[#This Row],[m]],Table13[[#This Row],[d]])</f>
        <v>45243</v>
      </c>
      <c r="H318" t="s">
        <v>11</v>
      </c>
      <c r="I318">
        <v>231.58</v>
      </c>
      <c r="J318">
        <v>9.2100000000000009</v>
      </c>
      <c r="K318" t="s">
        <v>8</v>
      </c>
      <c r="L318">
        <v>4395.05</v>
      </c>
      <c r="M318">
        <v>34</v>
      </c>
    </row>
    <row r="319" spans="1:13" x14ac:dyDescent="0.25">
      <c r="A319" s="3" t="s">
        <v>334</v>
      </c>
      <c r="B319" s="2">
        <f>FIND(",",Table13[[#This Row],[Date]])</f>
        <v>3</v>
      </c>
      <c r="C319" s="2">
        <f>FIND(",",Table13[[#This Row],[Date]],Table13[[#This Row],[Column3]]+1)</f>
        <v>6</v>
      </c>
      <c r="D319" s="2" t="str">
        <f>LEFT(Table13[[#This Row],[Date]],Table13[[#This Row],[Column3]]-1)</f>
        <v>14</v>
      </c>
      <c r="E319" s="2" t="str">
        <f>MID(Table13[[#This Row],[Date]],Table13[[#This Row],[Column3]]+1,Table13[[#This Row],[Column2]]-Table13[[#This Row],[Column3]]-1)</f>
        <v>11</v>
      </c>
      <c r="F319" s="1" t="str">
        <f>RIGHT(Table13[[#This Row],[Date]],4)</f>
        <v>2023</v>
      </c>
      <c r="G319" s="1">
        <f>DATE(Table13[[#This Row],[y]],Table13[[#This Row],[m]],Table13[[#This Row],[d]])</f>
        <v>45244</v>
      </c>
      <c r="H319" t="s">
        <v>12</v>
      </c>
      <c r="I319">
        <v>541.6</v>
      </c>
      <c r="J319">
        <v>44.7</v>
      </c>
      <c r="K319" t="s">
        <v>10</v>
      </c>
      <c r="L319">
        <v>1727.61</v>
      </c>
      <c r="M319">
        <v>29</v>
      </c>
    </row>
    <row r="320" spans="1:13" x14ac:dyDescent="0.25">
      <c r="A320" s="3" t="s">
        <v>335</v>
      </c>
      <c r="B320" s="2">
        <f>FIND(",",Table13[[#This Row],[Date]])</f>
        <v>3</v>
      </c>
      <c r="C320" s="2">
        <f>FIND(",",Table13[[#This Row],[Date]],Table13[[#This Row],[Column3]]+1)</f>
        <v>6</v>
      </c>
      <c r="D320" s="2" t="str">
        <f>LEFT(Table13[[#This Row],[Date]],Table13[[#This Row],[Column3]]-1)</f>
        <v>15</v>
      </c>
      <c r="E320" s="2" t="str">
        <f>MID(Table13[[#This Row],[Date]],Table13[[#This Row],[Column3]]+1,Table13[[#This Row],[Column2]]-Table13[[#This Row],[Column3]]-1)</f>
        <v>11</v>
      </c>
      <c r="F320" s="1" t="str">
        <f>RIGHT(Table13[[#This Row],[Date]],4)</f>
        <v>2023</v>
      </c>
      <c r="G320" s="1">
        <f>DATE(Table13[[#This Row],[y]],Table13[[#This Row],[m]],Table13[[#This Row],[d]])</f>
        <v>45245</v>
      </c>
      <c r="H320" t="s">
        <v>12</v>
      </c>
      <c r="I320">
        <v>597.01</v>
      </c>
      <c r="J320">
        <v>32.71</v>
      </c>
      <c r="K320" t="s">
        <v>13</v>
      </c>
      <c r="L320">
        <v>1254.17</v>
      </c>
      <c r="M320">
        <v>18</v>
      </c>
    </row>
    <row r="321" spans="1:13" x14ac:dyDescent="0.25">
      <c r="A321" s="3" t="s">
        <v>336</v>
      </c>
      <c r="B321" s="2">
        <f>FIND(",",Table13[[#This Row],[Date]])</f>
        <v>3</v>
      </c>
      <c r="C321" s="2">
        <f>FIND(",",Table13[[#This Row],[Date]],Table13[[#This Row],[Column3]]+1)</f>
        <v>6</v>
      </c>
      <c r="D321" s="2" t="str">
        <f>LEFT(Table13[[#This Row],[Date]],Table13[[#This Row],[Column3]]-1)</f>
        <v>16</v>
      </c>
      <c r="E321" s="2" t="str">
        <f>MID(Table13[[#This Row],[Date]],Table13[[#This Row],[Column3]]+1,Table13[[#This Row],[Column2]]-Table13[[#This Row],[Column3]]-1)</f>
        <v>11</v>
      </c>
      <c r="F321" s="1" t="str">
        <f>RIGHT(Table13[[#This Row],[Date]],4)</f>
        <v>2023</v>
      </c>
      <c r="G321" s="1">
        <f>DATE(Table13[[#This Row],[y]],Table13[[#This Row],[m]],Table13[[#This Row],[d]])</f>
        <v>45246</v>
      </c>
      <c r="H321" t="s">
        <v>11</v>
      </c>
      <c r="I321">
        <v>584.29</v>
      </c>
      <c r="J321">
        <v>7.61</v>
      </c>
      <c r="K321" t="s">
        <v>13</v>
      </c>
      <c r="L321">
        <v>5512.29</v>
      </c>
      <c r="M321">
        <v>18</v>
      </c>
    </row>
    <row r="322" spans="1:13" x14ac:dyDescent="0.25">
      <c r="A322" s="3" t="s">
        <v>337</v>
      </c>
      <c r="B322" s="2">
        <f>FIND(",",Table13[[#This Row],[Date]])</f>
        <v>3</v>
      </c>
      <c r="C322" s="2">
        <f>FIND(",",Table13[[#This Row],[Date]],Table13[[#This Row],[Column3]]+1)</f>
        <v>6</v>
      </c>
      <c r="D322" s="2" t="str">
        <f>LEFT(Table13[[#This Row],[Date]],Table13[[#This Row],[Column3]]-1)</f>
        <v>17</v>
      </c>
      <c r="E322" s="2" t="str">
        <f>MID(Table13[[#This Row],[Date]],Table13[[#This Row],[Column3]]+1,Table13[[#This Row],[Column2]]-Table13[[#This Row],[Column3]]-1)</f>
        <v>11</v>
      </c>
      <c r="F322" s="1" t="str">
        <f>RIGHT(Table13[[#This Row],[Date]],4)</f>
        <v>2023</v>
      </c>
      <c r="G322" s="1">
        <f>DATE(Table13[[#This Row],[y]],Table13[[#This Row],[m]],Table13[[#This Row],[d]])</f>
        <v>45247</v>
      </c>
      <c r="H322" t="s">
        <v>12</v>
      </c>
      <c r="I322">
        <v>100.57</v>
      </c>
      <c r="J322">
        <v>22.02</v>
      </c>
      <c r="K322" t="s">
        <v>10</v>
      </c>
      <c r="L322">
        <v>9033.89</v>
      </c>
      <c r="M322">
        <v>22</v>
      </c>
    </row>
    <row r="323" spans="1:13" x14ac:dyDescent="0.25">
      <c r="A323" s="3" t="s">
        <v>338</v>
      </c>
      <c r="B323" s="2">
        <f>FIND(",",Table13[[#This Row],[Date]])</f>
        <v>3</v>
      </c>
      <c r="C323" s="2">
        <f>FIND(",",Table13[[#This Row],[Date]],Table13[[#This Row],[Column3]]+1)</f>
        <v>6</v>
      </c>
      <c r="D323" s="2" t="str">
        <f>LEFT(Table13[[#This Row],[Date]],Table13[[#This Row],[Column3]]-1)</f>
        <v>18</v>
      </c>
      <c r="E323" s="2" t="str">
        <f>MID(Table13[[#This Row],[Date]],Table13[[#This Row],[Column3]]+1,Table13[[#This Row],[Column2]]-Table13[[#This Row],[Column3]]-1)</f>
        <v>11</v>
      </c>
      <c r="F323" s="1" t="str">
        <f>RIGHT(Table13[[#This Row],[Date]],4)</f>
        <v>2023</v>
      </c>
      <c r="G323" s="1">
        <f>DATE(Table13[[#This Row],[y]],Table13[[#This Row],[m]],Table13[[#This Row],[d]])</f>
        <v>45248</v>
      </c>
      <c r="H323" t="s">
        <v>12</v>
      </c>
      <c r="I323">
        <v>878.69</v>
      </c>
      <c r="J323">
        <v>30.76</v>
      </c>
      <c r="K323" t="s">
        <v>13</v>
      </c>
      <c r="L323">
        <v>3505.18</v>
      </c>
      <c r="M323">
        <v>14</v>
      </c>
    </row>
    <row r="324" spans="1:13" x14ac:dyDescent="0.25">
      <c r="A324" s="3" t="s">
        <v>339</v>
      </c>
      <c r="B324" s="2">
        <f>FIND(",",Table13[[#This Row],[Date]])</f>
        <v>3</v>
      </c>
      <c r="C324" s="2">
        <f>FIND(",",Table13[[#This Row],[Date]],Table13[[#This Row],[Column3]]+1)</f>
        <v>6</v>
      </c>
      <c r="D324" s="2" t="str">
        <f>LEFT(Table13[[#This Row],[Date]],Table13[[#This Row],[Column3]]-1)</f>
        <v>19</v>
      </c>
      <c r="E324" s="2" t="str">
        <f>MID(Table13[[#This Row],[Date]],Table13[[#This Row],[Column3]]+1,Table13[[#This Row],[Column2]]-Table13[[#This Row],[Column3]]-1)</f>
        <v>11</v>
      </c>
      <c r="F324" s="1" t="str">
        <f>RIGHT(Table13[[#This Row],[Date]],4)</f>
        <v>2023</v>
      </c>
      <c r="G324" s="1">
        <f>DATE(Table13[[#This Row],[y]],Table13[[#This Row],[m]],Table13[[#This Row],[d]])</f>
        <v>45249</v>
      </c>
      <c r="H324" t="s">
        <v>12</v>
      </c>
      <c r="I324">
        <v>272.94</v>
      </c>
      <c r="J324">
        <v>4.17</v>
      </c>
      <c r="K324" t="s">
        <v>8</v>
      </c>
      <c r="L324">
        <v>7356.7</v>
      </c>
      <c r="M324">
        <v>38</v>
      </c>
    </row>
    <row r="325" spans="1:13" x14ac:dyDescent="0.25">
      <c r="A325" s="3" t="s">
        <v>340</v>
      </c>
      <c r="B325" s="2">
        <f>FIND(",",Table13[[#This Row],[Date]])</f>
        <v>3</v>
      </c>
      <c r="C325" s="2">
        <f>FIND(",",Table13[[#This Row],[Date]],Table13[[#This Row],[Column3]]+1)</f>
        <v>6</v>
      </c>
      <c r="D325" s="2" t="str">
        <f>LEFT(Table13[[#This Row],[Date]],Table13[[#This Row],[Column3]]-1)</f>
        <v>20</v>
      </c>
      <c r="E325" s="2" t="str">
        <f>MID(Table13[[#This Row],[Date]],Table13[[#This Row],[Column3]]+1,Table13[[#This Row],[Column2]]-Table13[[#This Row],[Column3]]-1)</f>
        <v>11</v>
      </c>
      <c r="F325" s="1" t="str">
        <f>RIGHT(Table13[[#This Row],[Date]],4)</f>
        <v>2023</v>
      </c>
      <c r="G325" s="1">
        <f>DATE(Table13[[#This Row],[y]],Table13[[#This Row],[m]],Table13[[#This Row],[d]])</f>
        <v>45250</v>
      </c>
      <c r="H325" t="s">
        <v>14</v>
      </c>
      <c r="I325">
        <v>138.22</v>
      </c>
      <c r="J325">
        <v>44.12</v>
      </c>
      <c r="K325" t="s">
        <v>13</v>
      </c>
      <c r="L325">
        <v>6620.75</v>
      </c>
      <c r="M325">
        <v>33</v>
      </c>
    </row>
    <row r="326" spans="1:13" x14ac:dyDescent="0.25">
      <c r="A326" s="3" t="s">
        <v>341</v>
      </c>
      <c r="B326" s="2">
        <f>FIND(",",Table13[[#This Row],[Date]])</f>
        <v>3</v>
      </c>
      <c r="C326" s="2">
        <f>FIND(",",Table13[[#This Row],[Date]],Table13[[#This Row],[Column3]]+1)</f>
        <v>6</v>
      </c>
      <c r="D326" s="2" t="str">
        <f>LEFT(Table13[[#This Row],[Date]],Table13[[#This Row],[Column3]]-1)</f>
        <v>21</v>
      </c>
      <c r="E326" s="2" t="str">
        <f>MID(Table13[[#This Row],[Date]],Table13[[#This Row],[Column3]]+1,Table13[[#This Row],[Column2]]-Table13[[#This Row],[Column3]]-1)</f>
        <v>11</v>
      </c>
      <c r="F326" s="1" t="str">
        <f>RIGHT(Table13[[#This Row],[Date]],4)</f>
        <v>2023</v>
      </c>
      <c r="G326" s="1">
        <f>DATE(Table13[[#This Row],[y]],Table13[[#This Row],[m]],Table13[[#This Row],[d]])</f>
        <v>45251</v>
      </c>
      <c r="H326" t="s">
        <v>14</v>
      </c>
      <c r="I326">
        <v>889.86</v>
      </c>
      <c r="J326">
        <v>40.18</v>
      </c>
      <c r="K326" t="s">
        <v>8</v>
      </c>
      <c r="L326">
        <v>9322.39</v>
      </c>
      <c r="M326">
        <v>29</v>
      </c>
    </row>
    <row r="327" spans="1:13" x14ac:dyDescent="0.25">
      <c r="A327" s="3" t="s">
        <v>342</v>
      </c>
      <c r="B327" s="2">
        <f>FIND(",",Table13[[#This Row],[Date]])</f>
        <v>3</v>
      </c>
      <c r="C327" s="2">
        <f>FIND(",",Table13[[#This Row],[Date]],Table13[[#This Row],[Column3]]+1)</f>
        <v>6</v>
      </c>
      <c r="D327" s="2" t="str">
        <f>LEFT(Table13[[#This Row],[Date]],Table13[[#This Row],[Column3]]-1)</f>
        <v>22</v>
      </c>
      <c r="E327" s="2" t="str">
        <f>MID(Table13[[#This Row],[Date]],Table13[[#This Row],[Column3]]+1,Table13[[#This Row],[Column2]]-Table13[[#This Row],[Column3]]-1)</f>
        <v>11</v>
      </c>
      <c r="F327" s="1" t="str">
        <f>RIGHT(Table13[[#This Row],[Date]],4)</f>
        <v>2023</v>
      </c>
      <c r="G327" s="1">
        <f>DATE(Table13[[#This Row],[y]],Table13[[#This Row],[m]],Table13[[#This Row],[d]])</f>
        <v>45252</v>
      </c>
      <c r="H327" t="s">
        <v>14</v>
      </c>
      <c r="I327">
        <v>956.09</v>
      </c>
      <c r="J327">
        <v>25.26</v>
      </c>
      <c r="K327" t="s">
        <v>13</v>
      </c>
      <c r="L327">
        <v>8227.7099999999991</v>
      </c>
      <c r="M327">
        <v>27</v>
      </c>
    </row>
    <row r="328" spans="1:13" x14ac:dyDescent="0.25">
      <c r="A328" s="3" t="s">
        <v>343</v>
      </c>
      <c r="B328" s="2">
        <f>FIND(",",Table13[[#This Row],[Date]])</f>
        <v>3</v>
      </c>
      <c r="C328" s="2">
        <f>FIND(",",Table13[[#This Row],[Date]],Table13[[#This Row],[Column3]]+1)</f>
        <v>6</v>
      </c>
      <c r="D328" s="2" t="str">
        <f>LEFT(Table13[[#This Row],[Date]],Table13[[#This Row],[Column3]]-1)</f>
        <v>23</v>
      </c>
      <c r="E328" s="2" t="str">
        <f>MID(Table13[[#This Row],[Date]],Table13[[#This Row],[Column3]]+1,Table13[[#This Row],[Column2]]-Table13[[#This Row],[Column3]]-1)</f>
        <v>11</v>
      </c>
      <c r="F328" s="1" t="str">
        <f>RIGHT(Table13[[#This Row],[Date]],4)</f>
        <v>2023</v>
      </c>
      <c r="G328" s="1">
        <f>DATE(Table13[[#This Row],[y]],Table13[[#This Row],[m]],Table13[[#This Row],[d]])</f>
        <v>45253</v>
      </c>
      <c r="H328" t="s">
        <v>11</v>
      </c>
      <c r="I328">
        <v>863.51</v>
      </c>
      <c r="J328">
        <v>48.36</v>
      </c>
      <c r="K328" t="s">
        <v>10</v>
      </c>
      <c r="L328">
        <v>5709.39</v>
      </c>
      <c r="M328">
        <v>32</v>
      </c>
    </row>
    <row r="329" spans="1:13" x14ac:dyDescent="0.25">
      <c r="A329" s="3" t="s">
        <v>344</v>
      </c>
      <c r="B329" s="2">
        <f>FIND(",",Table13[[#This Row],[Date]])</f>
        <v>3</v>
      </c>
      <c r="C329" s="2">
        <f>FIND(",",Table13[[#This Row],[Date]],Table13[[#This Row],[Column3]]+1)</f>
        <v>6</v>
      </c>
      <c r="D329" s="2" t="str">
        <f>LEFT(Table13[[#This Row],[Date]],Table13[[#This Row],[Column3]]-1)</f>
        <v>24</v>
      </c>
      <c r="E329" s="2" t="str">
        <f>MID(Table13[[#This Row],[Date]],Table13[[#This Row],[Column3]]+1,Table13[[#This Row],[Column2]]-Table13[[#This Row],[Column3]]-1)</f>
        <v>11</v>
      </c>
      <c r="F329" s="1" t="str">
        <f>RIGHT(Table13[[#This Row],[Date]],4)</f>
        <v>2023</v>
      </c>
      <c r="G329" s="1">
        <f>DATE(Table13[[#This Row],[y]],Table13[[#This Row],[m]],Table13[[#This Row],[d]])</f>
        <v>45254</v>
      </c>
      <c r="H329" t="s">
        <v>9</v>
      </c>
      <c r="I329">
        <v>811.42</v>
      </c>
      <c r="J329">
        <v>20.89</v>
      </c>
      <c r="K329" t="s">
        <v>13</v>
      </c>
      <c r="L329">
        <v>6604.6</v>
      </c>
      <c r="M329">
        <v>31</v>
      </c>
    </row>
    <row r="330" spans="1:13" x14ac:dyDescent="0.25">
      <c r="A330" s="3" t="s">
        <v>345</v>
      </c>
      <c r="B330" s="2">
        <f>FIND(",",Table13[[#This Row],[Date]])</f>
        <v>3</v>
      </c>
      <c r="C330" s="2">
        <f>FIND(",",Table13[[#This Row],[Date]],Table13[[#This Row],[Column3]]+1)</f>
        <v>6</v>
      </c>
      <c r="D330" s="2" t="str">
        <f>LEFT(Table13[[#This Row],[Date]],Table13[[#This Row],[Column3]]-1)</f>
        <v>25</v>
      </c>
      <c r="E330" s="2" t="str">
        <f>MID(Table13[[#This Row],[Date]],Table13[[#This Row],[Column3]]+1,Table13[[#This Row],[Column2]]-Table13[[#This Row],[Column3]]-1)</f>
        <v>11</v>
      </c>
      <c r="F330" s="1" t="str">
        <f>RIGHT(Table13[[#This Row],[Date]],4)</f>
        <v>2023</v>
      </c>
      <c r="G330" s="1">
        <f>DATE(Table13[[#This Row],[y]],Table13[[#This Row],[m]],Table13[[#This Row],[d]])</f>
        <v>45255</v>
      </c>
      <c r="H330" t="s">
        <v>12</v>
      </c>
      <c r="I330">
        <v>658.69</v>
      </c>
      <c r="J330">
        <v>49.21</v>
      </c>
      <c r="K330" t="s">
        <v>13</v>
      </c>
      <c r="L330">
        <v>8994.0300000000007</v>
      </c>
      <c r="M330">
        <v>30</v>
      </c>
    </row>
    <row r="331" spans="1:13" x14ac:dyDescent="0.25">
      <c r="A331" s="3" t="s">
        <v>346</v>
      </c>
      <c r="B331" s="2">
        <f>FIND(",",Table13[[#This Row],[Date]])</f>
        <v>3</v>
      </c>
      <c r="C331" s="2">
        <f>FIND(",",Table13[[#This Row],[Date]],Table13[[#This Row],[Column3]]+1)</f>
        <v>6</v>
      </c>
      <c r="D331" s="2" t="str">
        <f>LEFT(Table13[[#This Row],[Date]],Table13[[#This Row],[Column3]]-1)</f>
        <v>26</v>
      </c>
      <c r="E331" s="2" t="str">
        <f>MID(Table13[[#This Row],[Date]],Table13[[#This Row],[Column3]]+1,Table13[[#This Row],[Column2]]-Table13[[#This Row],[Column3]]-1)</f>
        <v>11</v>
      </c>
      <c r="F331" s="1" t="str">
        <f>RIGHT(Table13[[#This Row],[Date]],4)</f>
        <v>2023</v>
      </c>
      <c r="G331" s="1">
        <f>DATE(Table13[[#This Row],[y]],Table13[[#This Row],[m]],Table13[[#This Row],[d]])</f>
        <v>45256</v>
      </c>
      <c r="H331" t="s">
        <v>12</v>
      </c>
      <c r="I331">
        <v>555.35</v>
      </c>
      <c r="J331">
        <v>33.4</v>
      </c>
      <c r="K331" t="s">
        <v>13</v>
      </c>
      <c r="L331">
        <v>4055.24</v>
      </c>
      <c r="M331">
        <v>38</v>
      </c>
    </row>
    <row r="332" spans="1:13" x14ac:dyDescent="0.25">
      <c r="A332" s="3" t="s">
        <v>347</v>
      </c>
      <c r="B332" s="2">
        <f>FIND(",",Table13[[#This Row],[Date]])</f>
        <v>3</v>
      </c>
      <c r="C332" s="2">
        <f>FIND(",",Table13[[#This Row],[Date]],Table13[[#This Row],[Column3]]+1)</f>
        <v>6</v>
      </c>
      <c r="D332" s="2" t="str">
        <f>LEFT(Table13[[#This Row],[Date]],Table13[[#This Row],[Column3]]-1)</f>
        <v>27</v>
      </c>
      <c r="E332" s="2" t="str">
        <f>MID(Table13[[#This Row],[Date]],Table13[[#This Row],[Column3]]+1,Table13[[#This Row],[Column2]]-Table13[[#This Row],[Column3]]-1)</f>
        <v>11</v>
      </c>
      <c r="F332" s="1" t="str">
        <f>RIGHT(Table13[[#This Row],[Date]],4)</f>
        <v>2023</v>
      </c>
      <c r="G332" s="1">
        <f>DATE(Table13[[#This Row],[y]],Table13[[#This Row],[m]],Table13[[#This Row],[d]])</f>
        <v>45257</v>
      </c>
      <c r="H332" t="s">
        <v>11</v>
      </c>
      <c r="I332">
        <v>96.12</v>
      </c>
      <c r="J332">
        <v>31.73</v>
      </c>
      <c r="K332" t="s">
        <v>10</v>
      </c>
      <c r="L332">
        <v>3335.27</v>
      </c>
      <c r="M332">
        <v>37</v>
      </c>
    </row>
    <row r="333" spans="1:13" x14ac:dyDescent="0.25">
      <c r="A333" s="3" t="s">
        <v>348</v>
      </c>
      <c r="B333" s="2">
        <f>FIND(",",Table13[[#This Row],[Date]])</f>
        <v>3</v>
      </c>
      <c r="C333" s="2">
        <f>FIND(",",Table13[[#This Row],[Date]],Table13[[#This Row],[Column3]]+1)</f>
        <v>6</v>
      </c>
      <c r="D333" s="2" t="str">
        <f>LEFT(Table13[[#This Row],[Date]],Table13[[#This Row],[Column3]]-1)</f>
        <v>28</v>
      </c>
      <c r="E333" s="2" t="str">
        <f>MID(Table13[[#This Row],[Date]],Table13[[#This Row],[Column3]]+1,Table13[[#This Row],[Column2]]-Table13[[#This Row],[Column3]]-1)</f>
        <v>11</v>
      </c>
      <c r="F333" s="1" t="str">
        <f>RIGHT(Table13[[#This Row],[Date]],4)</f>
        <v>2023</v>
      </c>
      <c r="G333" s="1">
        <f>DATE(Table13[[#This Row],[y]],Table13[[#This Row],[m]],Table13[[#This Row],[d]])</f>
        <v>45258</v>
      </c>
      <c r="H333" t="s">
        <v>12</v>
      </c>
      <c r="I333">
        <v>414.37</v>
      </c>
      <c r="J333">
        <v>8.3000000000000007</v>
      </c>
      <c r="K333" t="s">
        <v>13</v>
      </c>
      <c r="L333">
        <v>207.03</v>
      </c>
      <c r="M333">
        <v>46</v>
      </c>
    </row>
    <row r="334" spans="1:13" x14ac:dyDescent="0.25">
      <c r="A334" s="3" t="s">
        <v>349</v>
      </c>
      <c r="B334" s="2">
        <f>FIND(",",Table13[[#This Row],[Date]])</f>
        <v>3</v>
      </c>
      <c r="C334" s="2">
        <f>FIND(",",Table13[[#This Row],[Date]],Table13[[#This Row],[Column3]]+1)</f>
        <v>6</v>
      </c>
      <c r="D334" s="2" t="str">
        <f>LEFT(Table13[[#This Row],[Date]],Table13[[#This Row],[Column3]]-1)</f>
        <v>29</v>
      </c>
      <c r="E334" s="2" t="str">
        <f>MID(Table13[[#This Row],[Date]],Table13[[#This Row],[Column3]]+1,Table13[[#This Row],[Column2]]-Table13[[#This Row],[Column3]]-1)</f>
        <v>11</v>
      </c>
      <c r="F334" s="1" t="str">
        <f>RIGHT(Table13[[#This Row],[Date]],4)</f>
        <v>2023</v>
      </c>
      <c r="G334" s="1">
        <f>DATE(Table13[[#This Row],[y]],Table13[[#This Row],[m]],Table13[[#This Row],[d]])</f>
        <v>45259</v>
      </c>
      <c r="H334" t="s">
        <v>14</v>
      </c>
      <c r="I334">
        <v>378.96</v>
      </c>
      <c r="J334">
        <v>44.1</v>
      </c>
      <c r="K334" t="s">
        <v>10</v>
      </c>
      <c r="L334">
        <v>8282.86</v>
      </c>
      <c r="M334">
        <v>24</v>
      </c>
    </row>
    <row r="335" spans="1:13" x14ac:dyDescent="0.25">
      <c r="A335" s="3" t="s">
        <v>350</v>
      </c>
      <c r="B335" s="2">
        <f>FIND(",",Table13[[#This Row],[Date]])</f>
        <v>3</v>
      </c>
      <c r="C335" s="2">
        <f>FIND(",",Table13[[#This Row],[Date]],Table13[[#This Row],[Column3]]+1)</f>
        <v>6</v>
      </c>
      <c r="D335" s="2" t="str">
        <f>LEFT(Table13[[#This Row],[Date]],Table13[[#This Row],[Column3]]-1)</f>
        <v>30</v>
      </c>
      <c r="E335" s="2" t="str">
        <f>MID(Table13[[#This Row],[Date]],Table13[[#This Row],[Column3]]+1,Table13[[#This Row],[Column2]]-Table13[[#This Row],[Column3]]-1)</f>
        <v>11</v>
      </c>
      <c r="F335" s="1" t="str">
        <f>RIGHT(Table13[[#This Row],[Date]],4)</f>
        <v>2023</v>
      </c>
      <c r="G335" s="1">
        <f>DATE(Table13[[#This Row],[y]],Table13[[#This Row],[m]],Table13[[#This Row],[d]])</f>
        <v>45260</v>
      </c>
      <c r="H335" t="s">
        <v>9</v>
      </c>
      <c r="I335">
        <v>267.16000000000003</v>
      </c>
      <c r="J335">
        <v>21.37</v>
      </c>
      <c r="K335" t="s">
        <v>8</v>
      </c>
      <c r="L335">
        <v>8029.71</v>
      </c>
      <c r="M335">
        <v>23</v>
      </c>
    </row>
    <row r="336" spans="1:13" x14ac:dyDescent="0.25">
      <c r="A336" s="3" t="s">
        <v>351</v>
      </c>
      <c r="B336" s="2">
        <f>FIND(",",Table13[[#This Row],[Date]])</f>
        <v>2</v>
      </c>
      <c r="C336" s="2">
        <f>FIND(",",Table13[[#This Row],[Date]],Table13[[#This Row],[Column3]]+1)</f>
        <v>5</v>
      </c>
      <c r="D336" s="2" t="str">
        <f>LEFT(Table13[[#This Row],[Date]],Table13[[#This Row],[Column3]]-1)</f>
        <v>1</v>
      </c>
      <c r="E336" s="2" t="str">
        <f>MID(Table13[[#This Row],[Date]],Table13[[#This Row],[Column3]]+1,Table13[[#This Row],[Column2]]-Table13[[#This Row],[Column3]]-1)</f>
        <v>12</v>
      </c>
      <c r="F336" s="1" t="str">
        <f>RIGHT(Table13[[#This Row],[Date]],4)</f>
        <v>2023</v>
      </c>
      <c r="G336" s="1">
        <f>DATE(Table13[[#This Row],[y]],Table13[[#This Row],[m]],Table13[[#This Row],[d]])</f>
        <v>45261</v>
      </c>
      <c r="H336" t="s">
        <v>7</v>
      </c>
      <c r="I336">
        <v>726.19</v>
      </c>
      <c r="J336">
        <v>8.11</v>
      </c>
      <c r="K336" t="s">
        <v>13</v>
      </c>
      <c r="L336">
        <v>1134.0999999999999</v>
      </c>
      <c r="M336">
        <v>45</v>
      </c>
    </row>
    <row r="337" spans="1:13" x14ac:dyDescent="0.25">
      <c r="A337" s="3" t="s">
        <v>352</v>
      </c>
      <c r="B337" s="2">
        <f>FIND(",",Table13[[#This Row],[Date]])</f>
        <v>2</v>
      </c>
      <c r="C337" s="2">
        <f>FIND(",",Table13[[#This Row],[Date]],Table13[[#This Row],[Column3]]+1)</f>
        <v>5</v>
      </c>
      <c r="D337" s="2" t="str">
        <f>LEFT(Table13[[#This Row],[Date]],Table13[[#This Row],[Column3]]-1)</f>
        <v>2</v>
      </c>
      <c r="E337" s="2" t="str">
        <f>MID(Table13[[#This Row],[Date]],Table13[[#This Row],[Column3]]+1,Table13[[#This Row],[Column2]]-Table13[[#This Row],[Column3]]-1)</f>
        <v>12</v>
      </c>
      <c r="F337" s="1" t="str">
        <f>RIGHT(Table13[[#This Row],[Date]],4)</f>
        <v>2023</v>
      </c>
      <c r="G337" s="1">
        <f>DATE(Table13[[#This Row],[y]],Table13[[#This Row],[m]],Table13[[#This Row],[d]])</f>
        <v>45262</v>
      </c>
      <c r="H337" t="s">
        <v>12</v>
      </c>
      <c r="I337">
        <v>500.92</v>
      </c>
      <c r="J337">
        <v>0.63</v>
      </c>
      <c r="K337" t="s">
        <v>10</v>
      </c>
      <c r="L337">
        <v>5810.89</v>
      </c>
      <c r="M337">
        <v>32</v>
      </c>
    </row>
    <row r="338" spans="1:13" x14ac:dyDescent="0.25">
      <c r="A338" s="3" t="s">
        <v>353</v>
      </c>
      <c r="B338" s="2">
        <f>FIND(",",Table13[[#This Row],[Date]])</f>
        <v>2</v>
      </c>
      <c r="C338" s="2">
        <f>FIND(",",Table13[[#This Row],[Date]],Table13[[#This Row],[Column3]]+1)</f>
        <v>5</v>
      </c>
      <c r="D338" s="2" t="str">
        <f>LEFT(Table13[[#This Row],[Date]],Table13[[#This Row],[Column3]]-1)</f>
        <v>3</v>
      </c>
      <c r="E338" s="2" t="str">
        <f>MID(Table13[[#This Row],[Date]],Table13[[#This Row],[Column3]]+1,Table13[[#This Row],[Column2]]-Table13[[#This Row],[Column3]]-1)</f>
        <v>12</v>
      </c>
      <c r="F338" s="1" t="str">
        <f>RIGHT(Table13[[#This Row],[Date]],4)</f>
        <v>2023</v>
      </c>
      <c r="G338" s="1">
        <f>DATE(Table13[[#This Row],[y]],Table13[[#This Row],[m]],Table13[[#This Row],[d]])</f>
        <v>45263</v>
      </c>
      <c r="H338" t="s">
        <v>14</v>
      </c>
      <c r="I338">
        <v>90.24</v>
      </c>
      <c r="J338">
        <v>27.99</v>
      </c>
      <c r="K338" t="s">
        <v>10</v>
      </c>
      <c r="L338">
        <v>4693.42</v>
      </c>
      <c r="M338">
        <v>37</v>
      </c>
    </row>
    <row r="339" spans="1:13" x14ac:dyDescent="0.25">
      <c r="A339" s="3" t="s">
        <v>354</v>
      </c>
      <c r="B339" s="2">
        <f>FIND(",",Table13[[#This Row],[Date]])</f>
        <v>2</v>
      </c>
      <c r="C339" s="2">
        <f>FIND(",",Table13[[#This Row],[Date]],Table13[[#This Row],[Column3]]+1)</f>
        <v>5</v>
      </c>
      <c r="D339" s="2" t="str">
        <f>LEFT(Table13[[#This Row],[Date]],Table13[[#This Row],[Column3]]-1)</f>
        <v>4</v>
      </c>
      <c r="E339" s="2" t="str">
        <f>MID(Table13[[#This Row],[Date]],Table13[[#This Row],[Column3]]+1,Table13[[#This Row],[Column2]]-Table13[[#This Row],[Column3]]-1)</f>
        <v>12</v>
      </c>
      <c r="F339" s="1" t="str">
        <f>RIGHT(Table13[[#This Row],[Date]],4)</f>
        <v>2023</v>
      </c>
      <c r="G339" s="1">
        <f>DATE(Table13[[#This Row],[y]],Table13[[#This Row],[m]],Table13[[#This Row],[d]])</f>
        <v>45264</v>
      </c>
      <c r="H339" t="s">
        <v>7</v>
      </c>
      <c r="I339">
        <v>227.98</v>
      </c>
      <c r="J339">
        <v>26.37</v>
      </c>
      <c r="K339" t="s">
        <v>13</v>
      </c>
      <c r="L339">
        <v>1275.22</v>
      </c>
      <c r="M339">
        <v>36</v>
      </c>
    </row>
    <row r="340" spans="1:13" x14ac:dyDescent="0.25">
      <c r="A340" s="3" t="s">
        <v>355</v>
      </c>
      <c r="B340" s="2">
        <f>FIND(",",Table13[[#This Row],[Date]])</f>
        <v>2</v>
      </c>
      <c r="C340" s="2">
        <f>FIND(",",Table13[[#This Row],[Date]],Table13[[#This Row],[Column3]]+1)</f>
        <v>5</v>
      </c>
      <c r="D340" s="2" t="str">
        <f>LEFT(Table13[[#This Row],[Date]],Table13[[#This Row],[Column3]]-1)</f>
        <v>5</v>
      </c>
      <c r="E340" s="2" t="str">
        <f>MID(Table13[[#This Row],[Date]],Table13[[#This Row],[Column3]]+1,Table13[[#This Row],[Column2]]-Table13[[#This Row],[Column3]]-1)</f>
        <v>12</v>
      </c>
      <c r="F340" s="1" t="str">
        <f>RIGHT(Table13[[#This Row],[Date]],4)</f>
        <v>2023</v>
      </c>
      <c r="G340" s="1">
        <f>DATE(Table13[[#This Row],[y]],Table13[[#This Row],[m]],Table13[[#This Row],[d]])</f>
        <v>45265</v>
      </c>
      <c r="H340" t="s">
        <v>9</v>
      </c>
      <c r="I340">
        <v>686.43</v>
      </c>
      <c r="J340">
        <v>35.97</v>
      </c>
      <c r="K340" t="s">
        <v>8</v>
      </c>
      <c r="L340">
        <v>9807.6299999999992</v>
      </c>
      <c r="M340">
        <v>32</v>
      </c>
    </row>
    <row r="341" spans="1:13" x14ac:dyDescent="0.25">
      <c r="A341" s="3" t="s">
        <v>356</v>
      </c>
      <c r="B341" s="2">
        <f>FIND(",",Table13[[#This Row],[Date]])</f>
        <v>2</v>
      </c>
      <c r="C341" s="2">
        <f>FIND(",",Table13[[#This Row],[Date]],Table13[[#This Row],[Column3]]+1)</f>
        <v>5</v>
      </c>
      <c r="D341" s="2" t="str">
        <f>LEFT(Table13[[#This Row],[Date]],Table13[[#This Row],[Column3]]-1)</f>
        <v>6</v>
      </c>
      <c r="E341" s="2" t="str">
        <f>MID(Table13[[#This Row],[Date]],Table13[[#This Row],[Column3]]+1,Table13[[#This Row],[Column2]]-Table13[[#This Row],[Column3]]-1)</f>
        <v>12</v>
      </c>
      <c r="F341" s="1" t="str">
        <f>RIGHT(Table13[[#This Row],[Date]],4)</f>
        <v>2023</v>
      </c>
      <c r="G341" s="1">
        <f>DATE(Table13[[#This Row],[y]],Table13[[#This Row],[m]],Table13[[#This Row],[d]])</f>
        <v>45266</v>
      </c>
      <c r="H341" t="s">
        <v>7</v>
      </c>
      <c r="I341">
        <v>85.37</v>
      </c>
      <c r="J341">
        <v>44.51</v>
      </c>
      <c r="K341" t="s">
        <v>10</v>
      </c>
      <c r="L341">
        <v>2225.4899999999998</v>
      </c>
      <c r="M341">
        <v>32</v>
      </c>
    </row>
    <row r="342" spans="1:13" x14ac:dyDescent="0.25">
      <c r="A342" s="3" t="s">
        <v>357</v>
      </c>
      <c r="B342" s="2">
        <f>FIND(",",Table13[[#This Row],[Date]])</f>
        <v>2</v>
      </c>
      <c r="C342" s="2">
        <f>FIND(",",Table13[[#This Row],[Date]],Table13[[#This Row],[Column3]]+1)</f>
        <v>5</v>
      </c>
      <c r="D342" s="2" t="str">
        <f>LEFT(Table13[[#This Row],[Date]],Table13[[#This Row],[Column3]]-1)</f>
        <v>7</v>
      </c>
      <c r="E342" s="2" t="str">
        <f>MID(Table13[[#This Row],[Date]],Table13[[#This Row],[Column3]]+1,Table13[[#This Row],[Column2]]-Table13[[#This Row],[Column3]]-1)</f>
        <v>12</v>
      </c>
      <c r="F342" s="1" t="str">
        <f>RIGHT(Table13[[#This Row],[Date]],4)</f>
        <v>2023</v>
      </c>
      <c r="G342" s="1">
        <f>DATE(Table13[[#This Row],[y]],Table13[[#This Row],[m]],Table13[[#This Row],[d]])</f>
        <v>45267</v>
      </c>
      <c r="H342" t="s">
        <v>14</v>
      </c>
      <c r="I342">
        <v>852.69</v>
      </c>
      <c r="J342">
        <v>3.97</v>
      </c>
      <c r="K342" t="s">
        <v>13</v>
      </c>
      <c r="L342">
        <v>765.62</v>
      </c>
      <c r="M342">
        <v>21</v>
      </c>
    </row>
    <row r="343" spans="1:13" x14ac:dyDescent="0.25">
      <c r="A343" s="3" t="s">
        <v>358</v>
      </c>
      <c r="B343" s="2">
        <f>FIND(",",Table13[[#This Row],[Date]])</f>
        <v>2</v>
      </c>
      <c r="C343" s="2">
        <f>FIND(",",Table13[[#This Row],[Date]],Table13[[#This Row],[Column3]]+1)</f>
        <v>5</v>
      </c>
      <c r="D343" s="2" t="str">
        <f>LEFT(Table13[[#This Row],[Date]],Table13[[#This Row],[Column3]]-1)</f>
        <v>8</v>
      </c>
      <c r="E343" s="2" t="str">
        <f>MID(Table13[[#This Row],[Date]],Table13[[#This Row],[Column3]]+1,Table13[[#This Row],[Column2]]-Table13[[#This Row],[Column3]]-1)</f>
        <v>12</v>
      </c>
      <c r="F343" s="1" t="str">
        <f>RIGHT(Table13[[#This Row],[Date]],4)</f>
        <v>2023</v>
      </c>
      <c r="G343" s="1">
        <f>DATE(Table13[[#This Row],[y]],Table13[[#This Row],[m]],Table13[[#This Row],[d]])</f>
        <v>45268</v>
      </c>
      <c r="H343" t="s">
        <v>7</v>
      </c>
      <c r="I343">
        <v>500.2</v>
      </c>
      <c r="J343">
        <v>36.57</v>
      </c>
      <c r="K343" t="s">
        <v>8</v>
      </c>
      <c r="L343">
        <v>5988.99</v>
      </c>
      <c r="M343">
        <v>23</v>
      </c>
    </row>
    <row r="344" spans="1:13" x14ac:dyDescent="0.25">
      <c r="A344" s="3" t="s">
        <v>359</v>
      </c>
      <c r="B344" s="2">
        <f>FIND(",",Table13[[#This Row],[Date]])</f>
        <v>2</v>
      </c>
      <c r="C344" s="2">
        <f>FIND(",",Table13[[#This Row],[Date]],Table13[[#This Row],[Column3]]+1)</f>
        <v>5</v>
      </c>
      <c r="D344" s="2" t="str">
        <f>LEFT(Table13[[#This Row],[Date]],Table13[[#This Row],[Column3]]-1)</f>
        <v>9</v>
      </c>
      <c r="E344" s="2" t="str">
        <f>MID(Table13[[#This Row],[Date]],Table13[[#This Row],[Column3]]+1,Table13[[#This Row],[Column2]]-Table13[[#This Row],[Column3]]-1)</f>
        <v>12</v>
      </c>
      <c r="F344" s="1" t="str">
        <f>RIGHT(Table13[[#This Row],[Date]],4)</f>
        <v>2023</v>
      </c>
      <c r="G344" s="1">
        <f>DATE(Table13[[#This Row],[y]],Table13[[#This Row],[m]],Table13[[#This Row],[d]])</f>
        <v>45269</v>
      </c>
      <c r="H344" t="s">
        <v>11</v>
      </c>
      <c r="I344">
        <v>485.78</v>
      </c>
      <c r="J344">
        <v>9.3699999999999992</v>
      </c>
      <c r="K344" t="s">
        <v>10</v>
      </c>
      <c r="L344">
        <v>7414.78</v>
      </c>
      <c r="M344">
        <v>24</v>
      </c>
    </row>
    <row r="345" spans="1:13" x14ac:dyDescent="0.25">
      <c r="A345" s="3" t="s">
        <v>360</v>
      </c>
      <c r="B345" s="2">
        <f>FIND(",",Table13[[#This Row],[Date]])</f>
        <v>3</v>
      </c>
      <c r="C345" s="2">
        <f>FIND(",",Table13[[#This Row],[Date]],Table13[[#This Row],[Column3]]+1)</f>
        <v>6</v>
      </c>
      <c r="D345" s="2" t="str">
        <f>LEFT(Table13[[#This Row],[Date]],Table13[[#This Row],[Column3]]-1)</f>
        <v>10</v>
      </c>
      <c r="E345" s="2" t="str">
        <f>MID(Table13[[#This Row],[Date]],Table13[[#This Row],[Column3]]+1,Table13[[#This Row],[Column2]]-Table13[[#This Row],[Column3]]-1)</f>
        <v>12</v>
      </c>
      <c r="F345" s="1" t="str">
        <f>RIGHT(Table13[[#This Row],[Date]],4)</f>
        <v>2023</v>
      </c>
      <c r="G345" s="1">
        <f>DATE(Table13[[#This Row],[y]],Table13[[#This Row],[m]],Table13[[#This Row],[d]])</f>
        <v>45270</v>
      </c>
      <c r="H345" t="s">
        <v>7</v>
      </c>
      <c r="I345">
        <v>596.48</v>
      </c>
      <c r="J345">
        <v>42.91</v>
      </c>
      <c r="K345" t="s">
        <v>10</v>
      </c>
      <c r="L345">
        <v>421.19</v>
      </c>
      <c r="M345">
        <v>24</v>
      </c>
    </row>
    <row r="346" spans="1:13" x14ac:dyDescent="0.25">
      <c r="A346" s="3" t="s">
        <v>361</v>
      </c>
      <c r="B346" s="2">
        <f>FIND(",",Table13[[#This Row],[Date]])</f>
        <v>3</v>
      </c>
      <c r="C346" s="2">
        <f>FIND(",",Table13[[#This Row],[Date]],Table13[[#This Row],[Column3]]+1)</f>
        <v>6</v>
      </c>
      <c r="D346" s="2" t="str">
        <f>LEFT(Table13[[#This Row],[Date]],Table13[[#This Row],[Column3]]-1)</f>
        <v>11</v>
      </c>
      <c r="E346" s="2" t="str">
        <f>MID(Table13[[#This Row],[Date]],Table13[[#This Row],[Column3]]+1,Table13[[#This Row],[Column2]]-Table13[[#This Row],[Column3]]-1)</f>
        <v>12</v>
      </c>
      <c r="F346" s="1" t="str">
        <f>RIGHT(Table13[[#This Row],[Date]],4)</f>
        <v>2023</v>
      </c>
      <c r="G346" s="1">
        <f>DATE(Table13[[#This Row],[y]],Table13[[#This Row],[m]],Table13[[#This Row],[d]])</f>
        <v>45271</v>
      </c>
      <c r="H346" t="s">
        <v>12</v>
      </c>
      <c r="I346">
        <v>826.43</v>
      </c>
      <c r="J346">
        <v>40.950000000000003</v>
      </c>
      <c r="K346" t="s">
        <v>8</v>
      </c>
      <c r="L346">
        <v>6621.3</v>
      </c>
      <c r="M346">
        <v>23</v>
      </c>
    </row>
    <row r="347" spans="1:13" x14ac:dyDescent="0.25">
      <c r="A347" s="3" t="s">
        <v>362</v>
      </c>
      <c r="B347" s="2">
        <f>FIND(",",Table13[[#This Row],[Date]])</f>
        <v>3</v>
      </c>
      <c r="C347" s="2">
        <f>FIND(",",Table13[[#This Row],[Date]],Table13[[#This Row],[Column3]]+1)</f>
        <v>6</v>
      </c>
      <c r="D347" s="2" t="str">
        <f>LEFT(Table13[[#This Row],[Date]],Table13[[#This Row],[Column3]]-1)</f>
        <v>12</v>
      </c>
      <c r="E347" s="2" t="str">
        <f>MID(Table13[[#This Row],[Date]],Table13[[#This Row],[Column3]]+1,Table13[[#This Row],[Column2]]-Table13[[#This Row],[Column3]]-1)</f>
        <v>12</v>
      </c>
      <c r="F347" s="1" t="str">
        <f>RIGHT(Table13[[#This Row],[Date]],4)</f>
        <v>2023</v>
      </c>
      <c r="G347" s="1">
        <f>DATE(Table13[[#This Row],[y]],Table13[[#This Row],[m]],Table13[[#This Row],[d]])</f>
        <v>45272</v>
      </c>
      <c r="H347" t="s">
        <v>12</v>
      </c>
      <c r="I347">
        <v>354.33</v>
      </c>
      <c r="J347">
        <v>27.04</v>
      </c>
      <c r="K347" t="s">
        <v>8</v>
      </c>
      <c r="L347">
        <v>5369.69</v>
      </c>
      <c r="M347">
        <v>31</v>
      </c>
    </row>
    <row r="348" spans="1:13" x14ac:dyDescent="0.25">
      <c r="A348" s="3" t="s">
        <v>363</v>
      </c>
      <c r="B348" s="2">
        <f>FIND(",",Table13[[#This Row],[Date]])</f>
        <v>3</v>
      </c>
      <c r="C348" s="2">
        <f>FIND(",",Table13[[#This Row],[Date]],Table13[[#This Row],[Column3]]+1)</f>
        <v>6</v>
      </c>
      <c r="D348" s="2" t="str">
        <f>LEFT(Table13[[#This Row],[Date]],Table13[[#This Row],[Column3]]-1)</f>
        <v>13</v>
      </c>
      <c r="E348" s="2" t="str">
        <f>MID(Table13[[#This Row],[Date]],Table13[[#This Row],[Column3]]+1,Table13[[#This Row],[Column2]]-Table13[[#This Row],[Column3]]-1)</f>
        <v>12</v>
      </c>
      <c r="F348" s="1" t="str">
        <f>RIGHT(Table13[[#This Row],[Date]],4)</f>
        <v>2023</v>
      </c>
      <c r="G348" s="1">
        <f>DATE(Table13[[#This Row],[y]],Table13[[#This Row],[m]],Table13[[#This Row],[d]])</f>
        <v>45273</v>
      </c>
      <c r="H348" t="s">
        <v>11</v>
      </c>
      <c r="I348">
        <v>681.24</v>
      </c>
      <c r="J348">
        <v>35.51</v>
      </c>
      <c r="K348" t="s">
        <v>13</v>
      </c>
      <c r="L348">
        <v>1122.32</v>
      </c>
      <c r="M348">
        <v>30</v>
      </c>
    </row>
    <row r="349" spans="1:13" x14ac:dyDescent="0.25">
      <c r="A349" s="3" t="s">
        <v>364</v>
      </c>
      <c r="B349" s="2">
        <f>FIND(",",Table13[[#This Row],[Date]])</f>
        <v>3</v>
      </c>
      <c r="C349" s="2">
        <f>FIND(",",Table13[[#This Row],[Date]],Table13[[#This Row],[Column3]]+1)</f>
        <v>6</v>
      </c>
      <c r="D349" s="2" t="str">
        <f>LEFT(Table13[[#This Row],[Date]],Table13[[#This Row],[Column3]]-1)</f>
        <v>14</v>
      </c>
      <c r="E349" s="2" t="str">
        <f>MID(Table13[[#This Row],[Date]],Table13[[#This Row],[Column3]]+1,Table13[[#This Row],[Column2]]-Table13[[#This Row],[Column3]]-1)</f>
        <v>12</v>
      </c>
      <c r="F349" s="1" t="str">
        <f>RIGHT(Table13[[#This Row],[Date]],4)</f>
        <v>2023</v>
      </c>
      <c r="G349" s="1">
        <f>DATE(Table13[[#This Row],[y]],Table13[[#This Row],[m]],Table13[[#This Row],[d]])</f>
        <v>45274</v>
      </c>
      <c r="H349" t="s">
        <v>14</v>
      </c>
      <c r="I349">
        <v>570.07000000000005</v>
      </c>
      <c r="J349">
        <v>15.72</v>
      </c>
      <c r="K349" t="s">
        <v>13</v>
      </c>
      <c r="L349">
        <v>1807.99</v>
      </c>
      <c r="M349">
        <v>16</v>
      </c>
    </row>
    <row r="350" spans="1:13" x14ac:dyDescent="0.25">
      <c r="A350" s="3" t="s">
        <v>365</v>
      </c>
      <c r="B350" s="2">
        <f>FIND(",",Table13[[#This Row],[Date]])</f>
        <v>3</v>
      </c>
      <c r="C350" s="2">
        <f>FIND(",",Table13[[#This Row],[Date]],Table13[[#This Row],[Column3]]+1)</f>
        <v>6</v>
      </c>
      <c r="D350" s="2" t="str">
        <f>LEFT(Table13[[#This Row],[Date]],Table13[[#This Row],[Column3]]-1)</f>
        <v>15</v>
      </c>
      <c r="E350" s="2" t="str">
        <f>MID(Table13[[#This Row],[Date]],Table13[[#This Row],[Column3]]+1,Table13[[#This Row],[Column2]]-Table13[[#This Row],[Column3]]-1)</f>
        <v>12</v>
      </c>
      <c r="F350" s="1" t="str">
        <f>RIGHT(Table13[[#This Row],[Date]],4)</f>
        <v>2023</v>
      </c>
      <c r="G350" s="1">
        <f>DATE(Table13[[#This Row],[y]],Table13[[#This Row],[m]],Table13[[#This Row],[d]])</f>
        <v>45275</v>
      </c>
      <c r="H350" t="s">
        <v>12</v>
      </c>
      <c r="I350">
        <v>274.36</v>
      </c>
      <c r="J350">
        <v>23.56</v>
      </c>
      <c r="K350" t="s">
        <v>10</v>
      </c>
      <c r="L350">
        <v>5722.95</v>
      </c>
      <c r="M350">
        <v>38</v>
      </c>
    </row>
    <row r="351" spans="1:13" x14ac:dyDescent="0.25">
      <c r="A351" s="3" t="s">
        <v>366</v>
      </c>
      <c r="B351" s="2">
        <f>FIND(",",Table13[[#This Row],[Date]])</f>
        <v>3</v>
      </c>
      <c r="C351" s="2">
        <f>FIND(",",Table13[[#This Row],[Date]],Table13[[#This Row],[Column3]]+1)</f>
        <v>6</v>
      </c>
      <c r="D351" s="2" t="str">
        <f>LEFT(Table13[[#This Row],[Date]],Table13[[#This Row],[Column3]]-1)</f>
        <v>16</v>
      </c>
      <c r="E351" s="2" t="str">
        <f>MID(Table13[[#This Row],[Date]],Table13[[#This Row],[Column3]]+1,Table13[[#This Row],[Column2]]-Table13[[#This Row],[Column3]]-1)</f>
        <v>12</v>
      </c>
      <c r="F351" s="1" t="str">
        <f>RIGHT(Table13[[#This Row],[Date]],4)</f>
        <v>2023</v>
      </c>
      <c r="G351" s="1">
        <f>DATE(Table13[[#This Row],[y]],Table13[[#This Row],[m]],Table13[[#This Row],[d]])</f>
        <v>45276</v>
      </c>
      <c r="H351" t="s">
        <v>9</v>
      </c>
      <c r="I351">
        <v>879.84</v>
      </c>
      <c r="J351">
        <v>41.08</v>
      </c>
      <c r="K351" t="s">
        <v>8</v>
      </c>
      <c r="L351">
        <v>3033.94</v>
      </c>
      <c r="M351">
        <v>21</v>
      </c>
    </row>
    <row r="352" spans="1:13" x14ac:dyDescent="0.25">
      <c r="A352" s="3" t="s">
        <v>367</v>
      </c>
      <c r="B352" s="2">
        <f>FIND(",",Table13[[#This Row],[Date]])</f>
        <v>3</v>
      </c>
      <c r="C352" s="2">
        <f>FIND(",",Table13[[#This Row],[Date]],Table13[[#This Row],[Column3]]+1)</f>
        <v>6</v>
      </c>
      <c r="D352" s="2" t="str">
        <f>LEFT(Table13[[#This Row],[Date]],Table13[[#This Row],[Column3]]-1)</f>
        <v>17</v>
      </c>
      <c r="E352" s="2" t="str">
        <f>MID(Table13[[#This Row],[Date]],Table13[[#This Row],[Column3]]+1,Table13[[#This Row],[Column2]]-Table13[[#This Row],[Column3]]-1)</f>
        <v>12</v>
      </c>
      <c r="F352" s="1" t="str">
        <f>RIGHT(Table13[[#This Row],[Date]],4)</f>
        <v>2023</v>
      </c>
      <c r="G352" s="1">
        <f>DATE(Table13[[#This Row],[y]],Table13[[#This Row],[m]],Table13[[#This Row],[d]])</f>
        <v>45277</v>
      </c>
      <c r="H352" t="s">
        <v>12</v>
      </c>
      <c r="I352">
        <v>799.45</v>
      </c>
      <c r="J352">
        <v>22.96</v>
      </c>
      <c r="K352" t="s">
        <v>8</v>
      </c>
      <c r="L352">
        <v>9389.33</v>
      </c>
      <c r="M352">
        <v>14</v>
      </c>
    </row>
    <row r="353" spans="1:13" x14ac:dyDescent="0.25">
      <c r="A353" s="3" t="s">
        <v>368</v>
      </c>
      <c r="B353" s="2">
        <f>FIND(",",Table13[[#This Row],[Date]])</f>
        <v>3</v>
      </c>
      <c r="C353" s="2">
        <f>FIND(",",Table13[[#This Row],[Date]],Table13[[#This Row],[Column3]]+1)</f>
        <v>6</v>
      </c>
      <c r="D353" s="2" t="str">
        <f>LEFT(Table13[[#This Row],[Date]],Table13[[#This Row],[Column3]]-1)</f>
        <v>18</v>
      </c>
      <c r="E353" s="2" t="str">
        <f>MID(Table13[[#This Row],[Date]],Table13[[#This Row],[Column3]]+1,Table13[[#This Row],[Column2]]-Table13[[#This Row],[Column3]]-1)</f>
        <v>12</v>
      </c>
      <c r="F353" s="1" t="str">
        <f>RIGHT(Table13[[#This Row],[Date]],4)</f>
        <v>2023</v>
      </c>
      <c r="G353" s="1">
        <f>DATE(Table13[[#This Row],[y]],Table13[[#This Row],[m]],Table13[[#This Row],[d]])</f>
        <v>45278</v>
      </c>
      <c r="H353" t="s">
        <v>12</v>
      </c>
      <c r="I353">
        <v>661.87</v>
      </c>
      <c r="J353">
        <v>17.89</v>
      </c>
      <c r="K353" t="s">
        <v>8</v>
      </c>
      <c r="L353">
        <v>8205.5300000000007</v>
      </c>
      <c r="M353">
        <v>33</v>
      </c>
    </row>
    <row r="354" spans="1:13" x14ac:dyDescent="0.25">
      <c r="A354" s="3" t="s">
        <v>369</v>
      </c>
      <c r="B354" s="2">
        <f>FIND(",",Table13[[#This Row],[Date]])</f>
        <v>3</v>
      </c>
      <c r="C354" s="2">
        <f>FIND(",",Table13[[#This Row],[Date]],Table13[[#This Row],[Column3]]+1)</f>
        <v>6</v>
      </c>
      <c r="D354" s="2" t="str">
        <f>LEFT(Table13[[#This Row],[Date]],Table13[[#This Row],[Column3]]-1)</f>
        <v>19</v>
      </c>
      <c r="E354" s="2" t="str">
        <f>MID(Table13[[#This Row],[Date]],Table13[[#This Row],[Column3]]+1,Table13[[#This Row],[Column2]]-Table13[[#This Row],[Column3]]-1)</f>
        <v>12</v>
      </c>
      <c r="F354" s="1" t="str">
        <f>RIGHT(Table13[[#This Row],[Date]],4)</f>
        <v>2023</v>
      </c>
      <c r="G354" s="1">
        <f>DATE(Table13[[#This Row],[y]],Table13[[#This Row],[m]],Table13[[#This Row],[d]])</f>
        <v>45279</v>
      </c>
      <c r="H354" t="s">
        <v>14</v>
      </c>
      <c r="I354">
        <v>852.08</v>
      </c>
      <c r="J354">
        <v>24.71</v>
      </c>
      <c r="K354" t="s">
        <v>10</v>
      </c>
      <c r="L354">
        <v>9837.32</v>
      </c>
      <c r="M354">
        <v>36</v>
      </c>
    </row>
    <row r="355" spans="1:13" x14ac:dyDescent="0.25">
      <c r="A355" s="3" t="s">
        <v>370</v>
      </c>
      <c r="B355" s="2">
        <f>FIND(",",Table13[[#This Row],[Date]])</f>
        <v>3</v>
      </c>
      <c r="C355" s="2">
        <f>FIND(",",Table13[[#This Row],[Date]],Table13[[#This Row],[Column3]]+1)</f>
        <v>6</v>
      </c>
      <c r="D355" s="2" t="str">
        <f>LEFT(Table13[[#This Row],[Date]],Table13[[#This Row],[Column3]]-1)</f>
        <v>20</v>
      </c>
      <c r="E355" s="2" t="str">
        <f>MID(Table13[[#This Row],[Date]],Table13[[#This Row],[Column3]]+1,Table13[[#This Row],[Column2]]-Table13[[#This Row],[Column3]]-1)</f>
        <v>12</v>
      </c>
      <c r="F355" s="1" t="str">
        <f>RIGHT(Table13[[#This Row],[Date]],4)</f>
        <v>2023</v>
      </c>
      <c r="G355" s="1">
        <f>DATE(Table13[[#This Row],[y]],Table13[[#This Row],[m]],Table13[[#This Row],[d]])</f>
        <v>45280</v>
      </c>
      <c r="H355" t="s">
        <v>7</v>
      </c>
      <c r="I355">
        <v>868.62</v>
      </c>
      <c r="J355">
        <v>41.41</v>
      </c>
      <c r="K355" t="s">
        <v>8</v>
      </c>
      <c r="L355">
        <v>2670.74</v>
      </c>
      <c r="M355">
        <v>31</v>
      </c>
    </row>
    <row r="356" spans="1:13" x14ac:dyDescent="0.25">
      <c r="A356" s="3" t="s">
        <v>371</v>
      </c>
      <c r="B356" s="2">
        <f>FIND(",",Table13[[#This Row],[Date]])</f>
        <v>3</v>
      </c>
      <c r="C356" s="2">
        <f>FIND(",",Table13[[#This Row],[Date]],Table13[[#This Row],[Column3]]+1)</f>
        <v>6</v>
      </c>
      <c r="D356" s="2" t="str">
        <f>LEFT(Table13[[#This Row],[Date]],Table13[[#This Row],[Column3]]-1)</f>
        <v>21</v>
      </c>
      <c r="E356" s="2" t="str">
        <f>MID(Table13[[#This Row],[Date]],Table13[[#This Row],[Column3]]+1,Table13[[#This Row],[Column2]]-Table13[[#This Row],[Column3]]-1)</f>
        <v>12</v>
      </c>
      <c r="F356" s="1" t="str">
        <f>RIGHT(Table13[[#This Row],[Date]],4)</f>
        <v>2023</v>
      </c>
      <c r="G356" s="1">
        <f>DATE(Table13[[#This Row],[y]],Table13[[#This Row],[m]],Table13[[#This Row],[d]])</f>
        <v>45281</v>
      </c>
      <c r="H356" t="s">
        <v>12</v>
      </c>
      <c r="I356">
        <v>711.28</v>
      </c>
      <c r="J356">
        <v>16.760000000000002</v>
      </c>
      <c r="K356" t="s">
        <v>8</v>
      </c>
      <c r="L356">
        <v>9700.26</v>
      </c>
      <c r="M356">
        <v>25</v>
      </c>
    </row>
    <row r="357" spans="1:13" x14ac:dyDescent="0.25">
      <c r="A357" s="3" t="s">
        <v>372</v>
      </c>
      <c r="B357" s="2">
        <f>FIND(",",Table13[[#This Row],[Date]])</f>
        <v>3</v>
      </c>
      <c r="C357" s="2">
        <f>FIND(",",Table13[[#This Row],[Date]],Table13[[#This Row],[Column3]]+1)</f>
        <v>6</v>
      </c>
      <c r="D357" s="2" t="str">
        <f>LEFT(Table13[[#This Row],[Date]],Table13[[#This Row],[Column3]]-1)</f>
        <v>22</v>
      </c>
      <c r="E357" s="2" t="str">
        <f>MID(Table13[[#This Row],[Date]],Table13[[#This Row],[Column3]]+1,Table13[[#This Row],[Column2]]-Table13[[#This Row],[Column3]]-1)</f>
        <v>12</v>
      </c>
      <c r="F357" s="1" t="str">
        <f>RIGHT(Table13[[#This Row],[Date]],4)</f>
        <v>2023</v>
      </c>
      <c r="G357" s="1">
        <f>DATE(Table13[[#This Row],[y]],Table13[[#This Row],[m]],Table13[[#This Row],[d]])</f>
        <v>45282</v>
      </c>
      <c r="H357" t="s">
        <v>11</v>
      </c>
      <c r="I357">
        <v>838.64</v>
      </c>
      <c r="J357">
        <v>8.69</v>
      </c>
      <c r="K357" t="s">
        <v>10</v>
      </c>
      <c r="L357">
        <v>4369.22</v>
      </c>
      <c r="M357">
        <v>47</v>
      </c>
    </row>
    <row r="358" spans="1:13" x14ac:dyDescent="0.25">
      <c r="A358" s="3" t="s">
        <v>373</v>
      </c>
      <c r="B358" s="2">
        <f>FIND(",",Table13[[#This Row],[Date]])</f>
        <v>3</v>
      </c>
      <c r="C358" s="2">
        <f>FIND(",",Table13[[#This Row],[Date]],Table13[[#This Row],[Column3]]+1)</f>
        <v>6</v>
      </c>
      <c r="D358" s="2" t="str">
        <f>LEFT(Table13[[#This Row],[Date]],Table13[[#This Row],[Column3]]-1)</f>
        <v>23</v>
      </c>
      <c r="E358" s="2" t="str">
        <f>MID(Table13[[#This Row],[Date]],Table13[[#This Row],[Column3]]+1,Table13[[#This Row],[Column2]]-Table13[[#This Row],[Column3]]-1)</f>
        <v>12</v>
      </c>
      <c r="F358" s="1" t="str">
        <f>RIGHT(Table13[[#This Row],[Date]],4)</f>
        <v>2023</v>
      </c>
      <c r="G358" s="1">
        <f>DATE(Table13[[#This Row],[y]],Table13[[#This Row],[m]],Table13[[#This Row],[d]])</f>
        <v>45283</v>
      </c>
      <c r="H358" t="s">
        <v>7</v>
      </c>
      <c r="I358">
        <v>700.5</v>
      </c>
      <c r="J358">
        <v>35.6</v>
      </c>
      <c r="K358" t="s">
        <v>13</v>
      </c>
      <c r="L358">
        <v>3540.44</v>
      </c>
      <c r="M358">
        <v>37</v>
      </c>
    </row>
    <row r="359" spans="1:13" x14ac:dyDescent="0.25">
      <c r="A359" s="3" t="s">
        <v>374</v>
      </c>
      <c r="B359" s="2">
        <f>FIND(",",Table13[[#This Row],[Date]])</f>
        <v>3</v>
      </c>
      <c r="C359" s="2">
        <f>FIND(",",Table13[[#This Row],[Date]],Table13[[#This Row],[Column3]]+1)</f>
        <v>6</v>
      </c>
      <c r="D359" s="2" t="str">
        <f>LEFT(Table13[[#This Row],[Date]],Table13[[#This Row],[Column3]]-1)</f>
        <v>24</v>
      </c>
      <c r="E359" s="2" t="str">
        <f>MID(Table13[[#This Row],[Date]],Table13[[#This Row],[Column3]]+1,Table13[[#This Row],[Column2]]-Table13[[#This Row],[Column3]]-1)</f>
        <v>12</v>
      </c>
      <c r="F359" s="1" t="str">
        <f>RIGHT(Table13[[#This Row],[Date]],4)</f>
        <v>2023</v>
      </c>
      <c r="G359" s="1">
        <f>DATE(Table13[[#This Row],[y]],Table13[[#This Row],[m]],Table13[[#This Row],[d]])</f>
        <v>45284</v>
      </c>
      <c r="H359" t="s">
        <v>9</v>
      </c>
      <c r="I359">
        <v>683.34</v>
      </c>
      <c r="J359">
        <v>41.3</v>
      </c>
      <c r="K359" t="s">
        <v>13</v>
      </c>
      <c r="L359">
        <v>598.46</v>
      </c>
      <c r="M359">
        <v>43</v>
      </c>
    </row>
    <row r="360" spans="1:13" x14ac:dyDescent="0.25">
      <c r="A360" s="3" t="s">
        <v>375</v>
      </c>
      <c r="B360" s="2">
        <f>FIND(",",Table13[[#This Row],[Date]])</f>
        <v>3</v>
      </c>
      <c r="C360" s="2">
        <f>FIND(",",Table13[[#This Row],[Date]],Table13[[#This Row],[Column3]]+1)</f>
        <v>6</v>
      </c>
      <c r="D360" s="2" t="str">
        <f>LEFT(Table13[[#This Row],[Date]],Table13[[#This Row],[Column3]]-1)</f>
        <v>25</v>
      </c>
      <c r="E360" s="2" t="str">
        <f>MID(Table13[[#This Row],[Date]],Table13[[#This Row],[Column3]]+1,Table13[[#This Row],[Column2]]-Table13[[#This Row],[Column3]]-1)</f>
        <v>12</v>
      </c>
      <c r="F360" s="1" t="str">
        <f>RIGHT(Table13[[#This Row],[Date]],4)</f>
        <v>2023</v>
      </c>
      <c r="G360" s="1">
        <f>DATE(Table13[[#This Row],[y]],Table13[[#This Row],[m]],Table13[[#This Row],[d]])</f>
        <v>45285</v>
      </c>
      <c r="H360" t="s">
        <v>14</v>
      </c>
      <c r="I360">
        <v>622.42999999999995</v>
      </c>
      <c r="J360">
        <v>5.03</v>
      </c>
      <c r="K360" t="s">
        <v>10</v>
      </c>
      <c r="L360">
        <v>622.38</v>
      </c>
      <c r="M360">
        <v>43</v>
      </c>
    </row>
    <row r="361" spans="1:13" x14ac:dyDescent="0.25">
      <c r="A361" s="3" t="s">
        <v>376</v>
      </c>
      <c r="B361" s="2">
        <f>FIND(",",Table13[[#This Row],[Date]])</f>
        <v>3</v>
      </c>
      <c r="C361" s="2">
        <f>FIND(",",Table13[[#This Row],[Date]],Table13[[#This Row],[Column3]]+1)</f>
        <v>6</v>
      </c>
      <c r="D361" s="2" t="str">
        <f>LEFT(Table13[[#This Row],[Date]],Table13[[#This Row],[Column3]]-1)</f>
        <v>26</v>
      </c>
      <c r="E361" s="2" t="str">
        <f>MID(Table13[[#This Row],[Date]],Table13[[#This Row],[Column3]]+1,Table13[[#This Row],[Column2]]-Table13[[#This Row],[Column3]]-1)</f>
        <v>12</v>
      </c>
      <c r="F361" s="1" t="str">
        <f>RIGHT(Table13[[#This Row],[Date]],4)</f>
        <v>2023</v>
      </c>
      <c r="G361" s="1">
        <f>DATE(Table13[[#This Row],[y]],Table13[[#This Row],[m]],Table13[[#This Row],[d]])</f>
        <v>45286</v>
      </c>
      <c r="H361" t="s">
        <v>9</v>
      </c>
      <c r="I361">
        <v>755.19</v>
      </c>
      <c r="J361">
        <v>11.99</v>
      </c>
      <c r="K361" t="s">
        <v>8</v>
      </c>
      <c r="L361">
        <v>6950.91</v>
      </c>
      <c r="M361">
        <v>31</v>
      </c>
    </row>
    <row r="362" spans="1:13" x14ac:dyDescent="0.25">
      <c r="A362" s="3" t="s">
        <v>377</v>
      </c>
      <c r="B362" s="2">
        <f>FIND(",",Table13[[#This Row],[Date]])</f>
        <v>3</v>
      </c>
      <c r="C362" s="2">
        <f>FIND(",",Table13[[#This Row],[Date]],Table13[[#This Row],[Column3]]+1)</f>
        <v>6</v>
      </c>
      <c r="D362" s="2" t="str">
        <f>LEFT(Table13[[#This Row],[Date]],Table13[[#This Row],[Column3]]-1)</f>
        <v>27</v>
      </c>
      <c r="E362" s="2" t="str">
        <f>MID(Table13[[#This Row],[Date]],Table13[[#This Row],[Column3]]+1,Table13[[#This Row],[Column2]]-Table13[[#This Row],[Column3]]-1)</f>
        <v>12</v>
      </c>
      <c r="F362" s="1" t="str">
        <f>RIGHT(Table13[[#This Row],[Date]],4)</f>
        <v>2023</v>
      </c>
      <c r="G362" s="1">
        <f>DATE(Table13[[#This Row],[y]],Table13[[#This Row],[m]],Table13[[#This Row],[d]])</f>
        <v>45287</v>
      </c>
      <c r="H362" t="s">
        <v>7</v>
      </c>
      <c r="I362">
        <v>167.02</v>
      </c>
      <c r="J362">
        <v>7.1</v>
      </c>
      <c r="K362" t="s">
        <v>10</v>
      </c>
      <c r="L362">
        <v>4633.5</v>
      </c>
      <c r="M362">
        <v>24</v>
      </c>
    </row>
    <row r="363" spans="1:13" x14ac:dyDescent="0.25">
      <c r="A363" s="3" t="s">
        <v>378</v>
      </c>
      <c r="B363" s="2">
        <f>FIND(",",Table13[[#This Row],[Date]])</f>
        <v>3</v>
      </c>
      <c r="C363" s="2">
        <f>FIND(",",Table13[[#This Row],[Date]],Table13[[#This Row],[Column3]]+1)</f>
        <v>6</v>
      </c>
      <c r="D363" s="2" t="str">
        <f>LEFT(Table13[[#This Row],[Date]],Table13[[#This Row],[Column3]]-1)</f>
        <v>28</v>
      </c>
      <c r="E363" s="2" t="str">
        <f>MID(Table13[[#This Row],[Date]],Table13[[#This Row],[Column3]]+1,Table13[[#This Row],[Column2]]-Table13[[#This Row],[Column3]]-1)</f>
        <v>12</v>
      </c>
      <c r="F363" s="1" t="str">
        <f>RIGHT(Table13[[#This Row],[Date]],4)</f>
        <v>2023</v>
      </c>
      <c r="G363" s="1">
        <f>DATE(Table13[[#This Row],[y]],Table13[[#This Row],[m]],Table13[[#This Row],[d]])</f>
        <v>45288</v>
      </c>
      <c r="H363" t="s">
        <v>7</v>
      </c>
      <c r="I363">
        <v>882.06</v>
      </c>
      <c r="J363">
        <v>17.399999999999999</v>
      </c>
      <c r="K363" t="s">
        <v>13</v>
      </c>
      <c r="L363">
        <v>2342.56</v>
      </c>
      <c r="M363">
        <v>28</v>
      </c>
    </row>
    <row r="364" spans="1:13" x14ac:dyDescent="0.25">
      <c r="A364" s="3" t="s">
        <v>379</v>
      </c>
      <c r="B364" s="2">
        <f>FIND(",",Table13[[#This Row],[Date]])</f>
        <v>3</v>
      </c>
      <c r="C364" s="2">
        <f>FIND(",",Table13[[#This Row],[Date]],Table13[[#This Row],[Column3]]+1)</f>
        <v>6</v>
      </c>
      <c r="D364" s="2" t="str">
        <f>LEFT(Table13[[#This Row],[Date]],Table13[[#This Row],[Column3]]-1)</f>
        <v>29</v>
      </c>
      <c r="E364" s="2" t="str">
        <f>MID(Table13[[#This Row],[Date]],Table13[[#This Row],[Column3]]+1,Table13[[#This Row],[Column2]]-Table13[[#This Row],[Column3]]-1)</f>
        <v>12</v>
      </c>
      <c r="F364" s="1" t="str">
        <f>RIGHT(Table13[[#This Row],[Date]],4)</f>
        <v>2023</v>
      </c>
      <c r="G364" s="1">
        <f>DATE(Table13[[#This Row],[y]],Table13[[#This Row],[m]],Table13[[#This Row],[d]])</f>
        <v>45289</v>
      </c>
      <c r="H364" t="s">
        <v>7</v>
      </c>
      <c r="I364">
        <v>873.13</v>
      </c>
      <c r="J364">
        <v>22.52</v>
      </c>
      <c r="K364" t="s">
        <v>13</v>
      </c>
      <c r="L364">
        <v>6178.31</v>
      </c>
      <c r="M364">
        <v>20</v>
      </c>
    </row>
    <row r="365" spans="1:13" x14ac:dyDescent="0.25">
      <c r="A365" s="3" t="s">
        <v>380</v>
      </c>
      <c r="B365" s="2">
        <f>FIND(",",Table13[[#This Row],[Date]])</f>
        <v>3</v>
      </c>
      <c r="C365" s="2">
        <f>FIND(",",Table13[[#This Row],[Date]],Table13[[#This Row],[Column3]]+1)</f>
        <v>6</v>
      </c>
      <c r="D365" s="2" t="str">
        <f>LEFT(Table13[[#This Row],[Date]],Table13[[#This Row],[Column3]]-1)</f>
        <v>30</v>
      </c>
      <c r="E365" s="2" t="str">
        <f>MID(Table13[[#This Row],[Date]],Table13[[#This Row],[Column3]]+1,Table13[[#This Row],[Column2]]-Table13[[#This Row],[Column3]]-1)</f>
        <v>12</v>
      </c>
      <c r="F365" s="1" t="str">
        <f>RIGHT(Table13[[#This Row],[Date]],4)</f>
        <v>2023</v>
      </c>
      <c r="G365" s="1">
        <f>DATE(Table13[[#This Row],[y]],Table13[[#This Row],[m]],Table13[[#This Row],[d]])</f>
        <v>45290</v>
      </c>
      <c r="H365" t="s">
        <v>9</v>
      </c>
      <c r="I365">
        <v>38.950000000000003</v>
      </c>
      <c r="J365">
        <v>37.44</v>
      </c>
      <c r="K365" t="s">
        <v>10</v>
      </c>
      <c r="L365">
        <v>2603.3000000000002</v>
      </c>
      <c r="M365">
        <v>33</v>
      </c>
    </row>
    <row r="366" spans="1:13" x14ac:dyDescent="0.25">
      <c r="A366" s="3" t="s">
        <v>381</v>
      </c>
      <c r="B366" s="2">
        <f>FIND(",",Table13[[#This Row],[Date]])</f>
        <v>3</v>
      </c>
      <c r="C366" s="2">
        <f>FIND(",",Table13[[#This Row],[Date]],Table13[[#This Row],[Column3]]+1)</f>
        <v>6</v>
      </c>
      <c r="D366" s="2" t="str">
        <f>LEFT(Table13[[#This Row],[Date]],Table13[[#This Row],[Column3]]-1)</f>
        <v>31</v>
      </c>
      <c r="E366" s="2" t="str">
        <f>MID(Table13[[#This Row],[Date]],Table13[[#This Row],[Column3]]+1,Table13[[#This Row],[Column2]]-Table13[[#This Row],[Column3]]-1)</f>
        <v>12</v>
      </c>
      <c r="F366" s="1" t="str">
        <f>RIGHT(Table13[[#This Row],[Date]],4)</f>
        <v>2023</v>
      </c>
      <c r="G366" s="1">
        <f>DATE(Table13[[#This Row],[y]],Table13[[#This Row],[m]],Table13[[#This Row],[d]])</f>
        <v>45291</v>
      </c>
      <c r="H366" t="s">
        <v>7</v>
      </c>
      <c r="I366">
        <v>827.56</v>
      </c>
      <c r="J366">
        <v>32.56</v>
      </c>
      <c r="K366" t="s">
        <v>10</v>
      </c>
      <c r="L366">
        <v>5818.55</v>
      </c>
      <c r="M366">
        <v>20</v>
      </c>
    </row>
    <row r="367" spans="1:13" x14ac:dyDescent="0.25">
      <c r="A367" s="3" t="s">
        <v>382</v>
      </c>
      <c r="B367" s="2">
        <f>FIND(",",Table13[[#This Row],[Date]])</f>
        <v>2</v>
      </c>
      <c r="C367" s="2">
        <f>FIND(",",Table13[[#This Row],[Date]],Table13[[#This Row],[Column3]]+1)</f>
        <v>4</v>
      </c>
      <c r="D367" s="2" t="str">
        <f>LEFT(Table13[[#This Row],[Date]],Table13[[#This Row],[Column3]]-1)</f>
        <v>1</v>
      </c>
      <c r="E367" s="2" t="str">
        <f>MID(Table13[[#This Row],[Date]],Table13[[#This Row],[Column3]]+1,Table13[[#This Row],[Column2]]-Table13[[#This Row],[Column3]]-1)</f>
        <v>1</v>
      </c>
      <c r="F367" s="1" t="str">
        <f>RIGHT(Table13[[#This Row],[Date]],4)</f>
        <v>2024</v>
      </c>
      <c r="G367" s="1">
        <f>DATE(Table13[[#This Row],[y]],Table13[[#This Row],[m]],Table13[[#This Row],[d]])</f>
        <v>45292</v>
      </c>
      <c r="H367" t="s">
        <v>9</v>
      </c>
      <c r="I367">
        <v>137.58000000000001</v>
      </c>
      <c r="J367">
        <v>31.05</v>
      </c>
      <c r="K367" t="s">
        <v>13</v>
      </c>
      <c r="L367">
        <v>3656.17</v>
      </c>
      <c r="M367">
        <v>28</v>
      </c>
    </row>
    <row r="368" spans="1:13" x14ac:dyDescent="0.25">
      <c r="A368" s="3" t="s">
        <v>383</v>
      </c>
      <c r="B368" s="2">
        <f>FIND(",",Table13[[#This Row],[Date]])</f>
        <v>2</v>
      </c>
      <c r="C368" s="2">
        <f>FIND(",",Table13[[#This Row],[Date]],Table13[[#This Row],[Column3]]+1)</f>
        <v>4</v>
      </c>
      <c r="D368" s="2" t="str">
        <f>LEFT(Table13[[#This Row],[Date]],Table13[[#This Row],[Column3]]-1)</f>
        <v>2</v>
      </c>
      <c r="E368" s="2" t="str">
        <f>MID(Table13[[#This Row],[Date]],Table13[[#This Row],[Column3]]+1,Table13[[#This Row],[Column2]]-Table13[[#This Row],[Column3]]-1)</f>
        <v>1</v>
      </c>
      <c r="F368" s="1" t="str">
        <f>RIGHT(Table13[[#This Row],[Date]],4)</f>
        <v>2024</v>
      </c>
      <c r="G368" s="1">
        <f>DATE(Table13[[#This Row],[y]],Table13[[#This Row],[m]],Table13[[#This Row],[d]])</f>
        <v>45293</v>
      </c>
      <c r="H368" t="s">
        <v>7</v>
      </c>
      <c r="I368">
        <v>341.77</v>
      </c>
      <c r="J368">
        <v>17.62</v>
      </c>
      <c r="K368" t="s">
        <v>10</v>
      </c>
      <c r="L368">
        <v>8253.17</v>
      </c>
      <c r="M368">
        <v>31</v>
      </c>
    </row>
    <row r="369" spans="1:13" x14ac:dyDescent="0.25">
      <c r="A369" s="3" t="s">
        <v>384</v>
      </c>
      <c r="B369" s="2">
        <f>FIND(",",Table13[[#This Row],[Date]])</f>
        <v>2</v>
      </c>
      <c r="C369" s="2">
        <f>FIND(",",Table13[[#This Row],[Date]],Table13[[#This Row],[Column3]]+1)</f>
        <v>4</v>
      </c>
      <c r="D369" s="2" t="str">
        <f>LEFT(Table13[[#This Row],[Date]],Table13[[#This Row],[Column3]]-1)</f>
        <v>3</v>
      </c>
      <c r="E369" s="2" t="str">
        <f>MID(Table13[[#This Row],[Date]],Table13[[#This Row],[Column3]]+1,Table13[[#This Row],[Column2]]-Table13[[#This Row],[Column3]]-1)</f>
        <v>1</v>
      </c>
      <c r="F369" s="1" t="str">
        <f>RIGHT(Table13[[#This Row],[Date]],4)</f>
        <v>2024</v>
      </c>
      <c r="G369" s="1">
        <f>DATE(Table13[[#This Row],[y]],Table13[[#This Row],[m]],Table13[[#This Row],[d]])</f>
        <v>45294</v>
      </c>
      <c r="H369" t="s">
        <v>11</v>
      </c>
      <c r="I369">
        <v>746.07</v>
      </c>
      <c r="J369">
        <v>42.07</v>
      </c>
      <c r="K369" t="s">
        <v>13</v>
      </c>
      <c r="L369">
        <v>8224.89</v>
      </c>
      <c r="M369">
        <v>32</v>
      </c>
    </row>
    <row r="370" spans="1:13" x14ac:dyDescent="0.25">
      <c r="A370" s="3" t="s">
        <v>385</v>
      </c>
      <c r="B370" s="2">
        <f>FIND(",",Table13[[#This Row],[Date]])</f>
        <v>2</v>
      </c>
      <c r="C370" s="2">
        <f>FIND(",",Table13[[#This Row],[Date]],Table13[[#This Row],[Column3]]+1)</f>
        <v>4</v>
      </c>
      <c r="D370" s="2" t="str">
        <f>LEFT(Table13[[#This Row],[Date]],Table13[[#This Row],[Column3]]-1)</f>
        <v>4</v>
      </c>
      <c r="E370" s="2" t="str">
        <f>MID(Table13[[#This Row],[Date]],Table13[[#This Row],[Column3]]+1,Table13[[#This Row],[Column2]]-Table13[[#This Row],[Column3]]-1)</f>
        <v>1</v>
      </c>
      <c r="F370" s="1" t="str">
        <f>RIGHT(Table13[[#This Row],[Date]],4)</f>
        <v>2024</v>
      </c>
      <c r="G370" s="1">
        <f>DATE(Table13[[#This Row],[y]],Table13[[#This Row],[m]],Table13[[#This Row],[d]])</f>
        <v>45295</v>
      </c>
      <c r="H370" t="s">
        <v>7</v>
      </c>
      <c r="I370">
        <v>169.15</v>
      </c>
      <c r="J370">
        <v>23.56</v>
      </c>
      <c r="K370" t="s">
        <v>10</v>
      </c>
      <c r="L370">
        <v>4825.7700000000004</v>
      </c>
      <c r="M370">
        <v>46</v>
      </c>
    </row>
    <row r="371" spans="1:13" x14ac:dyDescent="0.25">
      <c r="A371" s="3" t="s">
        <v>386</v>
      </c>
      <c r="B371" s="2">
        <f>FIND(",",Table13[[#This Row],[Date]])</f>
        <v>2</v>
      </c>
      <c r="C371" s="2">
        <f>FIND(",",Table13[[#This Row],[Date]],Table13[[#This Row],[Column3]]+1)</f>
        <v>4</v>
      </c>
      <c r="D371" s="2" t="str">
        <f>LEFT(Table13[[#This Row],[Date]],Table13[[#This Row],[Column3]]-1)</f>
        <v>5</v>
      </c>
      <c r="E371" s="2" t="str">
        <f>MID(Table13[[#This Row],[Date]],Table13[[#This Row],[Column3]]+1,Table13[[#This Row],[Column2]]-Table13[[#This Row],[Column3]]-1)</f>
        <v>1</v>
      </c>
      <c r="F371" s="1" t="str">
        <f>RIGHT(Table13[[#This Row],[Date]],4)</f>
        <v>2024</v>
      </c>
      <c r="G371" s="1">
        <f>DATE(Table13[[#This Row],[y]],Table13[[#This Row],[m]],Table13[[#This Row],[d]])</f>
        <v>45296</v>
      </c>
      <c r="H371" t="s">
        <v>9</v>
      </c>
      <c r="I371">
        <v>819.79</v>
      </c>
      <c r="J371">
        <v>48.96</v>
      </c>
      <c r="K371" t="s">
        <v>10</v>
      </c>
      <c r="L371">
        <v>3573.11</v>
      </c>
      <c r="M371">
        <v>25</v>
      </c>
    </row>
    <row r="372" spans="1:13" x14ac:dyDescent="0.25">
      <c r="A372" s="3" t="s">
        <v>387</v>
      </c>
      <c r="B372" s="2">
        <f>FIND(",",Table13[[#This Row],[Date]])</f>
        <v>2</v>
      </c>
      <c r="C372" s="2">
        <f>FIND(",",Table13[[#This Row],[Date]],Table13[[#This Row],[Column3]]+1)</f>
        <v>4</v>
      </c>
      <c r="D372" s="2" t="str">
        <f>LEFT(Table13[[#This Row],[Date]],Table13[[#This Row],[Column3]]-1)</f>
        <v>6</v>
      </c>
      <c r="E372" s="2" t="str">
        <f>MID(Table13[[#This Row],[Date]],Table13[[#This Row],[Column3]]+1,Table13[[#This Row],[Column2]]-Table13[[#This Row],[Column3]]-1)</f>
        <v>1</v>
      </c>
      <c r="F372" s="1" t="str">
        <f>RIGHT(Table13[[#This Row],[Date]],4)</f>
        <v>2024</v>
      </c>
      <c r="G372" s="1">
        <f>DATE(Table13[[#This Row],[y]],Table13[[#This Row],[m]],Table13[[#This Row],[d]])</f>
        <v>45297</v>
      </c>
      <c r="H372" t="s">
        <v>12</v>
      </c>
      <c r="I372">
        <v>833.81</v>
      </c>
      <c r="J372">
        <v>31.71</v>
      </c>
      <c r="K372" t="s">
        <v>10</v>
      </c>
      <c r="L372">
        <v>3689.34</v>
      </c>
      <c r="M372">
        <v>29</v>
      </c>
    </row>
    <row r="373" spans="1:13" x14ac:dyDescent="0.25">
      <c r="A373" s="3" t="s">
        <v>388</v>
      </c>
      <c r="B373" s="2">
        <f>FIND(",",Table13[[#This Row],[Date]])</f>
        <v>2</v>
      </c>
      <c r="C373" s="2">
        <f>FIND(",",Table13[[#This Row],[Date]],Table13[[#This Row],[Column3]]+1)</f>
        <v>4</v>
      </c>
      <c r="D373" s="2" t="str">
        <f>LEFT(Table13[[#This Row],[Date]],Table13[[#This Row],[Column3]]-1)</f>
        <v>7</v>
      </c>
      <c r="E373" s="2" t="str">
        <f>MID(Table13[[#This Row],[Date]],Table13[[#This Row],[Column3]]+1,Table13[[#This Row],[Column2]]-Table13[[#This Row],[Column3]]-1)</f>
        <v>1</v>
      </c>
      <c r="F373" s="1" t="str">
        <f>RIGHT(Table13[[#This Row],[Date]],4)</f>
        <v>2024</v>
      </c>
      <c r="G373" s="1">
        <f>DATE(Table13[[#This Row],[y]],Table13[[#This Row],[m]],Table13[[#This Row],[d]])</f>
        <v>45298</v>
      </c>
      <c r="H373" t="s">
        <v>7</v>
      </c>
      <c r="I373">
        <v>512.39</v>
      </c>
      <c r="J373">
        <v>6.31</v>
      </c>
      <c r="K373" t="s">
        <v>13</v>
      </c>
      <c r="L373">
        <v>8076.57</v>
      </c>
      <c r="M373">
        <v>33</v>
      </c>
    </row>
    <row r="374" spans="1:13" x14ac:dyDescent="0.25">
      <c r="A374" s="3" t="s">
        <v>389</v>
      </c>
      <c r="B374" s="2">
        <f>FIND(",",Table13[[#This Row],[Date]])</f>
        <v>2</v>
      </c>
      <c r="C374" s="2">
        <f>FIND(",",Table13[[#This Row],[Date]],Table13[[#This Row],[Column3]]+1)</f>
        <v>4</v>
      </c>
      <c r="D374" s="2" t="str">
        <f>LEFT(Table13[[#This Row],[Date]],Table13[[#This Row],[Column3]]-1)</f>
        <v>8</v>
      </c>
      <c r="E374" s="2" t="str">
        <f>MID(Table13[[#This Row],[Date]],Table13[[#This Row],[Column3]]+1,Table13[[#This Row],[Column2]]-Table13[[#This Row],[Column3]]-1)</f>
        <v>1</v>
      </c>
      <c r="F374" s="1" t="str">
        <f>RIGHT(Table13[[#This Row],[Date]],4)</f>
        <v>2024</v>
      </c>
      <c r="G374" s="1">
        <f>DATE(Table13[[#This Row],[y]],Table13[[#This Row],[m]],Table13[[#This Row],[d]])</f>
        <v>45299</v>
      </c>
      <c r="H374" t="s">
        <v>12</v>
      </c>
      <c r="I374">
        <v>16.32</v>
      </c>
      <c r="J374">
        <v>33.81</v>
      </c>
      <c r="K374" t="s">
        <v>10</v>
      </c>
      <c r="L374">
        <v>3348.98</v>
      </c>
      <c r="M374">
        <v>38</v>
      </c>
    </row>
    <row r="375" spans="1:13" x14ac:dyDescent="0.25">
      <c r="A375" s="3" t="s">
        <v>390</v>
      </c>
      <c r="B375" s="2">
        <f>FIND(",",Table13[[#This Row],[Date]])</f>
        <v>2</v>
      </c>
      <c r="C375" s="2">
        <f>FIND(",",Table13[[#This Row],[Date]],Table13[[#This Row],[Column3]]+1)</f>
        <v>4</v>
      </c>
      <c r="D375" s="2" t="str">
        <f>LEFT(Table13[[#This Row],[Date]],Table13[[#This Row],[Column3]]-1)</f>
        <v>9</v>
      </c>
      <c r="E375" s="2" t="str">
        <f>MID(Table13[[#This Row],[Date]],Table13[[#This Row],[Column3]]+1,Table13[[#This Row],[Column2]]-Table13[[#This Row],[Column3]]-1)</f>
        <v>1</v>
      </c>
      <c r="F375" s="1" t="str">
        <f>RIGHT(Table13[[#This Row],[Date]],4)</f>
        <v>2024</v>
      </c>
      <c r="G375" s="1">
        <f>DATE(Table13[[#This Row],[y]],Table13[[#This Row],[m]],Table13[[#This Row],[d]])</f>
        <v>45300</v>
      </c>
      <c r="H375" t="s">
        <v>11</v>
      </c>
      <c r="I375">
        <v>294.17</v>
      </c>
      <c r="J375">
        <v>16.260000000000002</v>
      </c>
      <c r="K375" t="s">
        <v>13</v>
      </c>
      <c r="L375">
        <v>2169.69</v>
      </c>
      <c r="M375">
        <v>24</v>
      </c>
    </row>
    <row r="376" spans="1:13" x14ac:dyDescent="0.25">
      <c r="A376" s="3" t="s">
        <v>391</v>
      </c>
      <c r="B376" s="2">
        <f>FIND(",",Table13[[#This Row],[Date]])</f>
        <v>3</v>
      </c>
      <c r="C376" s="2">
        <f>FIND(",",Table13[[#This Row],[Date]],Table13[[#This Row],[Column3]]+1)</f>
        <v>5</v>
      </c>
      <c r="D376" s="2" t="str">
        <f>LEFT(Table13[[#This Row],[Date]],Table13[[#This Row],[Column3]]-1)</f>
        <v>10</v>
      </c>
      <c r="E376" s="2" t="str">
        <f>MID(Table13[[#This Row],[Date]],Table13[[#This Row],[Column3]]+1,Table13[[#This Row],[Column2]]-Table13[[#This Row],[Column3]]-1)</f>
        <v>1</v>
      </c>
      <c r="F376" s="1" t="str">
        <f>RIGHT(Table13[[#This Row],[Date]],4)</f>
        <v>2024</v>
      </c>
      <c r="G376" s="1">
        <f>DATE(Table13[[#This Row],[y]],Table13[[#This Row],[m]],Table13[[#This Row],[d]])</f>
        <v>45301</v>
      </c>
      <c r="H376" t="s">
        <v>14</v>
      </c>
      <c r="I376">
        <v>620.76</v>
      </c>
      <c r="J376">
        <v>34.32</v>
      </c>
      <c r="K376" t="s">
        <v>13</v>
      </c>
      <c r="L376">
        <v>938.41</v>
      </c>
      <c r="M376">
        <v>44</v>
      </c>
    </row>
    <row r="377" spans="1:13" x14ac:dyDescent="0.25">
      <c r="A377" s="3" t="s">
        <v>392</v>
      </c>
      <c r="B377" s="2">
        <f>FIND(",",Table13[[#This Row],[Date]])</f>
        <v>3</v>
      </c>
      <c r="C377" s="2">
        <f>FIND(",",Table13[[#This Row],[Date]],Table13[[#This Row],[Column3]]+1)</f>
        <v>5</v>
      </c>
      <c r="D377" s="2" t="str">
        <f>LEFT(Table13[[#This Row],[Date]],Table13[[#This Row],[Column3]]-1)</f>
        <v>11</v>
      </c>
      <c r="E377" s="2" t="str">
        <f>MID(Table13[[#This Row],[Date]],Table13[[#This Row],[Column3]]+1,Table13[[#This Row],[Column2]]-Table13[[#This Row],[Column3]]-1)</f>
        <v>1</v>
      </c>
      <c r="F377" s="1" t="str">
        <f>RIGHT(Table13[[#This Row],[Date]],4)</f>
        <v>2024</v>
      </c>
      <c r="G377" s="1">
        <f>DATE(Table13[[#This Row],[y]],Table13[[#This Row],[m]],Table13[[#This Row],[d]])</f>
        <v>45302</v>
      </c>
      <c r="H377" t="s">
        <v>11</v>
      </c>
      <c r="I377">
        <v>981.37</v>
      </c>
      <c r="J377">
        <v>3.48</v>
      </c>
      <c r="K377" t="s">
        <v>10</v>
      </c>
      <c r="L377">
        <v>4720.26</v>
      </c>
      <c r="M377">
        <v>14</v>
      </c>
    </row>
    <row r="378" spans="1:13" x14ac:dyDescent="0.25">
      <c r="A378" s="3" t="s">
        <v>393</v>
      </c>
      <c r="B378" s="2">
        <f>FIND(",",Table13[[#This Row],[Date]])</f>
        <v>3</v>
      </c>
      <c r="C378" s="2">
        <f>FIND(",",Table13[[#This Row],[Date]],Table13[[#This Row],[Column3]]+1)</f>
        <v>5</v>
      </c>
      <c r="D378" s="2" t="str">
        <f>LEFT(Table13[[#This Row],[Date]],Table13[[#This Row],[Column3]]-1)</f>
        <v>12</v>
      </c>
      <c r="E378" s="2" t="str">
        <f>MID(Table13[[#This Row],[Date]],Table13[[#This Row],[Column3]]+1,Table13[[#This Row],[Column2]]-Table13[[#This Row],[Column3]]-1)</f>
        <v>1</v>
      </c>
      <c r="F378" s="1" t="str">
        <f>RIGHT(Table13[[#This Row],[Date]],4)</f>
        <v>2024</v>
      </c>
      <c r="G378" s="1">
        <f>DATE(Table13[[#This Row],[y]],Table13[[#This Row],[m]],Table13[[#This Row],[d]])</f>
        <v>45303</v>
      </c>
      <c r="H378" t="s">
        <v>7</v>
      </c>
      <c r="I378">
        <v>635.5</v>
      </c>
      <c r="J378">
        <v>8.74</v>
      </c>
      <c r="K378" t="s">
        <v>10</v>
      </c>
      <c r="L378">
        <v>4873.1099999999997</v>
      </c>
      <c r="M378">
        <v>32</v>
      </c>
    </row>
    <row r="379" spans="1:13" x14ac:dyDescent="0.25">
      <c r="A379" s="3" t="s">
        <v>394</v>
      </c>
      <c r="B379" s="2">
        <f>FIND(",",Table13[[#This Row],[Date]])</f>
        <v>3</v>
      </c>
      <c r="C379" s="2">
        <f>FIND(",",Table13[[#This Row],[Date]],Table13[[#This Row],[Column3]]+1)</f>
        <v>6</v>
      </c>
      <c r="D379" s="2" t="str">
        <f>LEFT(Table13[[#This Row],[Date]],Table13[[#This Row],[Column3]]-1)</f>
        <v>13</v>
      </c>
      <c r="E379" s="2" t="str">
        <f>MID(Table13[[#This Row],[Date]],Table13[[#This Row],[Column3]]+1,Table13[[#This Row],[Column2]]-Table13[[#This Row],[Column3]]-1)</f>
        <v>01</v>
      </c>
      <c r="F379" s="1" t="str">
        <f>RIGHT(Table13[[#This Row],[Date]],4)</f>
        <v>2024</v>
      </c>
      <c r="G379" s="1">
        <f>DATE(Table13[[#This Row],[y]],Table13[[#This Row],[m]],Table13[[#This Row],[d]])</f>
        <v>45304</v>
      </c>
      <c r="H379" t="s">
        <v>12</v>
      </c>
      <c r="I379">
        <v>267.20999999999998</v>
      </c>
      <c r="J379">
        <v>42.79</v>
      </c>
      <c r="K379" t="s">
        <v>13</v>
      </c>
      <c r="L379">
        <v>8425</v>
      </c>
      <c r="M379">
        <v>20</v>
      </c>
    </row>
    <row r="380" spans="1:13" x14ac:dyDescent="0.25">
      <c r="A380" s="3" t="s">
        <v>395</v>
      </c>
      <c r="B380" s="2">
        <f>FIND(",",Table13[[#This Row],[Date]])</f>
        <v>3</v>
      </c>
      <c r="C380" s="2">
        <f>FIND(",",Table13[[#This Row],[Date]],Table13[[#This Row],[Column3]]+1)</f>
        <v>6</v>
      </c>
      <c r="D380" s="2" t="str">
        <f>LEFT(Table13[[#This Row],[Date]],Table13[[#This Row],[Column3]]-1)</f>
        <v>14</v>
      </c>
      <c r="E380" s="2" t="str">
        <f>MID(Table13[[#This Row],[Date]],Table13[[#This Row],[Column3]]+1,Table13[[#This Row],[Column2]]-Table13[[#This Row],[Column3]]-1)</f>
        <v>01</v>
      </c>
      <c r="F380" s="1" t="str">
        <f>RIGHT(Table13[[#This Row],[Date]],4)</f>
        <v>2024</v>
      </c>
      <c r="G380" s="1">
        <f>DATE(Table13[[#This Row],[y]],Table13[[#This Row],[m]],Table13[[#This Row],[d]])</f>
        <v>45305</v>
      </c>
      <c r="H380" t="s">
        <v>12</v>
      </c>
      <c r="I380">
        <v>637.66999999999996</v>
      </c>
      <c r="J380">
        <v>11.36</v>
      </c>
      <c r="K380" t="s">
        <v>13</v>
      </c>
      <c r="L380">
        <v>2290.2600000000002</v>
      </c>
      <c r="M380">
        <v>33</v>
      </c>
    </row>
    <row r="381" spans="1:13" x14ac:dyDescent="0.25">
      <c r="A381" s="3" t="s">
        <v>396</v>
      </c>
      <c r="B381" s="2">
        <f>FIND(",",Table13[[#This Row],[Date]])</f>
        <v>3</v>
      </c>
      <c r="C381" s="2">
        <f>FIND(",",Table13[[#This Row],[Date]],Table13[[#This Row],[Column3]]+1)</f>
        <v>6</v>
      </c>
      <c r="D381" s="2" t="str">
        <f>LEFT(Table13[[#This Row],[Date]],Table13[[#This Row],[Column3]]-1)</f>
        <v>15</v>
      </c>
      <c r="E381" s="2" t="str">
        <f>MID(Table13[[#This Row],[Date]],Table13[[#This Row],[Column3]]+1,Table13[[#This Row],[Column2]]-Table13[[#This Row],[Column3]]-1)</f>
        <v>01</v>
      </c>
      <c r="F381" s="1" t="str">
        <f>RIGHT(Table13[[#This Row],[Date]],4)</f>
        <v>2024</v>
      </c>
      <c r="G381" s="1">
        <f>DATE(Table13[[#This Row],[y]],Table13[[#This Row],[m]],Table13[[#This Row],[d]])</f>
        <v>45306</v>
      </c>
      <c r="H381" t="s">
        <v>9</v>
      </c>
      <c r="I381">
        <v>544.59</v>
      </c>
      <c r="J381">
        <v>41.85</v>
      </c>
      <c r="K381" t="s">
        <v>8</v>
      </c>
      <c r="L381">
        <v>3871.81</v>
      </c>
      <c r="M381">
        <v>26</v>
      </c>
    </row>
    <row r="382" spans="1:13" x14ac:dyDescent="0.25">
      <c r="A382" s="3" t="s">
        <v>397</v>
      </c>
      <c r="B382" s="2">
        <f>FIND(",",Table13[[#This Row],[Date]])</f>
        <v>3</v>
      </c>
      <c r="C382" s="2">
        <f>FIND(",",Table13[[#This Row],[Date]],Table13[[#This Row],[Column3]]+1)</f>
        <v>6</v>
      </c>
      <c r="D382" s="2" t="str">
        <f>LEFT(Table13[[#This Row],[Date]],Table13[[#This Row],[Column3]]-1)</f>
        <v>16</v>
      </c>
      <c r="E382" s="2" t="str">
        <f>MID(Table13[[#This Row],[Date]],Table13[[#This Row],[Column3]]+1,Table13[[#This Row],[Column2]]-Table13[[#This Row],[Column3]]-1)</f>
        <v>01</v>
      </c>
      <c r="F382" s="1" t="str">
        <f>RIGHT(Table13[[#This Row],[Date]],4)</f>
        <v>2024</v>
      </c>
      <c r="G382" s="1">
        <f>DATE(Table13[[#This Row],[y]],Table13[[#This Row],[m]],Table13[[#This Row],[d]])</f>
        <v>45307</v>
      </c>
      <c r="H382" t="s">
        <v>12</v>
      </c>
      <c r="I382">
        <v>782.05</v>
      </c>
      <c r="J382">
        <v>13.96</v>
      </c>
      <c r="K382" t="s">
        <v>13</v>
      </c>
      <c r="L382">
        <v>8103.22</v>
      </c>
      <c r="M382">
        <v>35</v>
      </c>
    </row>
    <row r="383" spans="1:13" x14ac:dyDescent="0.25">
      <c r="A383" s="3" t="s">
        <v>398</v>
      </c>
      <c r="B383" s="2">
        <f>FIND(",",Table13[[#This Row],[Date]])</f>
        <v>3</v>
      </c>
      <c r="C383" s="2">
        <f>FIND(",",Table13[[#This Row],[Date]],Table13[[#This Row],[Column3]]+1)</f>
        <v>6</v>
      </c>
      <c r="D383" s="2" t="str">
        <f>LEFT(Table13[[#This Row],[Date]],Table13[[#This Row],[Column3]]-1)</f>
        <v>17</v>
      </c>
      <c r="E383" s="2" t="str">
        <f>MID(Table13[[#This Row],[Date]],Table13[[#This Row],[Column3]]+1,Table13[[#This Row],[Column2]]-Table13[[#This Row],[Column3]]-1)</f>
        <v>01</v>
      </c>
      <c r="F383" s="1" t="str">
        <f>RIGHT(Table13[[#This Row],[Date]],4)</f>
        <v>2024</v>
      </c>
      <c r="G383" s="1">
        <f>DATE(Table13[[#This Row],[y]],Table13[[#This Row],[m]],Table13[[#This Row],[d]])</f>
        <v>45308</v>
      </c>
      <c r="H383" t="s">
        <v>9</v>
      </c>
      <c r="I383">
        <v>115.91</v>
      </c>
      <c r="J383">
        <v>32.14</v>
      </c>
      <c r="K383" t="s">
        <v>8</v>
      </c>
      <c r="L383">
        <v>8253.8700000000008</v>
      </c>
      <c r="M383">
        <v>37</v>
      </c>
    </row>
    <row r="384" spans="1:13" x14ac:dyDescent="0.25">
      <c r="A384" s="3" t="s">
        <v>399</v>
      </c>
      <c r="B384" s="2">
        <f>FIND(",",Table13[[#This Row],[Date]])</f>
        <v>3</v>
      </c>
      <c r="C384" s="2">
        <f>FIND(",",Table13[[#This Row],[Date]],Table13[[#This Row],[Column3]]+1)</f>
        <v>6</v>
      </c>
      <c r="D384" s="2" t="str">
        <f>LEFT(Table13[[#This Row],[Date]],Table13[[#This Row],[Column3]]-1)</f>
        <v>18</v>
      </c>
      <c r="E384" s="2" t="str">
        <f>MID(Table13[[#This Row],[Date]],Table13[[#This Row],[Column3]]+1,Table13[[#This Row],[Column2]]-Table13[[#This Row],[Column3]]-1)</f>
        <v>01</v>
      </c>
      <c r="F384" s="1" t="str">
        <f>RIGHT(Table13[[#This Row],[Date]],4)</f>
        <v>2024</v>
      </c>
      <c r="G384" s="1">
        <f>DATE(Table13[[#This Row],[y]],Table13[[#This Row],[m]],Table13[[#This Row],[d]])</f>
        <v>45309</v>
      </c>
      <c r="H384" t="s">
        <v>14</v>
      </c>
      <c r="I384">
        <v>763.42</v>
      </c>
      <c r="J384">
        <v>34.71</v>
      </c>
      <c r="K384" t="s">
        <v>8</v>
      </c>
      <c r="L384">
        <v>3907.65</v>
      </c>
      <c r="M384">
        <v>27</v>
      </c>
    </row>
    <row r="385" spans="1:13" x14ac:dyDescent="0.25">
      <c r="A385" s="3" t="s">
        <v>400</v>
      </c>
      <c r="B385" s="2">
        <f>FIND(",",Table13[[#This Row],[Date]])</f>
        <v>3</v>
      </c>
      <c r="C385" s="2">
        <f>FIND(",",Table13[[#This Row],[Date]],Table13[[#This Row],[Column3]]+1)</f>
        <v>6</v>
      </c>
      <c r="D385" s="2" t="str">
        <f>LEFT(Table13[[#This Row],[Date]],Table13[[#This Row],[Column3]]-1)</f>
        <v>19</v>
      </c>
      <c r="E385" s="2" t="str">
        <f>MID(Table13[[#This Row],[Date]],Table13[[#This Row],[Column3]]+1,Table13[[#This Row],[Column2]]-Table13[[#This Row],[Column3]]-1)</f>
        <v>01</v>
      </c>
      <c r="F385" s="1" t="str">
        <f>RIGHT(Table13[[#This Row],[Date]],4)</f>
        <v>2024</v>
      </c>
      <c r="G385" s="1">
        <f>DATE(Table13[[#This Row],[y]],Table13[[#This Row],[m]],Table13[[#This Row],[d]])</f>
        <v>45310</v>
      </c>
      <c r="H385" t="s">
        <v>7</v>
      </c>
      <c r="I385">
        <v>545.85</v>
      </c>
      <c r="J385">
        <v>25.63</v>
      </c>
      <c r="K385" t="s">
        <v>8</v>
      </c>
      <c r="L385">
        <v>4645.33</v>
      </c>
      <c r="M385">
        <v>23</v>
      </c>
    </row>
    <row r="386" spans="1:13" x14ac:dyDescent="0.25">
      <c r="A386" s="3" t="s">
        <v>401</v>
      </c>
      <c r="B386" s="2">
        <f>FIND(",",Table13[[#This Row],[Date]])</f>
        <v>3</v>
      </c>
      <c r="C386" s="2">
        <f>FIND(",",Table13[[#This Row],[Date]],Table13[[#This Row],[Column3]]+1)</f>
        <v>6</v>
      </c>
      <c r="D386" s="2" t="str">
        <f>LEFT(Table13[[#This Row],[Date]],Table13[[#This Row],[Column3]]-1)</f>
        <v>20</v>
      </c>
      <c r="E386" s="2" t="str">
        <f>MID(Table13[[#This Row],[Date]],Table13[[#This Row],[Column3]]+1,Table13[[#This Row],[Column2]]-Table13[[#This Row],[Column3]]-1)</f>
        <v>01</v>
      </c>
      <c r="F386" s="1" t="str">
        <f>RIGHT(Table13[[#This Row],[Date]],4)</f>
        <v>2024</v>
      </c>
      <c r="G386" s="1">
        <f>DATE(Table13[[#This Row],[y]],Table13[[#This Row],[m]],Table13[[#This Row],[d]])</f>
        <v>45311</v>
      </c>
      <c r="H386" t="s">
        <v>9</v>
      </c>
      <c r="I386">
        <v>963.36</v>
      </c>
      <c r="J386">
        <v>15.27</v>
      </c>
      <c r="K386" t="s">
        <v>10</v>
      </c>
      <c r="L386">
        <v>3102.53</v>
      </c>
      <c r="M386">
        <v>24</v>
      </c>
    </row>
    <row r="387" spans="1:13" x14ac:dyDescent="0.25">
      <c r="A387" s="3" t="s">
        <v>402</v>
      </c>
      <c r="B387" s="2">
        <f>FIND(",",Table13[[#This Row],[Date]])</f>
        <v>3</v>
      </c>
      <c r="C387" s="2">
        <f>FIND(",",Table13[[#This Row],[Date]],Table13[[#This Row],[Column3]]+1)</f>
        <v>6</v>
      </c>
      <c r="D387" s="2" t="str">
        <f>LEFT(Table13[[#This Row],[Date]],Table13[[#This Row],[Column3]]-1)</f>
        <v>21</v>
      </c>
      <c r="E387" s="2" t="str">
        <f>MID(Table13[[#This Row],[Date]],Table13[[#This Row],[Column3]]+1,Table13[[#This Row],[Column2]]-Table13[[#This Row],[Column3]]-1)</f>
        <v>01</v>
      </c>
      <c r="F387" s="1" t="str">
        <f>RIGHT(Table13[[#This Row],[Date]],4)</f>
        <v>2024</v>
      </c>
      <c r="G387" s="1">
        <f>DATE(Table13[[#This Row],[y]],Table13[[#This Row],[m]],Table13[[#This Row],[d]])</f>
        <v>45312</v>
      </c>
      <c r="H387" t="s">
        <v>14</v>
      </c>
      <c r="I387">
        <v>348.45</v>
      </c>
      <c r="J387">
        <v>10.63</v>
      </c>
      <c r="K387" t="s">
        <v>10</v>
      </c>
      <c r="L387">
        <v>9332.2900000000009</v>
      </c>
      <c r="M387">
        <v>30</v>
      </c>
    </row>
    <row r="388" spans="1:13" x14ac:dyDescent="0.25">
      <c r="A388" s="3" t="s">
        <v>403</v>
      </c>
      <c r="B388" s="2">
        <f>FIND(",",Table13[[#This Row],[Date]])</f>
        <v>3</v>
      </c>
      <c r="C388" s="2">
        <f>FIND(",",Table13[[#This Row],[Date]],Table13[[#This Row],[Column3]]+1)</f>
        <v>6</v>
      </c>
      <c r="D388" s="2" t="str">
        <f>LEFT(Table13[[#This Row],[Date]],Table13[[#This Row],[Column3]]-1)</f>
        <v>22</v>
      </c>
      <c r="E388" s="2" t="str">
        <f>MID(Table13[[#This Row],[Date]],Table13[[#This Row],[Column3]]+1,Table13[[#This Row],[Column2]]-Table13[[#This Row],[Column3]]-1)</f>
        <v>01</v>
      </c>
      <c r="F388" s="1" t="str">
        <f>RIGHT(Table13[[#This Row],[Date]],4)</f>
        <v>2024</v>
      </c>
      <c r="G388" s="1">
        <f>DATE(Table13[[#This Row],[y]],Table13[[#This Row],[m]],Table13[[#This Row],[d]])</f>
        <v>45313</v>
      </c>
      <c r="H388" t="s">
        <v>12</v>
      </c>
      <c r="I388">
        <v>636.29999999999995</v>
      </c>
      <c r="J388">
        <v>1.66</v>
      </c>
      <c r="K388" t="s">
        <v>13</v>
      </c>
      <c r="L388">
        <v>1274.57</v>
      </c>
      <c r="M388">
        <v>38</v>
      </c>
    </row>
    <row r="389" spans="1:13" x14ac:dyDescent="0.25">
      <c r="A389" s="3" t="s">
        <v>404</v>
      </c>
      <c r="B389" s="2">
        <f>FIND(",",Table13[[#This Row],[Date]])</f>
        <v>3</v>
      </c>
      <c r="C389" s="2">
        <f>FIND(",",Table13[[#This Row],[Date]],Table13[[#This Row],[Column3]]+1)</f>
        <v>6</v>
      </c>
      <c r="D389" s="2" t="str">
        <f>LEFT(Table13[[#This Row],[Date]],Table13[[#This Row],[Column3]]-1)</f>
        <v>23</v>
      </c>
      <c r="E389" s="2" t="str">
        <f>MID(Table13[[#This Row],[Date]],Table13[[#This Row],[Column3]]+1,Table13[[#This Row],[Column2]]-Table13[[#This Row],[Column3]]-1)</f>
        <v>01</v>
      </c>
      <c r="F389" s="1" t="str">
        <f>RIGHT(Table13[[#This Row],[Date]],4)</f>
        <v>2024</v>
      </c>
      <c r="G389" s="1">
        <f>DATE(Table13[[#This Row],[y]],Table13[[#This Row],[m]],Table13[[#This Row],[d]])</f>
        <v>45314</v>
      </c>
      <c r="H389" t="s">
        <v>12</v>
      </c>
      <c r="I389">
        <v>932.71</v>
      </c>
      <c r="J389">
        <v>15.2</v>
      </c>
      <c r="K389" t="s">
        <v>8</v>
      </c>
      <c r="L389">
        <v>9344.1200000000008</v>
      </c>
      <c r="M389">
        <v>34</v>
      </c>
    </row>
    <row r="390" spans="1:13" x14ac:dyDescent="0.25">
      <c r="A390" s="3" t="s">
        <v>405</v>
      </c>
      <c r="B390" s="2">
        <f>FIND(",",Table13[[#This Row],[Date]])</f>
        <v>3</v>
      </c>
      <c r="C390" s="2">
        <f>FIND(",",Table13[[#This Row],[Date]],Table13[[#This Row],[Column3]]+1)</f>
        <v>6</v>
      </c>
      <c r="D390" s="2" t="str">
        <f>LEFT(Table13[[#This Row],[Date]],Table13[[#This Row],[Column3]]-1)</f>
        <v>24</v>
      </c>
      <c r="E390" s="2" t="str">
        <f>MID(Table13[[#This Row],[Date]],Table13[[#This Row],[Column3]]+1,Table13[[#This Row],[Column2]]-Table13[[#This Row],[Column3]]-1)</f>
        <v>01</v>
      </c>
      <c r="F390" s="1" t="str">
        <f>RIGHT(Table13[[#This Row],[Date]],4)</f>
        <v>2024</v>
      </c>
      <c r="G390" s="1">
        <f>DATE(Table13[[#This Row],[y]],Table13[[#This Row],[m]],Table13[[#This Row],[d]])</f>
        <v>45315</v>
      </c>
      <c r="H390" t="s">
        <v>14</v>
      </c>
      <c r="I390">
        <v>111.48</v>
      </c>
      <c r="J390">
        <v>32.659999999999997</v>
      </c>
      <c r="K390" t="s">
        <v>10</v>
      </c>
      <c r="L390">
        <v>6870.28</v>
      </c>
      <c r="M390">
        <v>40</v>
      </c>
    </row>
    <row r="391" spans="1:13" x14ac:dyDescent="0.25">
      <c r="A391" s="3" t="s">
        <v>406</v>
      </c>
      <c r="B391" s="2">
        <f>FIND(",",Table13[[#This Row],[Date]])</f>
        <v>3</v>
      </c>
      <c r="C391" s="2">
        <f>FIND(",",Table13[[#This Row],[Date]],Table13[[#This Row],[Column3]]+1)</f>
        <v>6</v>
      </c>
      <c r="D391" s="2" t="str">
        <f>LEFT(Table13[[#This Row],[Date]],Table13[[#This Row],[Column3]]-1)</f>
        <v>25</v>
      </c>
      <c r="E391" s="2" t="str">
        <f>MID(Table13[[#This Row],[Date]],Table13[[#This Row],[Column3]]+1,Table13[[#This Row],[Column2]]-Table13[[#This Row],[Column3]]-1)</f>
        <v>01</v>
      </c>
      <c r="F391" s="1" t="str">
        <f>RIGHT(Table13[[#This Row],[Date]],4)</f>
        <v>2024</v>
      </c>
      <c r="G391" s="1">
        <f>DATE(Table13[[#This Row],[y]],Table13[[#This Row],[m]],Table13[[#This Row],[d]])</f>
        <v>45316</v>
      </c>
      <c r="H391" t="s">
        <v>12</v>
      </c>
      <c r="I391">
        <v>937.86</v>
      </c>
      <c r="J391">
        <v>46.92</v>
      </c>
      <c r="K391" t="s">
        <v>10</v>
      </c>
      <c r="L391">
        <v>5362.56</v>
      </c>
      <c r="M391">
        <v>18</v>
      </c>
    </row>
    <row r="392" spans="1:13" x14ac:dyDescent="0.25">
      <c r="A392" s="3" t="s">
        <v>407</v>
      </c>
      <c r="B392" s="2">
        <f>FIND(",",Table13[[#This Row],[Date]])</f>
        <v>3</v>
      </c>
      <c r="C392" s="2">
        <f>FIND(",",Table13[[#This Row],[Date]],Table13[[#This Row],[Column3]]+1)</f>
        <v>6</v>
      </c>
      <c r="D392" s="2" t="str">
        <f>LEFT(Table13[[#This Row],[Date]],Table13[[#This Row],[Column3]]-1)</f>
        <v>26</v>
      </c>
      <c r="E392" s="2" t="str">
        <f>MID(Table13[[#This Row],[Date]],Table13[[#This Row],[Column3]]+1,Table13[[#This Row],[Column2]]-Table13[[#This Row],[Column3]]-1)</f>
        <v>01</v>
      </c>
      <c r="F392" s="1" t="str">
        <f>RIGHT(Table13[[#This Row],[Date]],4)</f>
        <v>2024</v>
      </c>
      <c r="G392" s="1">
        <f>DATE(Table13[[#This Row],[y]],Table13[[#This Row],[m]],Table13[[#This Row],[d]])</f>
        <v>45317</v>
      </c>
      <c r="H392" t="s">
        <v>14</v>
      </c>
      <c r="I392">
        <v>691.01</v>
      </c>
      <c r="J392">
        <v>43.56</v>
      </c>
      <c r="K392" t="s">
        <v>10</v>
      </c>
      <c r="L392">
        <v>423.32</v>
      </c>
      <c r="M392">
        <v>29</v>
      </c>
    </row>
    <row r="393" spans="1:13" x14ac:dyDescent="0.25">
      <c r="A393" s="3" t="s">
        <v>408</v>
      </c>
      <c r="B393" s="2">
        <f>FIND(",",Table13[[#This Row],[Date]])</f>
        <v>3</v>
      </c>
      <c r="C393" s="2">
        <f>FIND(",",Table13[[#This Row],[Date]],Table13[[#This Row],[Column3]]+1)</f>
        <v>6</v>
      </c>
      <c r="D393" s="2" t="str">
        <f>LEFT(Table13[[#This Row],[Date]],Table13[[#This Row],[Column3]]-1)</f>
        <v>27</v>
      </c>
      <c r="E393" s="2" t="str">
        <f>MID(Table13[[#This Row],[Date]],Table13[[#This Row],[Column3]]+1,Table13[[#This Row],[Column2]]-Table13[[#This Row],[Column3]]-1)</f>
        <v>01</v>
      </c>
      <c r="F393" s="1" t="str">
        <f>RIGHT(Table13[[#This Row],[Date]],4)</f>
        <v>2024</v>
      </c>
      <c r="G393" s="1">
        <f>DATE(Table13[[#This Row],[y]],Table13[[#This Row],[m]],Table13[[#This Row],[d]])</f>
        <v>45318</v>
      </c>
      <c r="H393" t="s">
        <v>9</v>
      </c>
      <c r="I393">
        <v>77.16</v>
      </c>
      <c r="J393">
        <v>38.299999999999997</v>
      </c>
      <c r="K393" t="s">
        <v>10</v>
      </c>
      <c r="L393">
        <v>4808.3999999999996</v>
      </c>
      <c r="M393">
        <v>42</v>
      </c>
    </row>
    <row r="394" spans="1:13" x14ac:dyDescent="0.25">
      <c r="A394" s="3" t="s">
        <v>409</v>
      </c>
      <c r="B394" s="2">
        <f>FIND(",",Table13[[#This Row],[Date]])</f>
        <v>3</v>
      </c>
      <c r="C394" s="2">
        <f>FIND(",",Table13[[#This Row],[Date]],Table13[[#This Row],[Column3]]+1)</f>
        <v>6</v>
      </c>
      <c r="D394" s="2" t="str">
        <f>LEFT(Table13[[#This Row],[Date]],Table13[[#This Row],[Column3]]-1)</f>
        <v>28</v>
      </c>
      <c r="E394" s="2" t="str">
        <f>MID(Table13[[#This Row],[Date]],Table13[[#This Row],[Column3]]+1,Table13[[#This Row],[Column2]]-Table13[[#This Row],[Column3]]-1)</f>
        <v>01</v>
      </c>
      <c r="F394" s="1" t="str">
        <f>RIGHT(Table13[[#This Row],[Date]],4)</f>
        <v>2024</v>
      </c>
      <c r="G394" s="1">
        <f>DATE(Table13[[#This Row],[y]],Table13[[#This Row],[m]],Table13[[#This Row],[d]])</f>
        <v>45319</v>
      </c>
      <c r="H394" t="s">
        <v>9</v>
      </c>
      <c r="I394">
        <v>307.95</v>
      </c>
      <c r="J394">
        <v>39.42</v>
      </c>
      <c r="K394" t="s">
        <v>10</v>
      </c>
      <c r="L394">
        <v>4136.71</v>
      </c>
      <c r="M394">
        <v>26</v>
      </c>
    </row>
    <row r="395" spans="1:13" x14ac:dyDescent="0.25">
      <c r="A395" s="3" t="s">
        <v>410</v>
      </c>
      <c r="B395" s="2">
        <f>FIND(",",Table13[[#This Row],[Date]])</f>
        <v>3</v>
      </c>
      <c r="C395" s="2">
        <f>FIND(",",Table13[[#This Row],[Date]],Table13[[#This Row],[Column3]]+1)</f>
        <v>6</v>
      </c>
      <c r="D395" s="2" t="str">
        <f>LEFT(Table13[[#This Row],[Date]],Table13[[#This Row],[Column3]]-1)</f>
        <v>29</v>
      </c>
      <c r="E395" s="2" t="str">
        <f>MID(Table13[[#This Row],[Date]],Table13[[#This Row],[Column3]]+1,Table13[[#This Row],[Column2]]-Table13[[#This Row],[Column3]]-1)</f>
        <v>01</v>
      </c>
      <c r="F395" s="1" t="str">
        <f>RIGHT(Table13[[#This Row],[Date]],4)</f>
        <v>2024</v>
      </c>
      <c r="G395" s="1">
        <f>DATE(Table13[[#This Row],[y]],Table13[[#This Row],[m]],Table13[[#This Row],[d]])</f>
        <v>45320</v>
      </c>
      <c r="H395" t="s">
        <v>14</v>
      </c>
      <c r="I395">
        <v>711.09</v>
      </c>
      <c r="J395">
        <v>33.25</v>
      </c>
      <c r="K395" t="s">
        <v>8</v>
      </c>
      <c r="L395">
        <v>1696.07</v>
      </c>
      <c r="M395">
        <v>18</v>
      </c>
    </row>
    <row r="396" spans="1:13" x14ac:dyDescent="0.25">
      <c r="A396" s="3" t="s">
        <v>411</v>
      </c>
      <c r="B396" s="2">
        <f>FIND(",",Table13[[#This Row],[Date]])</f>
        <v>3</v>
      </c>
      <c r="C396" s="2">
        <f>FIND(",",Table13[[#This Row],[Date]],Table13[[#This Row],[Column3]]+1)</f>
        <v>6</v>
      </c>
      <c r="D396" s="2" t="str">
        <f>LEFT(Table13[[#This Row],[Date]],Table13[[#This Row],[Column3]]-1)</f>
        <v>30</v>
      </c>
      <c r="E396" s="2" t="str">
        <f>MID(Table13[[#This Row],[Date]],Table13[[#This Row],[Column3]]+1,Table13[[#This Row],[Column2]]-Table13[[#This Row],[Column3]]-1)</f>
        <v>01</v>
      </c>
      <c r="F396" s="1" t="str">
        <f>RIGHT(Table13[[#This Row],[Date]],4)</f>
        <v>2024</v>
      </c>
      <c r="G396" s="1">
        <f>DATE(Table13[[#This Row],[y]],Table13[[#This Row],[m]],Table13[[#This Row],[d]])</f>
        <v>45321</v>
      </c>
      <c r="H396" t="s">
        <v>9</v>
      </c>
      <c r="I396">
        <v>76.680000000000007</v>
      </c>
      <c r="J396">
        <v>13.01</v>
      </c>
      <c r="K396" t="s">
        <v>8</v>
      </c>
      <c r="L396">
        <v>6598.46</v>
      </c>
      <c r="M396">
        <v>24</v>
      </c>
    </row>
    <row r="397" spans="1:13" x14ac:dyDescent="0.25">
      <c r="A397" s="3" t="s">
        <v>412</v>
      </c>
      <c r="B397" s="2">
        <f>FIND(",",Table13[[#This Row],[Date]])</f>
        <v>3</v>
      </c>
      <c r="C397" s="2">
        <f>FIND(",",Table13[[#This Row],[Date]],Table13[[#This Row],[Column3]]+1)</f>
        <v>6</v>
      </c>
      <c r="D397" s="2" t="str">
        <f>LEFT(Table13[[#This Row],[Date]],Table13[[#This Row],[Column3]]-1)</f>
        <v>31</v>
      </c>
      <c r="E397" s="2" t="str">
        <f>MID(Table13[[#This Row],[Date]],Table13[[#This Row],[Column3]]+1,Table13[[#This Row],[Column2]]-Table13[[#This Row],[Column3]]-1)</f>
        <v>01</v>
      </c>
      <c r="F397" s="1" t="str">
        <f>RIGHT(Table13[[#This Row],[Date]],4)</f>
        <v>2024</v>
      </c>
      <c r="G397" s="1">
        <f>DATE(Table13[[#This Row],[y]],Table13[[#This Row],[m]],Table13[[#This Row],[d]])</f>
        <v>45322</v>
      </c>
      <c r="H397" t="s">
        <v>9</v>
      </c>
      <c r="I397">
        <v>586.35</v>
      </c>
      <c r="J397">
        <v>45.36</v>
      </c>
      <c r="K397" t="s">
        <v>8</v>
      </c>
      <c r="L397">
        <v>9714.39</v>
      </c>
      <c r="M397">
        <v>27</v>
      </c>
    </row>
    <row r="398" spans="1:13" x14ac:dyDescent="0.25">
      <c r="A398" s="3" t="s">
        <v>413</v>
      </c>
      <c r="B398" s="2">
        <f>FIND(",",Table13[[#This Row],[Date]])</f>
        <v>2</v>
      </c>
      <c r="C398" s="2">
        <f>FIND(",",Table13[[#This Row],[Date]],Table13[[#This Row],[Column3]]+1)</f>
        <v>4</v>
      </c>
      <c r="D398" s="2" t="str">
        <f>LEFT(Table13[[#This Row],[Date]],Table13[[#This Row],[Column3]]-1)</f>
        <v>1</v>
      </c>
      <c r="E398" s="2" t="str">
        <f>MID(Table13[[#This Row],[Date]],Table13[[#This Row],[Column3]]+1,Table13[[#This Row],[Column2]]-Table13[[#This Row],[Column3]]-1)</f>
        <v>2</v>
      </c>
      <c r="F398" s="1" t="str">
        <f>RIGHT(Table13[[#This Row],[Date]],4)</f>
        <v>2024</v>
      </c>
      <c r="G398" s="1">
        <f>DATE(Table13[[#This Row],[y]],Table13[[#This Row],[m]],Table13[[#This Row],[d]])</f>
        <v>45323</v>
      </c>
      <c r="H398" t="s">
        <v>9</v>
      </c>
      <c r="I398">
        <v>352.42</v>
      </c>
      <c r="J398">
        <v>33.54</v>
      </c>
      <c r="K398" t="s">
        <v>8</v>
      </c>
      <c r="L398">
        <v>5665.67</v>
      </c>
      <c r="M398">
        <v>19</v>
      </c>
    </row>
    <row r="399" spans="1:13" x14ac:dyDescent="0.25">
      <c r="A399" s="3" t="s">
        <v>414</v>
      </c>
      <c r="B399" s="2">
        <f>FIND(",",Table13[[#This Row],[Date]])</f>
        <v>2</v>
      </c>
      <c r="C399" s="2">
        <f>FIND(",",Table13[[#This Row],[Date]],Table13[[#This Row],[Column3]]+1)</f>
        <v>4</v>
      </c>
      <c r="D399" s="2" t="str">
        <f>LEFT(Table13[[#This Row],[Date]],Table13[[#This Row],[Column3]]-1)</f>
        <v>2</v>
      </c>
      <c r="E399" s="2" t="str">
        <f>MID(Table13[[#This Row],[Date]],Table13[[#This Row],[Column3]]+1,Table13[[#This Row],[Column2]]-Table13[[#This Row],[Column3]]-1)</f>
        <v>2</v>
      </c>
      <c r="F399" s="1" t="str">
        <f>RIGHT(Table13[[#This Row],[Date]],4)</f>
        <v>2024</v>
      </c>
      <c r="G399" s="1">
        <f>DATE(Table13[[#This Row],[y]],Table13[[#This Row],[m]],Table13[[#This Row],[d]])</f>
        <v>45324</v>
      </c>
      <c r="H399" t="s">
        <v>11</v>
      </c>
      <c r="I399">
        <v>624.71</v>
      </c>
      <c r="J399">
        <v>28.02</v>
      </c>
      <c r="K399" t="s">
        <v>13</v>
      </c>
      <c r="L399">
        <v>7176.06</v>
      </c>
      <c r="M399">
        <v>31</v>
      </c>
    </row>
    <row r="400" spans="1:13" x14ac:dyDescent="0.25">
      <c r="A400" s="3" t="s">
        <v>415</v>
      </c>
      <c r="B400" s="2">
        <f>FIND(",",Table13[[#This Row],[Date]])</f>
        <v>2</v>
      </c>
      <c r="C400" s="2">
        <f>FIND(",",Table13[[#This Row],[Date]],Table13[[#This Row],[Column3]]+1)</f>
        <v>4</v>
      </c>
      <c r="D400" s="2" t="str">
        <f>LEFT(Table13[[#This Row],[Date]],Table13[[#This Row],[Column3]]-1)</f>
        <v>3</v>
      </c>
      <c r="E400" s="2" t="str">
        <f>MID(Table13[[#This Row],[Date]],Table13[[#This Row],[Column3]]+1,Table13[[#This Row],[Column2]]-Table13[[#This Row],[Column3]]-1)</f>
        <v>2</v>
      </c>
      <c r="F400" s="1" t="str">
        <f>RIGHT(Table13[[#This Row],[Date]],4)</f>
        <v>2024</v>
      </c>
      <c r="G400" s="1">
        <f>DATE(Table13[[#This Row],[y]],Table13[[#This Row],[m]],Table13[[#This Row],[d]])</f>
        <v>45325</v>
      </c>
      <c r="H400" t="s">
        <v>7</v>
      </c>
      <c r="I400">
        <v>55.28</v>
      </c>
      <c r="J400">
        <v>5.55</v>
      </c>
      <c r="K400" t="s">
        <v>8</v>
      </c>
      <c r="L400">
        <v>777.66</v>
      </c>
      <c r="M400">
        <v>24</v>
      </c>
    </row>
    <row r="401" spans="1:13" x14ac:dyDescent="0.25">
      <c r="A401" s="3" t="s">
        <v>416</v>
      </c>
      <c r="B401" s="2">
        <f>FIND(",",Table13[[#This Row],[Date]])</f>
        <v>2</v>
      </c>
      <c r="C401" s="2">
        <f>FIND(",",Table13[[#This Row],[Date]],Table13[[#This Row],[Column3]]+1)</f>
        <v>4</v>
      </c>
      <c r="D401" s="2" t="str">
        <f>LEFT(Table13[[#This Row],[Date]],Table13[[#This Row],[Column3]]-1)</f>
        <v>4</v>
      </c>
      <c r="E401" s="2" t="str">
        <f>MID(Table13[[#This Row],[Date]],Table13[[#This Row],[Column3]]+1,Table13[[#This Row],[Column2]]-Table13[[#This Row],[Column3]]-1)</f>
        <v>2</v>
      </c>
      <c r="F401" s="1" t="str">
        <f>RIGHT(Table13[[#This Row],[Date]],4)</f>
        <v>2024</v>
      </c>
      <c r="G401" s="1">
        <f>DATE(Table13[[#This Row],[y]],Table13[[#This Row],[m]],Table13[[#This Row],[d]])</f>
        <v>45326</v>
      </c>
      <c r="H401" t="s">
        <v>12</v>
      </c>
      <c r="I401">
        <v>872.82</v>
      </c>
      <c r="J401">
        <v>22.35</v>
      </c>
      <c r="K401" t="s">
        <v>10</v>
      </c>
      <c r="L401">
        <v>4234.8999999999996</v>
      </c>
      <c r="M401">
        <v>28</v>
      </c>
    </row>
    <row r="402" spans="1:13" x14ac:dyDescent="0.25">
      <c r="A402" s="3" t="s">
        <v>417</v>
      </c>
      <c r="B402" s="2">
        <f>FIND(",",Table13[[#This Row],[Date]])</f>
        <v>2</v>
      </c>
      <c r="C402" s="2">
        <f>FIND(",",Table13[[#This Row],[Date]],Table13[[#This Row],[Column3]]+1)</f>
        <v>4</v>
      </c>
      <c r="D402" s="2" t="str">
        <f>LEFT(Table13[[#This Row],[Date]],Table13[[#This Row],[Column3]]-1)</f>
        <v>5</v>
      </c>
      <c r="E402" s="2" t="str">
        <f>MID(Table13[[#This Row],[Date]],Table13[[#This Row],[Column3]]+1,Table13[[#This Row],[Column2]]-Table13[[#This Row],[Column3]]-1)</f>
        <v>2</v>
      </c>
      <c r="F402" s="1" t="str">
        <f>RIGHT(Table13[[#This Row],[Date]],4)</f>
        <v>2024</v>
      </c>
      <c r="G402" s="1">
        <f>DATE(Table13[[#This Row],[y]],Table13[[#This Row],[m]],Table13[[#This Row],[d]])</f>
        <v>45327</v>
      </c>
      <c r="H402" t="s">
        <v>11</v>
      </c>
      <c r="I402">
        <v>973.75</v>
      </c>
      <c r="J402">
        <v>23.02</v>
      </c>
      <c r="K402" t="s">
        <v>8</v>
      </c>
      <c r="L402">
        <v>1251.95</v>
      </c>
      <c r="M402">
        <v>24</v>
      </c>
    </row>
    <row r="403" spans="1:13" x14ac:dyDescent="0.25">
      <c r="A403" s="3" t="s">
        <v>418</v>
      </c>
      <c r="B403" s="2">
        <f>FIND(",",Table13[[#This Row],[Date]])</f>
        <v>2</v>
      </c>
      <c r="C403" s="2">
        <f>FIND(",",Table13[[#This Row],[Date]],Table13[[#This Row],[Column3]]+1)</f>
        <v>4</v>
      </c>
      <c r="D403" s="2" t="str">
        <f>LEFT(Table13[[#This Row],[Date]],Table13[[#This Row],[Column3]]-1)</f>
        <v>6</v>
      </c>
      <c r="E403" s="2" t="str">
        <f>MID(Table13[[#This Row],[Date]],Table13[[#This Row],[Column3]]+1,Table13[[#This Row],[Column2]]-Table13[[#This Row],[Column3]]-1)</f>
        <v>2</v>
      </c>
      <c r="F403" s="1" t="str">
        <f>RIGHT(Table13[[#This Row],[Date]],4)</f>
        <v>2024</v>
      </c>
      <c r="G403" s="1">
        <f>DATE(Table13[[#This Row],[y]],Table13[[#This Row],[m]],Table13[[#This Row],[d]])</f>
        <v>45328</v>
      </c>
      <c r="H403" t="s">
        <v>9</v>
      </c>
      <c r="I403">
        <v>969.19</v>
      </c>
      <c r="J403">
        <v>43.23</v>
      </c>
      <c r="K403" t="s">
        <v>13</v>
      </c>
      <c r="L403">
        <v>6166.68</v>
      </c>
      <c r="M403">
        <v>26</v>
      </c>
    </row>
    <row r="404" spans="1:13" x14ac:dyDescent="0.25">
      <c r="A404" s="3" t="s">
        <v>419</v>
      </c>
      <c r="B404" s="2">
        <f>FIND(",",Table13[[#This Row],[Date]])</f>
        <v>2</v>
      </c>
      <c r="C404" s="2">
        <f>FIND(",",Table13[[#This Row],[Date]],Table13[[#This Row],[Column3]]+1)</f>
        <v>4</v>
      </c>
      <c r="D404" s="2" t="str">
        <f>LEFT(Table13[[#This Row],[Date]],Table13[[#This Row],[Column3]]-1)</f>
        <v>7</v>
      </c>
      <c r="E404" s="2" t="str">
        <f>MID(Table13[[#This Row],[Date]],Table13[[#This Row],[Column3]]+1,Table13[[#This Row],[Column2]]-Table13[[#This Row],[Column3]]-1)</f>
        <v>2</v>
      </c>
      <c r="F404" s="1" t="str">
        <f>RIGHT(Table13[[#This Row],[Date]],4)</f>
        <v>2024</v>
      </c>
      <c r="G404" s="1">
        <f>DATE(Table13[[#This Row],[y]],Table13[[#This Row],[m]],Table13[[#This Row],[d]])</f>
        <v>45329</v>
      </c>
      <c r="H404" t="s">
        <v>14</v>
      </c>
      <c r="I404">
        <v>752.16</v>
      </c>
      <c r="J404">
        <v>27.33</v>
      </c>
      <c r="K404" t="s">
        <v>10</v>
      </c>
      <c r="L404">
        <v>9390.9699999999993</v>
      </c>
      <c r="M404">
        <v>34</v>
      </c>
    </row>
    <row r="405" spans="1:13" x14ac:dyDescent="0.25">
      <c r="A405" s="3" t="s">
        <v>420</v>
      </c>
      <c r="B405" s="2">
        <f>FIND(",",Table13[[#This Row],[Date]])</f>
        <v>2</v>
      </c>
      <c r="C405" s="2">
        <f>FIND(",",Table13[[#This Row],[Date]],Table13[[#This Row],[Column3]]+1)</f>
        <v>4</v>
      </c>
      <c r="D405" s="2" t="str">
        <f>LEFT(Table13[[#This Row],[Date]],Table13[[#This Row],[Column3]]-1)</f>
        <v>8</v>
      </c>
      <c r="E405" s="2" t="str">
        <f>MID(Table13[[#This Row],[Date]],Table13[[#This Row],[Column3]]+1,Table13[[#This Row],[Column2]]-Table13[[#This Row],[Column3]]-1)</f>
        <v>2</v>
      </c>
      <c r="F405" s="1" t="str">
        <f>RIGHT(Table13[[#This Row],[Date]],4)</f>
        <v>2024</v>
      </c>
      <c r="G405" s="1">
        <f>DATE(Table13[[#This Row],[y]],Table13[[#This Row],[m]],Table13[[#This Row],[d]])</f>
        <v>45330</v>
      </c>
      <c r="H405" t="s">
        <v>9</v>
      </c>
      <c r="I405">
        <v>138.79</v>
      </c>
      <c r="J405">
        <v>19.02</v>
      </c>
      <c r="K405" t="s">
        <v>8</v>
      </c>
      <c r="L405">
        <v>6651.6</v>
      </c>
      <c r="M405">
        <v>17</v>
      </c>
    </row>
    <row r="406" spans="1:13" x14ac:dyDescent="0.25">
      <c r="A406" s="3" t="s">
        <v>421</v>
      </c>
      <c r="B406" s="2">
        <f>FIND(",",Table13[[#This Row],[Date]])</f>
        <v>2</v>
      </c>
      <c r="C406" s="2">
        <f>FIND(",",Table13[[#This Row],[Date]],Table13[[#This Row],[Column3]]+1)</f>
        <v>4</v>
      </c>
      <c r="D406" s="2" t="str">
        <f>LEFT(Table13[[#This Row],[Date]],Table13[[#This Row],[Column3]]-1)</f>
        <v>9</v>
      </c>
      <c r="E406" s="2" t="str">
        <f>MID(Table13[[#This Row],[Date]],Table13[[#This Row],[Column3]]+1,Table13[[#This Row],[Column2]]-Table13[[#This Row],[Column3]]-1)</f>
        <v>2</v>
      </c>
      <c r="F406" s="1" t="str">
        <f>RIGHT(Table13[[#This Row],[Date]],4)</f>
        <v>2024</v>
      </c>
      <c r="G406" s="1">
        <f>DATE(Table13[[#This Row],[y]],Table13[[#This Row],[m]],Table13[[#This Row],[d]])</f>
        <v>45331</v>
      </c>
      <c r="H406" t="s">
        <v>7</v>
      </c>
      <c r="I406">
        <v>760.68</v>
      </c>
      <c r="J406">
        <v>48.84</v>
      </c>
      <c r="K406" t="s">
        <v>8</v>
      </c>
      <c r="L406">
        <v>860.35</v>
      </c>
      <c r="M406">
        <v>26</v>
      </c>
    </row>
    <row r="407" spans="1:13" x14ac:dyDescent="0.25">
      <c r="A407" s="3" t="s">
        <v>422</v>
      </c>
      <c r="B407" s="2">
        <f>FIND(",",Table13[[#This Row],[Date]])</f>
        <v>3</v>
      </c>
      <c r="C407" s="2">
        <f>FIND(",",Table13[[#This Row],[Date]],Table13[[#This Row],[Column3]]+1)</f>
        <v>5</v>
      </c>
      <c r="D407" s="2" t="str">
        <f>LEFT(Table13[[#This Row],[Date]],Table13[[#This Row],[Column3]]-1)</f>
        <v>10</v>
      </c>
      <c r="E407" s="2" t="str">
        <f>MID(Table13[[#This Row],[Date]],Table13[[#This Row],[Column3]]+1,Table13[[#This Row],[Column2]]-Table13[[#This Row],[Column3]]-1)</f>
        <v>2</v>
      </c>
      <c r="F407" s="1" t="str">
        <f>RIGHT(Table13[[#This Row],[Date]],4)</f>
        <v>2024</v>
      </c>
      <c r="G407" s="1">
        <f>DATE(Table13[[#This Row],[y]],Table13[[#This Row],[m]],Table13[[#This Row],[d]])</f>
        <v>45332</v>
      </c>
      <c r="H407" t="s">
        <v>9</v>
      </c>
      <c r="I407">
        <v>34.340000000000003</v>
      </c>
      <c r="J407">
        <v>5.54</v>
      </c>
      <c r="K407" t="s">
        <v>8</v>
      </c>
      <c r="L407">
        <v>3611.2</v>
      </c>
      <c r="M407">
        <v>26</v>
      </c>
    </row>
    <row r="408" spans="1:13" x14ac:dyDescent="0.25">
      <c r="A408" s="3" t="s">
        <v>423</v>
      </c>
      <c r="B408" s="2">
        <f>FIND(",",Table13[[#This Row],[Date]])</f>
        <v>3</v>
      </c>
      <c r="C408" s="2">
        <f>FIND(",",Table13[[#This Row],[Date]],Table13[[#This Row],[Column3]]+1)</f>
        <v>5</v>
      </c>
      <c r="D408" s="2" t="str">
        <f>LEFT(Table13[[#This Row],[Date]],Table13[[#This Row],[Column3]]-1)</f>
        <v>11</v>
      </c>
      <c r="E408" s="2" t="str">
        <f>MID(Table13[[#This Row],[Date]],Table13[[#This Row],[Column3]]+1,Table13[[#This Row],[Column2]]-Table13[[#This Row],[Column3]]-1)</f>
        <v>2</v>
      </c>
      <c r="F408" s="1" t="str">
        <f>RIGHT(Table13[[#This Row],[Date]],4)</f>
        <v>2024</v>
      </c>
      <c r="G408" s="1">
        <f>DATE(Table13[[#This Row],[y]],Table13[[#This Row],[m]],Table13[[#This Row],[d]])</f>
        <v>45333</v>
      </c>
      <c r="H408" t="s">
        <v>14</v>
      </c>
      <c r="I408">
        <v>31.9</v>
      </c>
      <c r="J408">
        <v>21.13</v>
      </c>
      <c r="K408" t="s">
        <v>10</v>
      </c>
      <c r="L408">
        <v>5551.57</v>
      </c>
      <c r="M408">
        <v>36</v>
      </c>
    </row>
    <row r="409" spans="1:13" x14ac:dyDescent="0.25">
      <c r="A409" s="3" t="s">
        <v>424</v>
      </c>
      <c r="B409" s="2">
        <f>FIND(",",Table13[[#This Row],[Date]])</f>
        <v>3</v>
      </c>
      <c r="C409" s="2">
        <f>FIND(",",Table13[[#This Row],[Date]],Table13[[#This Row],[Column3]]+1)</f>
        <v>5</v>
      </c>
      <c r="D409" s="2" t="str">
        <f>LEFT(Table13[[#This Row],[Date]],Table13[[#This Row],[Column3]]-1)</f>
        <v>12</v>
      </c>
      <c r="E409" s="2" t="str">
        <f>MID(Table13[[#This Row],[Date]],Table13[[#This Row],[Column3]]+1,Table13[[#This Row],[Column2]]-Table13[[#This Row],[Column3]]-1)</f>
        <v>2</v>
      </c>
      <c r="F409" s="1" t="str">
        <f>RIGHT(Table13[[#This Row],[Date]],4)</f>
        <v>2024</v>
      </c>
      <c r="G409" s="1">
        <f>DATE(Table13[[#This Row],[y]],Table13[[#This Row],[m]],Table13[[#This Row],[d]])</f>
        <v>45334</v>
      </c>
      <c r="H409" t="s">
        <v>7</v>
      </c>
      <c r="I409">
        <v>330.37</v>
      </c>
      <c r="J409">
        <v>2.1</v>
      </c>
      <c r="K409" t="s">
        <v>10</v>
      </c>
      <c r="L409">
        <v>4091.76</v>
      </c>
      <c r="M409">
        <v>32</v>
      </c>
    </row>
    <row r="410" spans="1:13" x14ac:dyDescent="0.25">
      <c r="A410" s="3" t="s">
        <v>425</v>
      </c>
      <c r="B410" s="2">
        <f>FIND(",",Table13[[#This Row],[Date]])</f>
        <v>3</v>
      </c>
      <c r="C410" s="2">
        <f>FIND(",",Table13[[#This Row],[Date]],Table13[[#This Row],[Column3]]+1)</f>
        <v>6</v>
      </c>
      <c r="D410" s="2" t="str">
        <f>LEFT(Table13[[#This Row],[Date]],Table13[[#This Row],[Column3]]-1)</f>
        <v>13</v>
      </c>
      <c r="E410" s="2" t="str">
        <f>MID(Table13[[#This Row],[Date]],Table13[[#This Row],[Column3]]+1,Table13[[#This Row],[Column2]]-Table13[[#This Row],[Column3]]-1)</f>
        <v>02</v>
      </c>
      <c r="F410" s="1" t="str">
        <f>RIGHT(Table13[[#This Row],[Date]],4)</f>
        <v>2024</v>
      </c>
      <c r="G410" s="1">
        <f>DATE(Table13[[#This Row],[y]],Table13[[#This Row],[m]],Table13[[#This Row],[d]])</f>
        <v>45335</v>
      </c>
      <c r="H410" t="s">
        <v>9</v>
      </c>
      <c r="I410">
        <v>493.76</v>
      </c>
      <c r="J410">
        <v>37</v>
      </c>
      <c r="K410" t="s">
        <v>13</v>
      </c>
      <c r="L410">
        <v>8353.08</v>
      </c>
      <c r="M410">
        <v>34</v>
      </c>
    </row>
    <row r="411" spans="1:13" x14ac:dyDescent="0.25">
      <c r="A411" s="3" t="s">
        <v>426</v>
      </c>
      <c r="B411" s="2">
        <f>FIND(",",Table13[[#This Row],[Date]])</f>
        <v>3</v>
      </c>
      <c r="C411" s="2">
        <f>FIND(",",Table13[[#This Row],[Date]],Table13[[#This Row],[Column3]]+1)</f>
        <v>6</v>
      </c>
      <c r="D411" s="2" t="str">
        <f>LEFT(Table13[[#This Row],[Date]],Table13[[#This Row],[Column3]]-1)</f>
        <v>14</v>
      </c>
      <c r="E411" s="2" t="str">
        <f>MID(Table13[[#This Row],[Date]],Table13[[#This Row],[Column3]]+1,Table13[[#This Row],[Column2]]-Table13[[#This Row],[Column3]]-1)</f>
        <v>02</v>
      </c>
      <c r="F411" s="1" t="str">
        <f>RIGHT(Table13[[#This Row],[Date]],4)</f>
        <v>2024</v>
      </c>
      <c r="G411" s="1">
        <f>DATE(Table13[[#This Row],[y]],Table13[[#This Row],[m]],Table13[[#This Row],[d]])</f>
        <v>45336</v>
      </c>
      <c r="H411" t="s">
        <v>7</v>
      </c>
      <c r="I411">
        <v>772.7</v>
      </c>
      <c r="J411">
        <v>45.9</v>
      </c>
      <c r="K411" t="s">
        <v>10</v>
      </c>
      <c r="L411">
        <v>8165.24</v>
      </c>
      <c r="M411">
        <v>45</v>
      </c>
    </row>
    <row r="412" spans="1:13" x14ac:dyDescent="0.25">
      <c r="A412" s="3" t="s">
        <v>427</v>
      </c>
      <c r="B412" s="2">
        <f>FIND(",",Table13[[#This Row],[Date]])</f>
        <v>3</v>
      </c>
      <c r="C412" s="2">
        <f>FIND(",",Table13[[#This Row],[Date]],Table13[[#This Row],[Column3]]+1)</f>
        <v>6</v>
      </c>
      <c r="D412" s="2" t="str">
        <f>LEFT(Table13[[#This Row],[Date]],Table13[[#This Row],[Column3]]-1)</f>
        <v>15</v>
      </c>
      <c r="E412" s="2" t="str">
        <f>MID(Table13[[#This Row],[Date]],Table13[[#This Row],[Column3]]+1,Table13[[#This Row],[Column2]]-Table13[[#This Row],[Column3]]-1)</f>
        <v>02</v>
      </c>
      <c r="F412" s="1" t="str">
        <f>RIGHT(Table13[[#This Row],[Date]],4)</f>
        <v>2024</v>
      </c>
      <c r="G412" s="1">
        <f>DATE(Table13[[#This Row],[y]],Table13[[#This Row],[m]],Table13[[#This Row],[d]])</f>
        <v>45337</v>
      </c>
      <c r="H412" t="s">
        <v>12</v>
      </c>
      <c r="I412">
        <v>686.46</v>
      </c>
      <c r="J412">
        <v>14</v>
      </c>
      <c r="K412" t="s">
        <v>10</v>
      </c>
      <c r="L412">
        <v>6157.13</v>
      </c>
      <c r="M412">
        <v>22</v>
      </c>
    </row>
    <row r="413" spans="1:13" x14ac:dyDescent="0.25">
      <c r="A413" s="3" t="s">
        <v>428</v>
      </c>
      <c r="B413" s="2">
        <f>FIND(",",Table13[[#This Row],[Date]])</f>
        <v>3</v>
      </c>
      <c r="C413" s="2">
        <f>FIND(",",Table13[[#This Row],[Date]],Table13[[#This Row],[Column3]]+1)</f>
        <v>6</v>
      </c>
      <c r="D413" s="2" t="str">
        <f>LEFT(Table13[[#This Row],[Date]],Table13[[#This Row],[Column3]]-1)</f>
        <v>16</v>
      </c>
      <c r="E413" s="2" t="str">
        <f>MID(Table13[[#This Row],[Date]],Table13[[#This Row],[Column3]]+1,Table13[[#This Row],[Column2]]-Table13[[#This Row],[Column3]]-1)</f>
        <v>02</v>
      </c>
      <c r="F413" s="1" t="str">
        <f>RIGHT(Table13[[#This Row],[Date]],4)</f>
        <v>2024</v>
      </c>
      <c r="G413" s="1">
        <f>DATE(Table13[[#This Row],[y]],Table13[[#This Row],[m]],Table13[[#This Row],[d]])</f>
        <v>45338</v>
      </c>
      <c r="H413" t="s">
        <v>12</v>
      </c>
      <c r="I413">
        <v>451.44</v>
      </c>
      <c r="J413">
        <v>42.92</v>
      </c>
      <c r="K413" t="s">
        <v>8</v>
      </c>
      <c r="L413">
        <v>3797.23</v>
      </c>
      <c r="M413">
        <v>31</v>
      </c>
    </row>
    <row r="414" spans="1:13" x14ac:dyDescent="0.25">
      <c r="A414" s="3" t="s">
        <v>429</v>
      </c>
      <c r="B414" s="2">
        <f>FIND(",",Table13[[#This Row],[Date]])</f>
        <v>3</v>
      </c>
      <c r="C414" s="2">
        <f>FIND(",",Table13[[#This Row],[Date]],Table13[[#This Row],[Column3]]+1)</f>
        <v>6</v>
      </c>
      <c r="D414" s="2" t="str">
        <f>LEFT(Table13[[#This Row],[Date]],Table13[[#This Row],[Column3]]-1)</f>
        <v>17</v>
      </c>
      <c r="E414" s="2" t="str">
        <f>MID(Table13[[#This Row],[Date]],Table13[[#This Row],[Column3]]+1,Table13[[#This Row],[Column2]]-Table13[[#This Row],[Column3]]-1)</f>
        <v>02</v>
      </c>
      <c r="F414" s="1" t="str">
        <f>RIGHT(Table13[[#This Row],[Date]],4)</f>
        <v>2024</v>
      </c>
      <c r="G414" s="1">
        <f>DATE(Table13[[#This Row],[y]],Table13[[#This Row],[m]],Table13[[#This Row],[d]])</f>
        <v>45339</v>
      </c>
      <c r="H414" t="s">
        <v>9</v>
      </c>
      <c r="I414">
        <v>280.89</v>
      </c>
      <c r="J414">
        <v>14.61</v>
      </c>
      <c r="K414" t="s">
        <v>10</v>
      </c>
      <c r="L414">
        <v>2627.83</v>
      </c>
      <c r="M414">
        <v>32</v>
      </c>
    </row>
    <row r="415" spans="1:13" x14ac:dyDescent="0.25">
      <c r="A415" s="3" t="s">
        <v>430</v>
      </c>
      <c r="B415" s="2">
        <f>FIND(",",Table13[[#This Row],[Date]])</f>
        <v>3</v>
      </c>
      <c r="C415" s="2">
        <f>FIND(",",Table13[[#This Row],[Date]],Table13[[#This Row],[Column3]]+1)</f>
        <v>6</v>
      </c>
      <c r="D415" s="2" t="str">
        <f>LEFT(Table13[[#This Row],[Date]],Table13[[#This Row],[Column3]]-1)</f>
        <v>18</v>
      </c>
      <c r="E415" s="2" t="str">
        <f>MID(Table13[[#This Row],[Date]],Table13[[#This Row],[Column3]]+1,Table13[[#This Row],[Column2]]-Table13[[#This Row],[Column3]]-1)</f>
        <v>02</v>
      </c>
      <c r="F415" s="1" t="str">
        <f>RIGHT(Table13[[#This Row],[Date]],4)</f>
        <v>2024</v>
      </c>
      <c r="G415" s="1">
        <f>DATE(Table13[[#This Row],[y]],Table13[[#This Row],[m]],Table13[[#This Row],[d]])</f>
        <v>45340</v>
      </c>
      <c r="H415" t="s">
        <v>7</v>
      </c>
      <c r="I415">
        <v>997.15</v>
      </c>
      <c r="J415">
        <v>45.54</v>
      </c>
      <c r="K415" t="s">
        <v>8</v>
      </c>
      <c r="L415">
        <v>1148.1600000000001</v>
      </c>
      <c r="M415">
        <v>21</v>
      </c>
    </row>
    <row r="416" spans="1:13" x14ac:dyDescent="0.25">
      <c r="A416" s="3" t="s">
        <v>431</v>
      </c>
      <c r="B416" s="2">
        <f>FIND(",",Table13[[#This Row],[Date]])</f>
        <v>3</v>
      </c>
      <c r="C416" s="2">
        <f>FIND(",",Table13[[#This Row],[Date]],Table13[[#This Row],[Column3]]+1)</f>
        <v>6</v>
      </c>
      <c r="D416" s="2" t="str">
        <f>LEFT(Table13[[#This Row],[Date]],Table13[[#This Row],[Column3]]-1)</f>
        <v>19</v>
      </c>
      <c r="E416" s="2" t="str">
        <f>MID(Table13[[#This Row],[Date]],Table13[[#This Row],[Column3]]+1,Table13[[#This Row],[Column2]]-Table13[[#This Row],[Column3]]-1)</f>
        <v>02</v>
      </c>
      <c r="F416" s="1" t="str">
        <f>RIGHT(Table13[[#This Row],[Date]],4)</f>
        <v>2024</v>
      </c>
      <c r="G416" s="1">
        <f>DATE(Table13[[#This Row],[y]],Table13[[#This Row],[m]],Table13[[#This Row],[d]])</f>
        <v>45341</v>
      </c>
      <c r="H416" t="s">
        <v>14</v>
      </c>
      <c r="I416">
        <v>431.92</v>
      </c>
      <c r="J416">
        <v>37.700000000000003</v>
      </c>
      <c r="K416" t="s">
        <v>8</v>
      </c>
      <c r="L416">
        <v>3613.49</v>
      </c>
      <c r="M416">
        <v>20</v>
      </c>
    </row>
    <row r="417" spans="1:13" x14ac:dyDescent="0.25">
      <c r="A417" s="3" t="s">
        <v>432</v>
      </c>
      <c r="B417" s="2">
        <f>FIND(",",Table13[[#This Row],[Date]])</f>
        <v>3</v>
      </c>
      <c r="C417" s="2">
        <f>FIND(",",Table13[[#This Row],[Date]],Table13[[#This Row],[Column3]]+1)</f>
        <v>6</v>
      </c>
      <c r="D417" s="2" t="str">
        <f>LEFT(Table13[[#This Row],[Date]],Table13[[#This Row],[Column3]]-1)</f>
        <v>20</v>
      </c>
      <c r="E417" s="2" t="str">
        <f>MID(Table13[[#This Row],[Date]],Table13[[#This Row],[Column3]]+1,Table13[[#This Row],[Column2]]-Table13[[#This Row],[Column3]]-1)</f>
        <v>02</v>
      </c>
      <c r="F417" s="1" t="str">
        <f>RIGHT(Table13[[#This Row],[Date]],4)</f>
        <v>2024</v>
      </c>
      <c r="G417" s="1">
        <f>DATE(Table13[[#This Row],[y]],Table13[[#This Row],[m]],Table13[[#This Row],[d]])</f>
        <v>45342</v>
      </c>
      <c r="H417" t="s">
        <v>9</v>
      </c>
      <c r="I417">
        <v>456.87</v>
      </c>
      <c r="J417">
        <v>40.25</v>
      </c>
      <c r="K417" t="s">
        <v>10</v>
      </c>
      <c r="L417">
        <v>4190.41</v>
      </c>
      <c r="M417">
        <v>26</v>
      </c>
    </row>
    <row r="418" spans="1:13" x14ac:dyDescent="0.25">
      <c r="A418" s="3" t="s">
        <v>433</v>
      </c>
      <c r="B418" s="2">
        <f>FIND(",",Table13[[#This Row],[Date]])</f>
        <v>3</v>
      </c>
      <c r="C418" s="2">
        <f>FIND(",",Table13[[#This Row],[Date]],Table13[[#This Row],[Column3]]+1)</f>
        <v>6</v>
      </c>
      <c r="D418" s="2" t="str">
        <f>LEFT(Table13[[#This Row],[Date]],Table13[[#This Row],[Column3]]-1)</f>
        <v>21</v>
      </c>
      <c r="E418" s="2" t="str">
        <f>MID(Table13[[#This Row],[Date]],Table13[[#This Row],[Column3]]+1,Table13[[#This Row],[Column2]]-Table13[[#This Row],[Column3]]-1)</f>
        <v>02</v>
      </c>
      <c r="F418" s="1" t="str">
        <f>RIGHT(Table13[[#This Row],[Date]],4)</f>
        <v>2024</v>
      </c>
      <c r="G418" s="1">
        <f>DATE(Table13[[#This Row],[y]],Table13[[#This Row],[m]],Table13[[#This Row],[d]])</f>
        <v>45343</v>
      </c>
      <c r="H418" t="s">
        <v>12</v>
      </c>
      <c r="I418">
        <v>171.99</v>
      </c>
      <c r="J418">
        <v>0.9</v>
      </c>
      <c r="K418" t="s">
        <v>13</v>
      </c>
      <c r="L418">
        <v>6790.65</v>
      </c>
      <c r="M418">
        <v>26</v>
      </c>
    </row>
    <row r="419" spans="1:13" x14ac:dyDescent="0.25">
      <c r="A419" s="3" t="s">
        <v>434</v>
      </c>
      <c r="B419" s="2">
        <f>FIND(",",Table13[[#This Row],[Date]])</f>
        <v>3</v>
      </c>
      <c r="C419" s="2">
        <f>FIND(",",Table13[[#This Row],[Date]],Table13[[#This Row],[Column3]]+1)</f>
        <v>6</v>
      </c>
      <c r="D419" s="2" t="str">
        <f>LEFT(Table13[[#This Row],[Date]],Table13[[#This Row],[Column3]]-1)</f>
        <v>22</v>
      </c>
      <c r="E419" s="2" t="str">
        <f>MID(Table13[[#This Row],[Date]],Table13[[#This Row],[Column3]]+1,Table13[[#This Row],[Column2]]-Table13[[#This Row],[Column3]]-1)</f>
        <v>02</v>
      </c>
      <c r="F419" s="1" t="str">
        <f>RIGHT(Table13[[#This Row],[Date]],4)</f>
        <v>2024</v>
      </c>
      <c r="G419" s="1">
        <f>DATE(Table13[[#This Row],[y]],Table13[[#This Row],[m]],Table13[[#This Row],[d]])</f>
        <v>45344</v>
      </c>
      <c r="H419" t="s">
        <v>12</v>
      </c>
      <c r="I419">
        <v>796.86</v>
      </c>
      <c r="J419">
        <v>48.14</v>
      </c>
      <c r="K419" t="s">
        <v>13</v>
      </c>
      <c r="L419">
        <v>6615.78</v>
      </c>
      <c r="M419">
        <v>30</v>
      </c>
    </row>
    <row r="420" spans="1:13" x14ac:dyDescent="0.25">
      <c r="A420" s="3" t="s">
        <v>435</v>
      </c>
      <c r="B420" s="2">
        <f>FIND(",",Table13[[#This Row],[Date]])</f>
        <v>3</v>
      </c>
      <c r="C420" s="2">
        <f>FIND(",",Table13[[#This Row],[Date]],Table13[[#This Row],[Column3]]+1)</f>
        <v>6</v>
      </c>
      <c r="D420" s="2" t="str">
        <f>LEFT(Table13[[#This Row],[Date]],Table13[[#This Row],[Column3]]-1)</f>
        <v>23</v>
      </c>
      <c r="E420" s="2" t="str">
        <f>MID(Table13[[#This Row],[Date]],Table13[[#This Row],[Column3]]+1,Table13[[#This Row],[Column2]]-Table13[[#This Row],[Column3]]-1)</f>
        <v>02</v>
      </c>
      <c r="F420" s="1" t="str">
        <f>RIGHT(Table13[[#This Row],[Date]],4)</f>
        <v>2024</v>
      </c>
      <c r="G420" s="1">
        <f>DATE(Table13[[#This Row],[y]],Table13[[#This Row],[m]],Table13[[#This Row],[d]])</f>
        <v>45345</v>
      </c>
      <c r="H420" t="s">
        <v>9</v>
      </c>
      <c r="I420">
        <v>696.75</v>
      </c>
      <c r="J420">
        <v>36.33</v>
      </c>
      <c r="K420" t="s">
        <v>10</v>
      </c>
      <c r="L420">
        <v>794.07</v>
      </c>
      <c r="M420">
        <v>33</v>
      </c>
    </row>
    <row r="421" spans="1:13" x14ac:dyDescent="0.25">
      <c r="A421" s="3" t="s">
        <v>436</v>
      </c>
      <c r="B421" s="2">
        <f>FIND(",",Table13[[#This Row],[Date]])</f>
        <v>3</v>
      </c>
      <c r="C421" s="2">
        <f>FIND(",",Table13[[#This Row],[Date]],Table13[[#This Row],[Column3]]+1)</f>
        <v>6</v>
      </c>
      <c r="D421" s="2" t="str">
        <f>LEFT(Table13[[#This Row],[Date]],Table13[[#This Row],[Column3]]-1)</f>
        <v>24</v>
      </c>
      <c r="E421" s="2" t="str">
        <f>MID(Table13[[#This Row],[Date]],Table13[[#This Row],[Column3]]+1,Table13[[#This Row],[Column2]]-Table13[[#This Row],[Column3]]-1)</f>
        <v>02</v>
      </c>
      <c r="F421" s="1" t="str">
        <f>RIGHT(Table13[[#This Row],[Date]],4)</f>
        <v>2024</v>
      </c>
      <c r="G421" s="1">
        <f>DATE(Table13[[#This Row],[y]],Table13[[#This Row],[m]],Table13[[#This Row],[d]])</f>
        <v>45346</v>
      </c>
      <c r="H421" t="s">
        <v>7</v>
      </c>
      <c r="I421">
        <v>228.56</v>
      </c>
      <c r="J421">
        <v>15.24</v>
      </c>
      <c r="K421" t="s">
        <v>13</v>
      </c>
      <c r="L421">
        <v>4013.07</v>
      </c>
      <c r="M421">
        <v>36</v>
      </c>
    </row>
    <row r="422" spans="1:13" x14ac:dyDescent="0.25">
      <c r="A422" s="3" t="s">
        <v>437</v>
      </c>
      <c r="B422" s="2">
        <f>FIND(",",Table13[[#This Row],[Date]])</f>
        <v>3</v>
      </c>
      <c r="C422" s="2">
        <f>FIND(",",Table13[[#This Row],[Date]],Table13[[#This Row],[Column3]]+1)</f>
        <v>6</v>
      </c>
      <c r="D422" s="2" t="str">
        <f>LEFT(Table13[[#This Row],[Date]],Table13[[#This Row],[Column3]]-1)</f>
        <v>25</v>
      </c>
      <c r="E422" s="2" t="str">
        <f>MID(Table13[[#This Row],[Date]],Table13[[#This Row],[Column3]]+1,Table13[[#This Row],[Column2]]-Table13[[#This Row],[Column3]]-1)</f>
        <v>02</v>
      </c>
      <c r="F422" s="1" t="str">
        <f>RIGHT(Table13[[#This Row],[Date]],4)</f>
        <v>2024</v>
      </c>
      <c r="G422" s="1">
        <f>DATE(Table13[[#This Row],[y]],Table13[[#This Row],[m]],Table13[[#This Row],[d]])</f>
        <v>45347</v>
      </c>
      <c r="H422" t="s">
        <v>12</v>
      </c>
      <c r="I422">
        <v>91.56</v>
      </c>
      <c r="J422">
        <v>41.47</v>
      </c>
      <c r="K422" t="s">
        <v>8</v>
      </c>
      <c r="L422">
        <v>1899.61</v>
      </c>
      <c r="M422">
        <v>19</v>
      </c>
    </row>
    <row r="423" spans="1:13" x14ac:dyDescent="0.25">
      <c r="A423" s="3" t="s">
        <v>438</v>
      </c>
      <c r="B423" s="2">
        <f>FIND(",",Table13[[#This Row],[Date]])</f>
        <v>3</v>
      </c>
      <c r="C423" s="2">
        <f>FIND(",",Table13[[#This Row],[Date]],Table13[[#This Row],[Column3]]+1)</f>
        <v>6</v>
      </c>
      <c r="D423" s="2" t="str">
        <f>LEFT(Table13[[#This Row],[Date]],Table13[[#This Row],[Column3]]-1)</f>
        <v>26</v>
      </c>
      <c r="E423" s="2" t="str">
        <f>MID(Table13[[#This Row],[Date]],Table13[[#This Row],[Column3]]+1,Table13[[#This Row],[Column2]]-Table13[[#This Row],[Column3]]-1)</f>
        <v>02</v>
      </c>
      <c r="F423" s="1" t="str">
        <f>RIGHT(Table13[[#This Row],[Date]],4)</f>
        <v>2024</v>
      </c>
      <c r="G423" s="1">
        <f>DATE(Table13[[#This Row],[y]],Table13[[#This Row],[m]],Table13[[#This Row],[d]])</f>
        <v>45348</v>
      </c>
      <c r="H423" t="s">
        <v>7</v>
      </c>
      <c r="I423">
        <v>683.69</v>
      </c>
      <c r="J423">
        <v>14.08</v>
      </c>
      <c r="K423" t="s">
        <v>8</v>
      </c>
      <c r="L423">
        <v>1652.45</v>
      </c>
      <c r="M423">
        <v>27</v>
      </c>
    </row>
    <row r="424" spans="1:13" x14ac:dyDescent="0.25">
      <c r="A424" s="3" t="s">
        <v>439</v>
      </c>
      <c r="B424" s="2">
        <f>FIND(",",Table13[[#This Row],[Date]])</f>
        <v>3</v>
      </c>
      <c r="C424" s="2">
        <f>FIND(",",Table13[[#This Row],[Date]],Table13[[#This Row],[Column3]]+1)</f>
        <v>6</v>
      </c>
      <c r="D424" s="2" t="str">
        <f>LEFT(Table13[[#This Row],[Date]],Table13[[#This Row],[Column3]]-1)</f>
        <v>27</v>
      </c>
      <c r="E424" s="2" t="str">
        <f>MID(Table13[[#This Row],[Date]],Table13[[#This Row],[Column3]]+1,Table13[[#This Row],[Column2]]-Table13[[#This Row],[Column3]]-1)</f>
        <v>02</v>
      </c>
      <c r="F424" s="1" t="str">
        <f>RIGHT(Table13[[#This Row],[Date]],4)</f>
        <v>2024</v>
      </c>
      <c r="G424" s="1">
        <f>DATE(Table13[[#This Row],[y]],Table13[[#This Row],[m]],Table13[[#This Row],[d]])</f>
        <v>45349</v>
      </c>
      <c r="H424" t="s">
        <v>12</v>
      </c>
      <c r="I424">
        <v>657.97</v>
      </c>
      <c r="J424">
        <v>43.64</v>
      </c>
      <c r="K424" t="s">
        <v>10</v>
      </c>
      <c r="L424">
        <v>8290.2900000000009</v>
      </c>
      <c r="M424">
        <v>31</v>
      </c>
    </row>
    <row r="425" spans="1:13" x14ac:dyDescent="0.25">
      <c r="A425" s="3" t="s">
        <v>440</v>
      </c>
      <c r="B425" s="2">
        <f>FIND(",",Table13[[#This Row],[Date]])</f>
        <v>3</v>
      </c>
      <c r="C425" s="2">
        <f>FIND(",",Table13[[#This Row],[Date]],Table13[[#This Row],[Column3]]+1)</f>
        <v>6</v>
      </c>
      <c r="D425" s="2" t="str">
        <f>LEFT(Table13[[#This Row],[Date]],Table13[[#This Row],[Column3]]-1)</f>
        <v>28</v>
      </c>
      <c r="E425" s="2" t="str">
        <f>MID(Table13[[#This Row],[Date]],Table13[[#This Row],[Column3]]+1,Table13[[#This Row],[Column2]]-Table13[[#This Row],[Column3]]-1)</f>
        <v>02</v>
      </c>
      <c r="F425" s="1" t="str">
        <f>RIGHT(Table13[[#This Row],[Date]],4)</f>
        <v>2024</v>
      </c>
      <c r="G425" s="1">
        <f>DATE(Table13[[#This Row],[y]],Table13[[#This Row],[m]],Table13[[#This Row],[d]])</f>
        <v>45350</v>
      </c>
      <c r="H425" t="s">
        <v>12</v>
      </c>
      <c r="I425">
        <v>280.52999999999997</v>
      </c>
      <c r="J425">
        <v>5.63</v>
      </c>
      <c r="K425" t="s">
        <v>13</v>
      </c>
      <c r="L425">
        <v>514.96</v>
      </c>
      <c r="M425">
        <v>28</v>
      </c>
    </row>
    <row r="426" spans="1:13" x14ac:dyDescent="0.25">
      <c r="A426" s="3" t="s">
        <v>441</v>
      </c>
      <c r="B426" s="2">
        <f>FIND(",",Table13[[#This Row],[Date]])</f>
        <v>3</v>
      </c>
      <c r="C426" s="2">
        <f>FIND(",",Table13[[#This Row],[Date]],Table13[[#This Row],[Column3]]+1)</f>
        <v>6</v>
      </c>
      <c r="D426" s="2" t="str">
        <f>LEFT(Table13[[#This Row],[Date]],Table13[[#This Row],[Column3]]-1)</f>
        <v>29</v>
      </c>
      <c r="E426" s="2" t="str">
        <f>MID(Table13[[#This Row],[Date]],Table13[[#This Row],[Column3]]+1,Table13[[#This Row],[Column2]]-Table13[[#This Row],[Column3]]-1)</f>
        <v>02</v>
      </c>
      <c r="F426" s="1" t="str">
        <f>RIGHT(Table13[[#This Row],[Date]],4)</f>
        <v>2024</v>
      </c>
      <c r="G426" s="1">
        <f>DATE(Table13[[#This Row],[y]],Table13[[#This Row],[m]],Table13[[#This Row],[d]])</f>
        <v>45351</v>
      </c>
      <c r="H426" t="s">
        <v>11</v>
      </c>
      <c r="I426">
        <v>951.35</v>
      </c>
      <c r="J426">
        <v>35.18</v>
      </c>
      <c r="K426" t="s">
        <v>13</v>
      </c>
      <c r="L426">
        <v>4249.91</v>
      </c>
      <c r="M426">
        <v>20</v>
      </c>
    </row>
    <row r="427" spans="1:13" x14ac:dyDescent="0.25">
      <c r="A427" s="3" t="s">
        <v>442</v>
      </c>
      <c r="B427" s="2">
        <f>FIND(",",Table13[[#This Row],[Date]])</f>
        <v>2</v>
      </c>
      <c r="C427" s="2">
        <f>FIND(",",Table13[[#This Row],[Date]],Table13[[#This Row],[Column3]]+1)</f>
        <v>4</v>
      </c>
      <c r="D427" s="2" t="str">
        <f>LEFT(Table13[[#This Row],[Date]],Table13[[#This Row],[Column3]]-1)</f>
        <v>1</v>
      </c>
      <c r="E427" s="2" t="str">
        <f>MID(Table13[[#This Row],[Date]],Table13[[#This Row],[Column3]]+1,Table13[[#This Row],[Column2]]-Table13[[#This Row],[Column3]]-1)</f>
        <v>3</v>
      </c>
      <c r="F427" s="1" t="str">
        <f>RIGHT(Table13[[#This Row],[Date]],4)</f>
        <v>2024</v>
      </c>
      <c r="G427" s="1">
        <f>DATE(Table13[[#This Row],[y]],Table13[[#This Row],[m]],Table13[[#This Row],[d]])</f>
        <v>45352</v>
      </c>
      <c r="H427" t="s">
        <v>12</v>
      </c>
      <c r="I427">
        <v>159.55000000000001</v>
      </c>
      <c r="J427">
        <v>27.03</v>
      </c>
      <c r="K427" t="s">
        <v>8</v>
      </c>
      <c r="L427">
        <v>1765.22</v>
      </c>
      <c r="M427">
        <v>35</v>
      </c>
    </row>
    <row r="428" spans="1:13" x14ac:dyDescent="0.25">
      <c r="A428" s="3" t="s">
        <v>443</v>
      </c>
      <c r="B428" s="2">
        <f>FIND(",",Table13[[#This Row],[Date]])</f>
        <v>2</v>
      </c>
      <c r="C428" s="2">
        <f>FIND(",",Table13[[#This Row],[Date]],Table13[[#This Row],[Column3]]+1)</f>
        <v>4</v>
      </c>
      <c r="D428" s="2" t="str">
        <f>LEFT(Table13[[#This Row],[Date]],Table13[[#This Row],[Column3]]-1)</f>
        <v>2</v>
      </c>
      <c r="E428" s="2" t="str">
        <f>MID(Table13[[#This Row],[Date]],Table13[[#This Row],[Column3]]+1,Table13[[#This Row],[Column2]]-Table13[[#This Row],[Column3]]-1)</f>
        <v>3</v>
      </c>
      <c r="F428" s="1" t="str">
        <f>RIGHT(Table13[[#This Row],[Date]],4)</f>
        <v>2024</v>
      </c>
      <c r="G428" s="1">
        <f>DATE(Table13[[#This Row],[y]],Table13[[#This Row],[m]],Table13[[#This Row],[d]])</f>
        <v>45353</v>
      </c>
      <c r="H428" t="s">
        <v>14</v>
      </c>
      <c r="I428">
        <v>438.01</v>
      </c>
      <c r="J428">
        <v>4.83</v>
      </c>
      <c r="K428" t="s">
        <v>10</v>
      </c>
      <c r="L428">
        <v>8805.3700000000008</v>
      </c>
      <c r="M428">
        <v>26</v>
      </c>
    </row>
    <row r="429" spans="1:13" x14ac:dyDescent="0.25">
      <c r="A429" s="3" t="s">
        <v>444</v>
      </c>
      <c r="B429" s="2">
        <f>FIND(",",Table13[[#This Row],[Date]])</f>
        <v>2</v>
      </c>
      <c r="C429" s="2">
        <f>FIND(",",Table13[[#This Row],[Date]],Table13[[#This Row],[Column3]]+1)</f>
        <v>4</v>
      </c>
      <c r="D429" s="2" t="str">
        <f>LEFT(Table13[[#This Row],[Date]],Table13[[#This Row],[Column3]]-1)</f>
        <v>3</v>
      </c>
      <c r="E429" s="2" t="str">
        <f>MID(Table13[[#This Row],[Date]],Table13[[#This Row],[Column3]]+1,Table13[[#This Row],[Column2]]-Table13[[#This Row],[Column3]]-1)</f>
        <v>3</v>
      </c>
      <c r="F429" s="1" t="str">
        <f>RIGHT(Table13[[#This Row],[Date]],4)</f>
        <v>2024</v>
      </c>
      <c r="G429" s="1">
        <f>DATE(Table13[[#This Row],[y]],Table13[[#This Row],[m]],Table13[[#This Row],[d]])</f>
        <v>45354</v>
      </c>
      <c r="H429" t="s">
        <v>9</v>
      </c>
      <c r="I429">
        <v>944.18</v>
      </c>
      <c r="J429">
        <v>12.09</v>
      </c>
      <c r="K429" t="s">
        <v>13</v>
      </c>
      <c r="L429">
        <v>5614.7</v>
      </c>
      <c r="M429">
        <v>32</v>
      </c>
    </row>
    <row r="430" spans="1:13" x14ac:dyDescent="0.25">
      <c r="A430" s="3" t="s">
        <v>445</v>
      </c>
      <c r="B430" s="2">
        <f>FIND(",",Table13[[#This Row],[Date]])</f>
        <v>2</v>
      </c>
      <c r="C430" s="2">
        <f>FIND(",",Table13[[#This Row],[Date]],Table13[[#This Row],[Column3]]+1)</f>
        <v>4</v>
      </c>
      <c r="D430" s="2" t="str">
        <f>LEFT(Table13[[#This Row],[Date]],Table13[[#This Row],[Column3]]-1)</f>
        <v>4</v>
      </c>
      <c r="E430" s="2" t="str">
        <f>MID(Table13[[#This Row],[Date]],Table13[[#This Row],[Column3]]+1,Table13[[#This Row],[Column2]]-Table13[[#This Row],[Column3]]-1)</f>
        <v>3</v>
      </c>
      <c r="F430" s="1" t="str">
        <f>RIGHT(Table13[[#This Row],[Date]],4)</f>
        <v>2024</v>
      </c>
      <c r="G430" s="1">
        <f>DATE(Table13[[#This Row],[y]],Table13[[#This Row],[m]],Table13[[#This Row],[d]])</f>
        <v>45355</v>
      </c>
      <c r="H430" t="s">
        <v>9</v>
      </c>
      <c r="I430">
        <v>425.53</v>
      </c>
      <c r="J430">
        <v>0.62</v>
      </c>
      <c r="K430" t="s">
        <v>10</v>
      </c>
      <c r="L430">
        <v>2390.67</v>
      </c>
      <c r="M430">
        <v>39</v>
      </c>
    </row>
    <row r="431" spans="1:13" x14ac:dyDescent="0.25">
      <c r="A431" s="3" t="s">
        <v>446</v>
      </c>
      <c r="B431" s="2">
        <f>FIND(",",Table13[[#This Row],[Date]])</f>
        <v>2</v>
      </c>
      <c r="C431" s="2">
        <f>FIND(",",Table13[[#This Row],[Date]],Table13[[#This Row],[Column3]]+1)</f>
        <v>4</v>
      </c>
      <c r="D431" s="2" t="str">
        <f>LEFT(Table13[[#This Row],[Date]],Table13[[#This Row],[Column3]]-1)</f>
        <v>5</v>
      </c>
      <c r="E431" s="2" t="str">
        <f>MID(Table13[[#This Row],[Date]],Table13[[#This Row],[Column3]]+1,Table13[[#This Row],[Column2]]-Table13[[#This Row],[Column3]]-1)</f>
        <v>3</v>
      </c>
      <c r="F431" s="1" t="str">
        <f>RIGHT(Table13[[#This Row],[Date]],4)</f>
        <v>2024</v>
      </c>
      <c r="G431" s="1">
        <f>DATE(Table13[[#This Row],[y]],Table13[[#This Row],[m]],Table13[[#This Row],[d]])</f>
        <v>45356</v>
      </c>
      <c r="H431" t="s">
        <v>7</v>
      </c>
      <c r="I431">
        <v>642.14</v>
      </c>
      <c r="J431">
        <v>23.44</v>
      </c>
      <c r="K431" t="s">
        <v>13</v>
      </c>
      <c r="L431">
        <v>5074.03</v>
      </c>
      <c r="M431">
        <v>40</v>
      </c>
    </row>
    <row r="432" spans="1:13" x14ac:dyDescent="0.25">
      <c r="A432" s="3" t="s">
        <v>447</v>
      </c>
      <c r="B432" s="2">
        <f>FIND(",",Table13[[#This Row],[Date]])</f>
        <v>2</v>
      </c>
      <c r="C432" s="2">
        <f>FIND(",",Table13[[#This Row],[Date]],Table13[[#This Row],[Column3]]+1)</f>
        <v>4</v>
      </c>
      <c r="D432" s="2" t="str">
        <f>LEFT(Table13[[#This Row],[Date]],Table13[[#This Row],[Column3]]-1)</f>
        <v>6</v>
      </c>
      <c r="E432" s="2" t="str">
        <f>MID(Table13[[#This Row],[Date]],Table13[[#This Row],[Column3]]+1,Table13[[#This Row],[Column2]]-Table13[[#This Row],[Column3]]-1)</f>
        <v>3</v>
      </c>
      <c r="F432" s="1" t="str">
        <f>RIGHT(Table13[[#This Row],[Date]],4)</f>
        <v>2024</v>
      </c>
      <c r="G432" s="1">
        <f>DATE(Table13[[#This Row],[y]],Table13[[#This Row],[m]],Table13[[#This Row],[d]])</f>
        <v>45357</v>
      </c>
      <c r="H432" t="s">
        <v>12</v>
      </c>
      <c r="I432">
        <v>403.62</v>
      </c>
      <c r="J432">
        <v>15.06</v>
      </c>
      <c r="K432" t="s">
        <v>8</v>
      </c>
      <c r="L432">
        <v>7341.71</v>
      </c>
      <c r="M432">
        <v>17</v>
      </c>
    </row>
    <row r="433" spans="1:13" x14ac:dyDescent="0.25">
      <c r="A433" s="3" t="s">
        <v>448</v>
      </c>
      <c r="B433" s="2">
        <f>FIND(",",Table13[[#This Row],[Date]])</f>
        <v>2</v>
      </c>
      <c r="C433" s="2">
        <f>FIND(",",Table13[[#This Row],[Date]],Table13[[#This Row],[Column3]]+1)</f>
        <v>4</v>
      </c>
      <c r="D433" s="2" t="str">
        <f>LEFT(Table13[[#This Row],[Date]],Table13[[#This Row],[Column3]]-1)</f>
        <v>7</v>
      </c>
      <c r="E433" s="2" t="str">
        <f>MID(Table13[[#This Row],[Date]],Table13[[#This Row],[Column3]]+1,Table13[[#This Row],[Column2]]-Table13[[#This Row],[Column3]]-1)</f>
        <v>3</v>
      </c>
      <c r="F433" s="1" t="str">
        <f>RIGHT(Table13[[#This Row],[Date]],4)</f>
        <v>2024</v>
      </c>
      <c r="G433" s="1">
        <f>DATE(Table13[[#This Row],[y]],Table13[[#This Row],[m]],Table13[[#This Row],[d]])</f>
        <v>45358</v>
      </c>
      <c r="H433" t="s">
        <v>14</v>
      </c>
      <c r="I433">
        <v>281.47000000000003</v>
      </c>
      <c r="J433">
        <v>29.92</v>
      </c>
      <c r="K433" t="s">
        <v>8</v>
      </c>
      <c r="L433">
        <v>9585.3700000000008</v>
      </c>
      <c r="M433">
        <v>29</v>
      </c>
    </row>
    <row r="434" spans="1:13" x14ac:dyDescent="0.25">
      <c r="A434" s="3" t="s">
        <v>449</v>
      </c>
      <c r="B434" s="2">
        <f>FIND(",",Table13[[#This Row],[Date]])</f>
        <v>2</v>
      </c>
      <c r="C434" s="2">
        <f>FIND(",",Table13[[#This Row],[Date]],Table13[[#This Row],[Column3]]+1)</f>
        <v>4</v>
      </c>
      <c r="D434" s="2" t="str">
        <f>LEFT(Table13[[#This Row],[Date]],Table13[[#This Row],[Column3]]-1)</f>
        <v>8</v>
      </c>
      <c r="E434" s="2" t="str">
        <f>MID(Table13[[#This Row],[Date]],Table13[[#This Row],[Column3]]+1,Table13[[#This Row],[Column2]]-Table13[[#This Row],[Column3]]-1)</f>
        <v>3</v>
      </c>
      <c r="F434" s="1" t="str">
        <f>RIGHT(Table13[[#This Row],[Date]],4)</f>
        <v>2024</v>
      </c>
      <c r="G434" s="1">
        <f>DATE(Table13[[#This Row],[y]],Table13[[#This Row],[m]],Table13[[#This Row],[d]])</f>
        <v>45359</v>
      </c>
      <c r="H434" t="s">
        <v>7</v>
      </c>
      <c r="I434">
        <v>984.14</v>
      </c>
      <c r="J434">
        <v>14.86</v>
      </c>
      <c r="K434" t="s">
        <v>10</v>
      </c>
      <c r="L434">
        <v>2282.42</v>
      </c>
      <c r="M434">
        <v>34</v>
      </c>
    </row>
    <row r="435" spans="1:13" x14ac:dyDescent="0.25">
      <c r="A435" s="3" t="s">
        <v>450</v>
      </c>
      <c r="B435" s="2">
        <f>FIND(",",Table13[[#This Row],[Date]])</f>
        <v>2</v>
      </c>
      <c r="C435" s="2">
        <f>FIND(",",Table13[[#This Row],[Date]],Table13[[#This Row],[Column3]]+1)</f>
        <v>4</v>
      </c>
      <c r="D435" s="2" t="str">
        <f>LEFT(Table13[[#This Row],[Date]],Table13[[#This Row],[Column3]]-1)</f>
        <v>9</v>
      </c>
      <c r="E435" s="2" t="str">
        <f>MID(Table13[[#This Row],[Date]],Table13[[#This Row],[Column3]]+1,Table13[[#This Row],[Column2]]-Table13[[#This Row],[Column3]]-1)</f>
        <v>3</v>
      </c>
      <c r="F435" s="1" t="str">
        <f>RIGHT(Table13[[#This Row],[Date]],4)</f>
        <v>2024</v>
      </c>
      <c r="G435" s="1">
        <f>DATE(Table13[[#This Row],[y]],Table13[[#This Row],[m]],Table13[[#This Row],[d]])</f>
        <v>45360</v>
      </c>
      <c r="H435" t="s">
        <v>11</v>
      </c>
      <c r="I435">
        <v>415.24</v>
      </c>
      <c r="J435">
        <v>15</v>
      </c>
      <c r="K435" t="s">
        <v>8</v>
      </c>
      <c r="L435">
        <v>8873.2000000000007</v>
      </c>
      <c r="M435">
        <v>35</v>
      </c>
    </row>
    <row r="436" spans="1:13" x14ac:dyDescent="0.25">
      <c r="A436" s="3" t="s">
        <v>451</v>
      </c>
      <c r="B436" s="2">
        <f>FIND(",",Table13[[#This Row],[Date]])</f>
        <v>3</v>
      </c>
      <c r="C436" s="2">
        <f>FIND(",",Table13[[#This Row],[Date]],Table13[[#This Row],[Column3]]+1)</f>
        <v>5</v>
      </c>
      <c r="D436" s="2" t="str">
        <f>LEFT(Table13[[#This Row],[Date]],Table13[[#This Row],[Column3]]-1)</f>
        <v>10</v>
      </c>
      <c r="E436" s="2" t="str">
        <f>MID(Table13[[#This Row],[Date]],Table13[[#This Row],[Column3]]+1,Table13[[#This Row],[Column2]]-Table13[[#This Row],[Column3]]-1)</f>
        <v>3</v>
      </c>
      <c r="F436" s="1" t="str">
        <f>RIGHT(Table13[[#This Row],[Date]],4)</f>
        <v>2024</v>
      </c>
      <c r="G436" s="1">
        <f>DATE(Table13[[#This Row],[y]],Table13[[#This Row],[m]],Table13[[#This Row],[d]])</f>
        <v>45361</v>
      </c>
      <c r="H436" t="s">
        <v>7</v>
      </c>
      <c r="I436">
        <v>895.16</v>
      </c>
      <c r="J436">
        <v>37.159999999999997</v>
      </c>
      <c r="K436" t="s">
        <v>13</v>
      </c>
      <c r="L436">
        <v>9349.61</v>
      </c>
      <c r="M436">
        <v>14</v>
      </c>
    </row>
    <row r="437" spans="1:13" x14ac:dyDescent="0.25">
      <c r="A437" s="3" t="s">
        <v>452</v>
      </c>
      <c r="B437" s="2">
        <f>FIND(",",Table13[[#This Row],[Date]])</f>
        <v>3</v>
      </c>
      <c r="C437" s="2">
        <f>FIND(",",Table13[[#This Row],[Date]],Table13[[#This Row],[Column3]]+1)</f>
        <v>5</v>
      </c>
      <c r="D437" s="2" t="str">
        <f>LEFT(Table13[[#This Row],[Date]],Table13[[#This Row],[Column3]]-1)</f>
        <v>11</v>
      </c>
      <c r="E437" s="2" t="str">
        <f>MID(Table13[[#This Row],[Date]],Table13[[#This Row],[Column3]]+1,Table13[[#This Row],[Column2]]-Table13[[#This Row],[Column3]]-1)</f>
        <v>3</v>
      </c>
      <c r="F437" s="1" t="str">
        <f>RIGHT(Table13[[#This Row],[Date]],4)</f>
        <v>2024</v>
      </c>
      <c r="G437" s="1">
        <f>DATE(Table13[[#This Row],[y]],Table13[[#This Row],[m]],Table13[[#This Row],[d]])</f>
        <v>45362</v>
      </c>
      <c r="H437" t="s">
        <v>7</v>
      </c>
      <c r="I437">
        <v>237.66</v>
      </c>
      <c r="J437">
        <v>2.41</v>
      </c>
      <c r="K437" t="s">
        <v>8</v>
      </c>
      <c r="L437">
        <v>9172.56</v>
      </c>
      <c r="M437">
        <v>37</v>
      </c>
    </row>
    <row r="438" spans="1:13" x14ac:dyDescent="0.25">
      <c r="A438" s="3" t="s">
        <v>453</v>
      </c>
      <c r="B438" s="2">
        <f>FIND(",",Table13[[#This Row],[Date]])</f>
        <v>3</v>
      </c>
      <c r="C438" s="2">
        <f>FIND(",",Table13[[#This Row],[Date]],Table13[[#This Row],[Column3]]+1)</f>
        <v>5</v>
      </c>
      <c r="D438" s="2" t="str">
        <f>LEFT(Table13[[#This Row],[Date]],Table13[[#This Row],[Column3]]-1)</f>
        <v>12</v>
      </c>
      <c r="E438" s="2" t="str">
        <f>MID(Table13[[#This Row],[Date]],Table13[[#This Row],[Column3]]+1,Table13[[#This Row],[Column2]]-Table13[[#This Row],[Column3]]-1)</f>
        <v>3</v>
      </c>
      <c r="F438" s="1" t="str">
        <f>RIGHT(Table13[[#This Row],[Date]],4)</f>
        <v>2024</v>
      </c>
      <c r="G438" s="1">
        <f>DATE(Table13[[#This Row],[y]],Table13[[#This Row],[m]],Table13[[#This Row],[d]])</f>
        <v>45363</v>
      </c>
      <c r="H438" t="s">
        <v>12</v>
      </c>
      <c r="I438">
        <v>220.97</v>
      </c>
      <c r="J438">
        <v>45.14</v>
      </c>
      <c r="K438" t="s">
        <v>10</v>
      </c>
      <c r="L438">
        <v>6390.6</v>
      </c>
      <c r="M438">
        <v>20</v>
      </c>
    </row>
    <row r="439" spans="1:13" x14ac:dyDescent="0.25">
      <c r="A439" s="3" t="s">
        <v>454</v>
      </c>
      <c r="B439" s="2">
        <f>FIND(",",Table13[[#This Row],[Date]])</f>
        <v>3</v>
      </c>
      <c r="C439" s="2">
        <f>FIND(",",Table13[[#This Row],[Date]],Table13[[#This Row],[Column3]]+1)</f>
        <v>6</v>
      </c>
      <c r="D439" s="2" t="str">
        <f>LEFT(Table13[[#This Row],[Date]],Table13[[#This Row],[Column3]]-1)</f>
        <v>13</v>
      </c>
      <c r="E439" s="2" t="str">
        <f>MID(Table13[[#This Row],[Date]],Table13[[#This Row],[Column3]]+1,Table13[[#This Row],[Column2]]-Table13[[#This Row],[Column3]]-1)</f>
        <v>03</v>
      </c>
      <c r="F439" s="1" t="str">
        <f>RIGHT(Table13[[#This Row],[Date]],4)</f>
        <v>2024</v>
      </c>
      <c r="G439" s="1">
        <f>DATE(Table13[[#This Row],[y]],Table13[[#This Row],[m]],Table13[[#This Row],[d]])</f>
        <v>45364</v>
      </c>
      <c r="H439" t="s">
        <v>11</v>
      </c>
      <c r="I439">
        <v>40.82</v>
      </c>
      <c r="J439">
        <v>42.61</v>
      </c>
      <c r="K439" t="s">
        <v>10</v>
      </c>
      <c r="L439">
        <v>6335.22</v>
      </c>
      <c r="M439">
        <v>15</v>
      </c>
    </row>
    <row r="440" spans="1:13" x14ac:dyDescent="0.25">
      <c r="A440" s="3" t="s">
        <v>455</v>
      </c>
      <c r="B440" s="2">
        <f>FIND(",",Table13[[#This Row],[Date]])</f>
        <v>3</v>
      </c>
      <c r="C440" s="2">
        <f>FIND(",",Table13[[#This Row],[Date]],Table13[[#This Row],[Column3]]+1)</f>
        <v>6</v>
      </c>
      <c r="D440" s="2" t="str">
        <f>LEFT(Table13[[#This Row],[Date]],Table13[[#This Row],[Column3]]-1)</f>
        <v>14</v>
      </c>
      <c r="E440" s="2" t="str">
        <f>MID(Table13[[#This Row],[Date]],Table13[[#This Row],[Column3]]+1,Table13[[#This Row],[Column2]]-Table13[[#This Row],[Column3]]-1)</f>
        <v>03</v>
      </c>
      <c r="F440" s="1" t="str">
        <f>RIGHT(Table13[[#This Row],[Date]],4)</f>
        <v>2024</v>
      </c>
      <c r="G440" s="1">
        <f>DATE(Table13[[#This Row],[y]],Table13[[#This Row],[m]],Table13[[#This Row],[d]])</f>
        <v>45365</v>
      </c>
      <c r="H440" t="s">
        <v>7</v>
      </c>
      <c r="I440">
        <v>655.15</v>
      </c>
      <c r="J440">
        <v>33.39</v>
      </c>
      <c r="K440" t="s">
        <v>10</v>
      </c>
      <c r="L440">
        <v>4091.79</v>
      </c>
      <c r="M440">
        <v>26</v>
      </c>
    </row>
    <row r="441" spans="1:13" x14ac:dyDescent="0.25">
      <c r="A441" s="3" t="s">
        <v>456</v>
      </c>
      <c r="B441" s="2">
        <f>FIND(",",Table13[[#This Row],[Date]])</f>
        <v>3</v>
      </c>
      <c r="C441" s="2">
        <f>FIND(",",Table13[[#This Row],[Date]],Table13[[#This Row],[Column3]]+1)</f>
        <v>6</v>
      </c>
      <c r="D441" s="2" t="str">
        <f>LEFT(Table13[[#This Row],[Date]],Table13[[#This Row],[Column3]]-1)</f>
        <v>15</v>
      </c>
      <c r="E441" s="2" t="str">
        <f>MID(Table13[[#This Row],[Date]],Table13[[#This Row],[Column3]]+1,Table13[[#This Row],[Column2]]-Table13[[#This Row],[Column3]]-1)</f>
        <v>03</v>
      </c>
      <c r="F441" s="1" t="str">
        <f>RIGHT(Table13[[#This Row],[Date]],4)</f>
        <v>2024</v>
      </c>
      <c r="G441" s="1">
        <f>DATE(Table13[[#This Row],[y]],Table13[[#This Row],[m]],Table13[[#This Row],[d]])</f>
        <v>45366</v>
      </c>
      <c r="H441" t="s">
        <v>14</v>
      </c>
      <c r="I441">
        <v>374.84</v>
      </c>
      <c r="J441">
        <v>29.66</v>
      </c>
      <c r="K441" t="s">
        <v>13</v>
      </c>
      <c r="L441">
        <v>7548.74</v>
      </c>
      <c r="M441">
        <v>32</v>
      </c>
    </row>
    <row r="442" spans="1:13" x14ac:dyDescent="0.25">
      <c r="A442" s="3" t="s">
        <v>457</v>
      </c>
      <c r="B442" s="2">
        <f>FIND(",",Table13[[#This Row],[Date]])</f>
        <v>3</v>
      </c>
      <c r="C442" s="2">
        <f>FIND(",",Table13[[#This Row],[Date]],Table13[[#This Row],[Column3]]+1)</f>
        <v>6</v>
      </c>
      <c r="D442" s="2" t="str">
        <f>LEFT(Table13[[#This Row],[Date]],Table13[[#This Row],[Column3]]-1)</f>
        <v>16</v>
      </c>
      <c r="E442" s="2" t="str">
        <f>MID(Table13[[#This Row],[Date]],Table13[[#This Row],[Column3]]+1,Table13[[#This Row],[Column2]]-Table13[[#This Row],[Column3]]-1)</f>
        <v>03</v>
      </c>
      <c r="F442" s="1" t="str">
        <f>RIGHT(Table13[[#This Row],[Date]],4)</f>
        <v>2024</v>
      </c>
      <c r="G442" s="1">
        <f>DATE(Table13[[#This Row],[y]],Table13[[#This Row],[m]],Table13[[#This Row],[d]])</f>
        <v>45367</v>
      </c>
      <c r="H442" t="s">
        <v>14</v>
      </c>
      <c r="I442">
        <v>865.71</v>
      </c>
      <c r="J442">
        <v>44.62</v>
      </c>
      <c r="K442" t="s">
        <v>13</v>
      </c>
      <c r="L442">
        <v>5359.81</v>
      </c>
      <c r="M442">
        <v>40</v>
      </c>
    </row>
    <row r="443" spans="1:13" x14ac:dyDescent="0.25">
      <c r="A443" s="3" t="s">
        <v>458</v>
      </c>
      <c r="B443" s="2">
        <f>FIND(",",Table13[[#This Row],[Date]])</f>
        <v>3</v>
      </c>
      <c r="C443" s="2">
        <f>FIND(",",Table13[[#This Row],[Date]],Table13[[#This Row],[Column3]]+1)</f>
        <v>6</v>
      </c>
      <c r="D443" s="2" t="str">
        <f>LEFT(Table13[[#This Row],[Date]],Table13[[#This Row],[Column3]]-1)</f>
        <v>17</v>
      </c>
      <c r="E443" s="2" t="str">
        <f>MID(Table13[[#This Row],[Date]],Table13[[#This Row],[Column3]]+1,Table13[[#This Row],[Column2]]-Table13[[#This Row],[Column3]]-1)</f>
        <v>03</v>
      </c>
      <c r="F443" s="1" t="str">
        <f>RIGHT(Table13[[#This Row],[Date]],4)</f>
        <v>2024</v>
      </c>
      <c r="G443" s="1">
        <f>DATE(Table13[[#This Row],[y]],Table13[[#This Row],[m]],Table13[[#This Row],[d]])</f>
        <v>45368</v>
      </c>
      <c r="H443" t="s">
        <v>9</v>
      </c>
      <c r="I443">
        <v>478.48</v>
      </c>
      <c r="J443">
        <v>9.27</v>
      </c>
      <c r="K443" t="s">
        <v>13</v>
      </c>
      <c r="L443">
        <v>6806.64</v>
      </c>
      <c r="M443">
        <v>26</v>
      </c>
    </row>
    <row r="444" spans="1:13" x14ac:dyDescent="0.25">
      <c r="A444" s="3" t="s">
        <v>459</v>
      </c>
      <c r="B444" s="2">
        <f>FIND(",",Table13[[#This Row],[Date]])</f>
        <v>3</v>
      </c>
      <c r="C444" s="2">
        <f>FIND(",",Table13[[#This Row],[Date]],Table13[[#This Row],[Column3]]+1)</f>
        <v>6</v>
      </c>
      <c r="D444" s="2" t="str">
        <f>LEFT(Table13[[#This Row],[Date]],Table13[[#This Row],[Column3]]-1)</f>
        <v>18</v>
      </c>
      <c r="E444" s="2" t="str">
        <f>MID(Table13[[#This Row],[Date]],Table13[[#This Row],[Column3]]+1,Table13[[#This Row],[Column2]]-Table13[[#This Row],[Column3]]-1)</f>
        <v>03</v>
      </c>
      <c r="F444" s="1" t="str">
        <f>RIGHT(Table13[[#This Row],[Date]],4)</f>
        <v>2024</v>
      </c>
      <c r="G444" s="1">
        <f>DATE(Table13[[#This Row],[y]],Table13[[#This Row],[m]],Table13[[#This Row],[d]])</f>
        <v>45369</v>
      </c>
      <c r="H444" t="s">
        <v>11</v>
      </c>
      <c r="I444">
        <v>968.51</v>
      </c>
      <c r="J444">
        <v>3.95</v>
      </c>
      <c r="K444" t="s">
        <v>13</v>
      </c>
      <c r="L444">
        <v>4341.7299999999996</v>
      </c>
      <c r="M444">
        <v>25</v>
      </c>
    </row>
    <row r="445" spans="1:13" x14ac:dyDescent="0.25">
      <c r="A445" s="3" t="s">
        <v>460</v>
      </c>
      <c r="B445" s="2">
        <f>FIND(",",Table13[[#This Row],[Date]])</f>
        <v>3</v>
      </c>
      <c r="C445" s="2">
        <f>FIND(",",Table13[[#This Row],[Date]],Table13[[#This Row],[Column3]]+1)</f>
        <v>6</v>
      </c>
      <c r="D445" s="2" t="str">
        <f>LEFT(Table13[[#This Row],[Date]],Table13[[#This Row],[Column3]]-1)</f>
        <v>19</v>
      </c>
      <c r="E445" s="2" t="str">
        <f>MID(Table13[[#This Row],[Date]],Table13[[#This Row],[Column3]]+1,Table13[[#This Row],[Column2]]-Table13[[#This Row],[Column3]]-1)</f>
        <v>03</v>
      </c>
      <c r="F445" s="1" t="str">
        <f>RIGHT(Table13[[#This Row],[Date]],4)</f>
        <v>2024</v>
      </c>
      <c r="G445" s="1">
        <f>DATE(Table13[[#This Row],[y]],Table13[[#This Row],[m]],Table13[[#This Row],[d]])</f>
        <v>45370</v>
      </c>
      <c r="H445" t="s">
        <v>11</v>
      </c>
      <c r="I445">
        <v>193.67</v>
      </c>
      <c r="J445">
        <v>11.98</v>
      </c>
      <c r="K445" t="s">
        <v>13</v>
      </c>
      <c r="L445">
        <v>7341.81</v>
      </c>
      <c r="M445">
        <v>33</v>
      </c>
    </row>
    <row r="446" spans="1:13" x14ac:dyDescent="0.25">
      <c r="A446" s="3" t="s">
        <v>461</v>
      </c>
      <c r="B446" s="2">
        <f>FIND(",",Table13[[#This Row],[Date]])</f>
        <v>3</v>
      </c>
      <c r="C446" s="2">
        <f>FIND(",",Table13[[#This Row],[Date]],Table13[[#This Row],[Column3]]+1)</f>
        <v>6</v>
      </c>
      <c r="D446" s="2" t="str">
        <f>LEFT(Table13[[#This Row],[Date]],Table13[[#This Row],[Column3]]-1)</f>
        <v>20</v>
      </c>
      <c r="E446" s="2" t="str">
        <f>MID(Table13[[#This Row],[Date]],Table13[[#This Row],[Column3]]+1,Table13[[#This Row],[Column2]]-Table13[[#This Row],[Column3]]-1)</f>
        <v>03</v>
      </c>
      <c r="F446" s="1" t="str">
        <f>RIGHT(Table13[[#This Row],[Date]],4)</f>
        <v>2024</v>
      </c>
      <c r="G446" s="1">
        <f>DATE(Table13[[#This Row],[y]],Table13[[#This Row],[m]],Table13[[#This Row],[d]])</f>
        <v>45371</v>
      </c>
      <c r="H446" t="s">
        <v>9</v>
      </c>
      <c r="I446">
        <v>869.94</v>
      </c>
      <c r="J446">
        <v>39.729999999999997</v>
      </c>
      <c r="K446" t="s">
        <v>8</v>
      </c>
      <c r="L446">
        <v>8262.27</v>
      </c>
      <c r="M446">
        <v>15</v>
      </c>
    </row>
    <row r="447" spans="1:13" x14ac:dyDescent="0.25">
      <c r="A447" s="3" t="s">
        <v>462</v>
      </c>
      <c r="B447" s="2">
        <f>FIND(",",Table13[[#This Row],[Date]])</f>
        <v>3</v>
      </c>
      <c r="C447" s="2">
        <f>FIND(",",Table13[[#This Row],[Date]],Table13[[#This Row],[Column3]]+1)</f>
        <v>6</v>
      </c>
      <c r="D447" s="2" t="str">
        <f>LEFT(Table13[[#This Row],[Date]],Table13[[#This Row],[Column3]]-1)</f>
        <v>21</v>
      </c>
      <c r="E447" s="2" t="str">
        <f>MID(Table13[[#This Row],[Date]],Table13[[#This Row],[Column3]]+1,Table13[[#This Row],[Column2]]-Table13[[#This Row],[Column3]]-1)</f>
        <v>03</v>
      </c>
      <c r="F447" s="1" t="str">
        <f>RIGHT(Table13[[#This Row],[Date]],4)</f>
        <v>2024</v>
      </c>
      <c r="G447" s="1">
        <f>DATE(Table13[[#This Row],[y]],Table13[[#This Row],[m]],Table13[[#This Row],[d]])</f>
        <v>45372</v>
      </c>
      <c r="H447" t="s">
        <v>7</v>
      </c>
      <c r="I447">
        <v>778.83</v>
      </c>
      <c r="J447">
        <v>1.73</v>
      </c>
      <c r="K447" t="s">
        <v>13</v>
      </c>
      <c r="L447">
        <v>1549.72</v>
      </c>
      <c r="M447">
        <v>26</v>
      </c>
    </row>
    <row r="448" spans="1:13" x14ac:dyDescent="0.25">
      <c r="A448" s="3" t="s">
        <v>463</v>
      </c>
      <c r="B448" s="2">
        <f>FIND(",",Table13[[#This Row],[Date]])</f>
        <v>3</v>
      </c>
      <c r="C448" s="2">
        <f>FIND(",",Table13[[#This Row],[Date]],Table13[[#This Row],[Column3]]+1)</f>
        <v>6</v>
      </c>
      <c r="D448" s="2" t="str">
        <f>LEFT(Table13[[#This Row],[Date]],Table13[[#This Row],[Column3]]-1)</f>
        <v>22</v>
      </c>
      <c r="E448" s="2" t="str">
        <f>MID(Table13[[#This Row],[Date]],Table13[[#This Row],[Column3]]+1,Table13[[#This Row],[Column2]]-Table13[[#This Row],[Column3]]-1)</f>
        <v>03</v>
      </c>
      <c r="F448" s="1" t="str">
        <f>RIGHT(Table13[[#This Row],[Date]],4)</f>
        <v>2024</v>
      </c>
      <c r="G448" s="1">
        <f>DATE(Table13[[#This Row],[y]],Table13[[#This Row],[m]],Table13[[#This Row],[d]])</f>
        <v>45373</v>
      </c>
      <c r="H448" t="s">
        <v>11</v>
      </c>
      <c r="I448">
        <v>773.21</v>
      </c>
      <c r="J448">
        <v>29.14</v>
      </c>
      <c r="K448" t="s">
        <v>13</v>
      </c>
      <c r="L448">
        <v>8346</v>
      </c>
      <c r="M448">
        <v>23</v>
      </c>
    </row>
    <row r="449" spans="1:13" x14ac:dyDescent="0.25">
      <c r="A449" s="3" t="s">
        <v>464</v>
      </c>
      <c r="B449" s="2">
        <f>FIND(",",Table13[[#This Row],[Date]])</f>
        <v>3</v>
      </c>
      <c r="C449" s="2">
        <f>FIND(",",Table13[[#This Row],[Date]],Table13[[#This Row],[Column3]]+1)</f>
        <v>6</v>
      </c>
      <c r="D449" s="2" t="str">
        <f>LEFT(Table13[[#This Row],[Date]],Table13[[#This Row],[Column3]]-1)</f>
        <v>23</v>
      </c>
      <c r="E449" s="2" t="str">
        <f>MID(Table13[[#This Row],[Date]],Table13[[#This Row],[Column3]]+1,Table13[[#This Row],[Column2]]-Table13[[#This Row],[Column3]]-1)</f>
        <v>03</v>
      </c>
      <c r="F449" s="1" t="str">
        <f>RIGHT(Table13[[#This Row],[Date]],4)</f>
        <v>2024</v>
      </c>
      <c r="G449" s="1">
        <f>DATE(Table13[[#This Row],[y]],Table13[[#This Row],[m]],Table13[[#This Row],[d]])</f>
        <v>45374</v>
      </c>
      <c r="H449" t="s">
        <v>14</v>
      </c>
      <c r="I449">
        <v>846.34</v>
      </c>
      <c r="J449">
        <v>49.77</v>
      </c>
      <c r="K449" t="s">
        <v>8</v>
      </c>
      <c r="L449">
        <v>5448.94</v>
      </c>
      <c r="M449">
        <v>36</v>
      </c>
    </row>
    <row r="450" spans="1:13" x14ac:dyDescent="0.25">
      <c r="A450" s="3" t="s">
        <v>465</v>
      </c>
      <c r="B450" s="2">
        <f>FIND(",",Table13[[#This Row],[Date]])</f>
        <v>3</v>
      </c>
      <c r="C450" s="2">
        <f>FIND(",",Table13[[#This Row],[Date]],Table13[[#This Row],[Column3]]+1)</f>
        <v>6</v>
      </c>
      <c r="D450" s="2" t="str">
        <f>LEFT(Table13[[#This Row],[Date]],Table13[[#This Row],[Column3]]-1)</f>
        <v>24</v>
      </c>
      <c r="E450" s="2" t="str">
        <f>MID(Table13[[#This Row],[Date]],Table13[[#This Row],[Column3]]+1,Table13[[#This Row],[Column2]]-Table13[[#This Row],[Column3]]-1)</f>
        <v>03</v>
      </c>
      <c r="F450" s="1" t="str">
        <f>RIGHT(Table13[[#This Row],[Date]],4)</f>
        <v>2024</v>
      </c>
      <c r="G450" s="1">
        <f>DATE(Table13[[#This Row],[y]],Table13[[#This Row],[m]],Table13[[#This Row],[d]])</f>
        <v>45375</v>
      </c>
      <c r="H450" t="s">
        <v>14</v>
      </c>
      <c r="I450">
        <v>763.41</v>
      </c>
      <c r="J450">
        <v>42.78</v>
      </c>
      <c r="K450" t="s">
        <v>13</v>
      </c>
      <c r="L450">
        <v>8462.19</v>
      </c>
      <c r="M450">
        <v>19</v>
      </c>
    </row>
    <row r="451" spans="1:13" x14ac:dyDescent="0.25">
      <c r="A451" s="3" t="s">
        <v>466</v>
      </c>
      <c r="B451" s="2">
        <f>FIND(",",Table13[[#This Row],[Date]])</f>
        <v>3</v>
      </c>
      <c r="C451" s="2">
        <f>FIND(",",Table13[[#This Row],[Date]],Table13[[#This Row],[Column3]]+1)</f>
        <v>6</v>
      </c>
      <c r="D451" s="2" t="str">
        <f>LEFT(Table13[[#This Row],[Date]],Table13[[#This Row],[Column3]]-1)</f>
        <v>25</v>
      </c>
      <c r="E451" s="2" t="str">
        <f>MID(Table13[[#This Row],[Date]],Table13[[#This Row],[Column3]]+1,Table13[[#This Row],[Column2]]-Table13[[#This Row],[Column3]]-1)</f>
        <v>03</v>
      </c>
      <c r="F451" s="1" t="str">
        <f>RIGHT(Table13[[#This Row],[Date]],4)</f>
        <v>2024</v>
      </c>
      <c r="G451" s="1">
        <f>DATE(Table13[[#This Row],[y]],Table13[[#This Row],[m]],Table13[[#This Row],[d]])</f>
        <v>45376</v>
      </c>
      <c r="H451" t="s">
        <v>12</v>
      </c>
      <c r="I451">
        <v>629.96</v>
      </c>
      <c r="J451">
        <v>26.07</v>
      </c>
      <c r="K451" t="s">
        <v>10</v>
      </c>
      <c r="L451">
        <v>4369.8900000000003</v>
      </c>
      <c r="M451">
        <v>33</v>
      </c>
    </row>
    <row r="452" spans="1:13" x14ac:dyDescent="0.25">
      <c r="A452" s="3" t="s">
        <v>467</v>
      </c>
      <c r="B452" s="2">
        <f>FIND(",",Table13[[#This Row],[Date]])</f>
        <v>3</v>
      </c>
      <c r="C452" s="2">
        <f>FIND(",",Table13[[#This Row],[Date]],Table13[[#This Row],[Column3]]+1)</f>
        <v>6</v>
      </c>
      <c r="D452" s="2" t="str">
        <f>LEFT(Table13[[#This Row],[Date]],Table13[[#This Row],[Column3]]-1)</f>
        <v>26</v>
      </c>
      <c r="E452" s="2" t="str">
        <f>MID(Table13[[#This Row],[Date]],Table13[[#This Row],[Column3]]+1,Table13[[#This Row],[Column2]]-Table13[[#This Row],[Column3]]-1)</f>
        <v>03</v>
      </c>
      <c r="F452" s="1" t="str">
        <f>RIGHT(Table13[[#This Row],[Date]],4)</f>
        <v>2024</v>
      </c>
      <c r="G452" s="1">
        <f>DATE(Table13[[#This Row],[y]],Table13[[#This Row],[m]],Table13[[#This Row],[d]])</f>
        <v>45377</v>
      </c>
      <c r="H452" t="s">
        <v>11</v>
      </c>
      <c r="I452">
        <v>139.93</v>
      </c>
      <c r="J452">
        <v>3.18</v>
      </c>
      <c r="K452" t="s">
        <v>13</v>
      </c>
      <c r="L452">
        <v>3852.5</v>
      </c>
      <c r="M452">
        <v>30</v>
      </c>
    </row>
    <row r="453" spans="1:13" x14ac:dyDescent="0.25">
      <c r="A453" s="3" t="s">
        <v>468</v>
      </c>
      <c r="B453" s="2">
        <f>FIND(",",Table13[[#This Row],[Date]])</f>
        <v>3</v>
      </c>
      <c r="C453" s="2">
        <f>FIND(",",Table13[[#This Row],[Date]],Table13[[#This Row],[Column3]]+1)</f>
        <v>6</v>
      </c>
      <c r="D453" s="2" t="str">
        <f>LEFT(Table13[[#This Row],[Date]],Table13[[#This Row],[Column3]]-1)</f>
        <v>27</v>
      </c>
      <c r="E453" s="2" t="str">
        <f>MID(Table13[[#This Row],[Date]],Table13[[#This Row],[Column3]]+1,Table13[[#This Row],[Column2]]-Table13[[#This Row],[Column3]]-1)</f>
        <v>03</v>
      </c>
      <c r="F453" s="1" t="str">
        <f>RIGHT(Table13[[#This Row],[Date]],4)</f>
        <v>2024</v>
      </c>
      <c r="G453" s="1">
        <f>DATE(Table13[[#This Row],[y]],Table13[[#This Row],[m]],Table13[[#This Row],[d]])</f>
        <v>45378</v>
      </c>
      <c r="H453" t="s">
        <v>7</v>
      </c>
      <c r="I453">
        <v>42.2</v>
      </c>
      <c r="J453">
        <v>41.57</v>
      </c>
      <c r="K453" t="s">
        <v>13</v>
      </c>
      <c r="L453">
        <v>9159.1</v>
      </c>
      <c r="M453">
        <v>28</v>
      </c>
    </row>
    <row r="454" spans="1:13" x14ac:dyDescent="0.25">
      <c r="A454" s="3" t="s">
        <v>469</v>
      </c>
      <c r="B454" s="2">
        <f>FIND(",",Table13[[#This Row],[Date]])</f>
        <v>3</v>
      </c>
      <c r="C454" s="2">
        <f>FIND(",",Table13[[#This Row],[Date]],Table13[[#This Row],[Column3]]+1)</f>
        <v>6</v>
      </c>
      <c r="D454" s="2" t="str">
        <f>LEFT(Table13[[#This Row],[Date]],Table13[[#This Row],[Column3]]-1)</f>
        <v>28</v>
      </c>
      <c r="E454" s="2" t="str">
        <f>MID(Table13[[#This Row],[Date]],Table13[[#This Row],[Column3]]+1,Table13[[#This Row],[Column2]]-Table13[[#This Row],[Column3]]-1)</f>
        <v>03</v>
      </c>
      <c r="F454" s="1" t="str">
        <f>RIGHT(Table13[[#This Row],[Date]],4)</f>
        <v>2024</v>
      </c>
      <c r="G454" s="1">
        <f>DATE(Table13[[#This Row],[y]],Table13[[#This Row],[m]],Table13[[#This Row],[d]])</f>
        <v>45379</v>
      </c>
      <c r="H454" t="s">
        <v>9</v>
      </c>
      <c r="I454">
        <v>921.64</v>
      </c>
      <c r="J454">
        <v>29.95</v>
      </c>
      <c r="K454" t="s">
        <v>10</v>
      </c>
      <c r="L454">
        <v>2586.58</v>
      </c>
      <c r="M454">
        <v>30</v>
      </c>
    </row>
    <row r="455" spans="1:13" x14ac:dyDescent="0.25">
      <c r="A455" s="3" t="s">
        <v>470</v>
      </c>
      <c r="B455" s="2">
        <f>FIND(",",Table13[[#This Row],[Date]])</f>
        <v>3</v>
      </c>
      <c r="C455" s="2">
        <f>FIND(",",Table13[[#This Row],[Date]],Table13[[#This Row],[Column3]]+1)</f>
        <v>6</v>
      </c>
      <c r="D455" s="2" t="str">
        <f>LEFT(Table13[[#This Row],[Date]],Table13[[#This Row],[Column3]]-1)</f>
        <v>29</v>
      </c>
      <c r="E455" s="2" t="str">
        <f>MID(Table13[[#This Row],[Date]],Table13[[#This Row],[Column3]]+1,Table13[[#This Row],[Column2]]-Table13[[#This Row],[Column3]]-1)</f>
        <v>03</v>
      </c>
      <c r="F455" s="1" t="str">
        <f>RIGHT(Table13[[#This Row],[Date]],4)</f>
        <v>2024</v>
      </c>
      <c r="G455" s="1">
        <f>DATE(Table13[[#This Row],[y]],Table13[[#This Row],[m]],Table13[[#This Row],[d]])</f>
        <v>45380</v>
      </c>
      <c r="H455" t="s">
        <v>9</v>
      </c>
      <c r="I455">
        <v>620.48</v>
      </c>
      <c r="J455">
        <v>5.75</v>
      </c>
      <c r="K455" t="s">
        <v>10</v>
      </c>
      <c r="L455">
        <v>8457.7000000000007</v>
      </c>
      <c r="M455">
        <v>26</v>
      </c>
    </row>
    <row r="456" spans="1:13" x14ac:dyDescent="0.25">
      <c r="A456" s="3" t="s">
        <v>471</v>
      </c>
      <c r="B456" s="2">
        <f>FIND(",",Table13[[#This Row],[Date]])</f>
        <v>3</v>
      </c>
      <c r="C456" s="2">
        <f>FIND(",",Table13[[#This Row],[Date]],Table13[[#This Row],[Column3]]+1)</f>
        <v>6</v>
      </c>
      <c r="D456" s="2" t="str">
        <f>LEFT(Table13[[#This Row],[Date]],Table13[[#This Row],[Column3]]-1)</f>
        <v>30</v>
      </c>
      <c r="E456" s="2" t="str">
        <f>MID(Table13[[#This Row],[Date]],Table13[[#This Row],[Column3]]+1,Table13[[#This Row],[Column2]]-Table13[[#This Row],[Column3]]-1)</f>
        <v>03</v>
      </c>
      <c r="F456" s="1" t="str">
        <f>RIGHT(Table13[[#This Row],[Date]],4)</f>
        <v>2024</v>
      </c>
      <c r="G456" s="1">
        <f>DATE(Table13[[#This Row],[y]],Table13[[#This Row],[m]],Table13[[#This Row],[d]])</f>
        <v>45381</v>
      </c>
      <c r="H456" t="s">
        <v>7</v>
      </c>
      <c r="I456">
        <v>798.57</v>
      </c>
      <c r="J456">
        <v>4.6900000000000004</v>
      </c>
      <c r="K456" t="s">
        <v>10</v>
      </c>
      <c r="L456">
        <v>4891.8</v>
      </c>
      <c r="M456">
        <v>20</v>
      </c>
    </row>
    <row r="457" spans="1:13" x14ac:dyDescent="0.25">
      <c r="A457" s="3" t="s">
        <v>472</v>
      </c>
      <c r="B457" s="2">
        <f>FIND(",",Table13[[#This Row],[Date]])</f>
        <v>3</v>
      </c>
      <c r="C457" s="2">
        <f>FIND(",",Table13[[#This Row],[Date]],Table13[[#This Row],[Column3]]+1)</f>
        <v>6</v>
      </c>
      <c r="D457" s="2" t="str">
        <f>LEFT(Table13[[#This Row],[Date]],Table13[[#This Row],[Column3]]-1)</f>
        <v>31</v>
      </c>
      <c r="E457" s="2" t="str">
        <f>MID(Table13[[#This Row],[Date]],Table13[[#This Row],[Column3]]+1,Table13[[#This Row],[Column2]]-Table13[[#This Row],[Column3]]-1)</f>
        <v>03</v>
      </c>
      <c r="F457" s="1" t="str">
        <f>RIGHT(Table13[[#This Row],[Date]],4)</f>
        <v>2024</v>
      </c>
      <c r="G457" s="1">
        <f>DATE(Table13[[#This Row],[y]],Table13[[#This Row],[m]],Table13[[#This Row],[d]])</f>
        <v>45382</v>
      </c>
      <c r="H457" t="s">
        <v>12</v>
      </c>
      <c r="I457">
        <v>486.71</v>
      </c>
      <c r="J457">
        <v>45.48</v>
      </c>
      <c r="K457" t="s">
        <v>10</v>
      </c>
      <c r="L457">
        <v>5189.54</v>
      </c>
      <c r="M457">
        <v>31</v>
      </c>
    </row>
    <row r="458" spans="1:13" x14ac:dyDescent="0.25">
      <c r="A458" s="3" t="s">
        <v>473</v>
      </c>
      <c r="B458" s="2">
        <f>FIND(",",Table13[[#This Row],[Date]])</f>
        <v>2</v>
      </c>
      <c r="C458" s="2">
        <f>FIND(",",Table13[[#This Row],[Date]],Table13[[#This Row],[Column3]]+1)</f>
        <v>4</v>
      </c>
      <c r="D458" s="2" t="str">
        <f>LEFT(Table13[[#This Row],[Date]],Table13[[#This Row],[Column3]]-1)</f>
        <v>1</v>
      </c>
      <c r="E458" s="2" t="str">
        <f>MID(Table13[[#This Row],[Date]],Table13[[#This Row],[Column3]]+1,Table13[[#This Row],[Column2]]-Table13[[#This Row],[Column3]]-1)</f>
        <v>4</v>
      </c>
      <c r="F458" s="1" t="str">
        <f>RIGHT(Table13[[#This Row],[Date]],4)</f>
        <v>2024</v>
      </c>
      <c r="G458" s="1">
        <f>DATE(Table13[[#This Row],[y]],Table13[[#This Row],[m]],Table13[[#This Row],[d]])</f>
        <v>45383</v>
      </c>
      <c r="H458" t="s">
        <v>9</v>
      </c>
      <c r="I458">
        <v>126.14</v>
      </c>
      <c r="J458">
        <v>33.46</v>
      </c>
      <c r="K458" t="s">
        <v>13</v>
      </c>
      <c r="L458">
        <v>3153.84</v>
      </c>
      <c r="M458">
        <v>31</v>
      </c>
    </row>
    <row r="459" spans="1:13" x14ac:dyDescent="0.25">
      <c r="A459" s="3" t="s">
        <v>474</v>
      </c>
      <c r="B459" s="2">
        <f>FIND(",",Table13[[#This Row],[Date]])</f>
        <v>2</v>
      </c>
      <c r="C459" s="2">
        <f>FIND(",",Table13[[#This Row],[Date]],Table13[[#This Row],[Column3]]+1)</f>
        <v>4</v>
      </c>
      <c r="D459" s="2" t="str">
        <f>LEFT(Table13[[#This Row],[Date]],Table13[[#This Row],[Column3]]-1)</f>
        <v>2</v>
      </c>
      <c r="E459" s="2" t="str">
        <f>MID(Table13[[#This Row],[Date]],Table13[[#This Row],[Column3]]+1,Table13[[#This Row],[Column2]]-Table13[[#This Row],[Column3]]-1)</f>
        <v>4</v>
      </c>
      <c r="F459" s="1" t="str">
        <f>RIGHT(Table13[[#This Row],[Date]],4)</f>
        <v>2024</v>
      </c>
      <c r="G459" s="1">
        <f>DATE(Table13[[#This Row],[y]],Table13[[#This Row],[m]],Table13[[#This Row],[d]])</f>
        <v>45384</v>
      </c>
      <c r="H459" t="s">
        <v>11</v>
      </c>
      <c r="I459">
        <v>133.93</v>
      </c>
      <c r="J459">
        <v>41.46</v>
      </c>
      <c r="K459" t="s">
        <v>10</v>
      </c>
      <c r="L459">
        <v>5773.12</v>
      </c>
      <c r="M459">
        <v>26</v>
      </c>
    </row>
    <row r="460" spans="1:13" x14ac:dyDescent="0.25">
      <c r="A460" s="3" t="s">
        <v>475</v>
      </c>
      <c r="B460" s="2">
        <f>FIND(",",Table13[[#This Row],[Date]])</f>
        <v>2</v>
      </c>
      <c r="C460" s="2">
        <f>FIND(",",Table13[[#This Row],[Date]],Table13[[#This Row],[Column3]]+1)</f>
        <v>4</v>
      </c>
      <c r="D460" s="2" t="str">
        <f>LEFT(Table13[[#This Row],[Date]],Table13[[#This Row],[Column3]]-1)</f>
        <v>3</v>
      </c>
      <c r="E460" s="2" t="str">
        <f>MID(Table13[[#This Row],[Date]],Table13[[#This Row],[Column3]]+1,Table13[[#This Row],[Column2]]-Table13[[#This Row],[Column3]]-1)</f>
        <v>4</v>
      </c>
      <c r="F460" s="1" t="str">
        <f>RIGHT(Table13[[#This Row],[Date]],4)</f>
        <v>2024</v>
      </c>
      <c r="G460" s="1">
        <f>DATE(Table13[[#This Row],[y]],Table13[[#This Row],[m]],Table13[[#This Row],[d]])</f>
        <v>45385</v>
      </c>
      <c r="H460" t="s">
        <v>12</v>
      </c>
      <c r="I460">
        <v>688.71</v>
      </c>
      <c r="J460">
        <v>43.95</v>
      </c>
      <c r="K460" t="s">
        <v>10</v>
      </c>
      <c r="L460">
        <v>3319.59</v>
      </c>
      <c r="M460">
        <v>33</v>
      </c>
    </row>
    <row r="461" spans="1:13" x14ac:dyDescent="0.25">
      <c r="A461" s="3" t="s">
        <v>476</v>
      </c>
      <c r="B461" s="2">
        <f>FIND(",",Table13[[#This Row],[Date]])</f>
        <v>2</v>
      </c>
      <c r="C461" s="2">
        <f>FIND(",",Table13[[#This Row],[Date]],Table13[[#This Row],[Column3]]+1)</f>
        <v>4</v>
      </c>
      <c r="D461" s="2" t="str">
        <f>LEFT(Table13[[#This Row],[Date]],Table13[[#This Row],[Column3]]-1)</f>
        <v>4</v>
      </c>
      <c r="E461" s="2" t="str">
        <f>MID(Table13[[#This Row],[Date]],Table13[[#This Row],[Column3]]+1,Table13[[#This Row],[Column2]]-Table13[[#This Row],[Column3]]-1)</f>
        <v>4</v>
      </c>
      <c r="F461" s="1" t="str">
        <f>RIGHT(Table13[[#This Row],[Date]],4)</f>
        <v>2024</v>
      </c>
      <c r="G461" s="1">
        <f>DATE(Table13[[#This Row],[y]],Table13[[#This Row],[m]],Table13[[#This Row],[d]])</f>
        <v>45386</v>
      </c>
      <c r="H461" t="s">
        <v>11</v>
      </c>
      <c r="I461">
        <v>436</v>
      </c>
      <c r="J461">
        <v>28.59</v>
      </c>
      <c r="K461" t="s">
        <v>8</v>
      </c>
      <c r="L461">
        <v>488.77</v>
      </c>
      <c r="M461">
        <v>29</v>
      </c>
    </row>
    <row r="462" spans="1:13" x14ac:dyDescent="0.25">
      <c r="A462" s="3" t="s">
        <v>477</v>
      </c>
      <c r="B462" s="2">
        <f>FIND(",",Table13[[#This Row],[Date]])</f>
        <v>2</v>
      </c>
      <c r="C462" s="2">
        <f>FIND(",",Table13[[#This Row],[Date]],Table13[[#This Row],[Column3]]+1)</f>
        <v>4</v>
      </c>
      <c r="D462" s="2" t="str">
        <f>LEFT(Table13[[#This Row],[Date]],Table13[[#This Row],[Column3]]-1)</f>
        <v>5</v>
      </c>
      <c r="E462" s="2" t="str">
        <f>MID(Table13[[#This Row],[Date]],Table13[[#This Row],[Column3]]+1,Table13[[#This Row],[Column2]]-Table13[[#This Row],[Column3]]-1)</f>
        <v>4</v>
      </c>
      <c r="F462" s="1" t="str">
        <f>RIGHT(Table13[[#This Row],[Date]],4)</f>
        <v>2024</v>
      </c>
      <c r="G462" s="1">
        <f>DATE(Table13[[#This Row],[y]],Table13[[#This Row],[m]],Table13[[#This Row],[d]])</f>
        <v>45387</v>
      </c>
      <c r="H462" t="s">
        <v>14</v>
      </c>
      <c r="I462">
        <v>208.52</v>
      </c>
      <c r="J462">
        <v>25.87</v>
      </c>
      <c r="K462" t="s">
        <v>10</v>
      </c>
      <c r="L462">
        <v>2792.79</v>
      </c>
      <c r="M462">
        <v>24</v>
      </c>
    </row>
    <row r="463" spans="1:13" x14ac:dyDescent="0.25">
      <c r="A463" s="3" t="s">
        <v>478</v>
      </c>
      <c r="B463" s="2">
        <f>FIND(",",Table13[[#This Row],[Date]])</f>
        <v>2</v>
      </c>
      <c r="C463" s="2">
        <f>FIND(",",Table13[[#This Row],[Date]],Table13[[#This Row],[Column3]]+1)</f>
        <v>4</v>
      </c>
      <c r="D463" s="2" t="str">
        <f>LEFT(Table13[[#This Row],[Date]],Table13[[#This Row],[Column3]]-1)</f>
        <v>6</v>
      </c>
      <c r="E463" s="2" t="str">
        <f>MID(Table13[[#This Row],[Date]],Table13[[#This Row],[Column3]]+1,Table13[[#This Row],[Column2]]-Table13[[#This Row],[Column3]]-1)</f>
        <v>4</v>
      </c>
      <c r="F463" s="1" t="str">
        <f>RIGHT(Table13[[#This Row],[Date]],4)</f>
        <v>2024</v>
      </c>
      <c r="G463" s="1">
        <f>DATE(Table13[[#This Row],[y]],Table13[[#This Row],[m]],Table13[[#This Row],[d]])</f>
        <v>45388</v>
      </c>
      <c r="H463" t="s">
        <v>12</v>
      </c>
      <c r="I463">
        <v>496.68</v>
      </c>
      <c r="J463">
        <v>21.52</v>
      </c>
      <c r="K463" t="s">
        <v>10</v>
      </c>
      <c r="L463">
        <v>163.15</v>
      </c>
      <c r="M463">
        <v>30</v>
      </c>
    </row>
    <row r="464" spans="1:13" x14ac:dyDescent="0.25">
      <c r="A464" s="3" t="s">
        <v>479</v>
      </c>
      <c r="B464" s="2">
        <f>FIND(",",Table13[[#This Row],[Date]])</f>
        <v>2</v>
      </c>
      <c r="C464" s="2">
        <f>FIND(",",Table13[[#This Row],[Date]],Table13[[#This Row],[Column3]]+1)</f>
        <v>4</v>
      </c>
      <c r="D464" s="2" t="str">
        <f>LEFT(Table13[[#This Row],[Date]],Table13[[#This Row],[Column3]]-1)</f>
        <v>7</v>
      </c>
      <c r="E464" s="2" t="str">
        <f>MID(Table13[[#This Row],[Date]],Table13[[#This Row],[Column3]]+1,Table13[[#This Row],[Column2]]-Table13[[#This Row],[Column3]]-1)</f>
        <v>4</v>
      </c>
      <c r="F464" s="1" t="str">
        <f>RIGHT(Table13[[#This Row],[Date]],4)</f>
        <v>2024</v>
      </c>
      <c r="G464" s="1">
        <f>DATE(Table13[[#This Row],[y]],Table13[[#This Row],[m]],Table13[[#This Row],[d]])</f>
        <v>45389</v>
      </c>
      <c r="H464" t="s">
        <v>9</v>
      </c>
      <c r="I464">
        <v>73.569999999999993</v>
      </c>
      <c r="J464">
        <v>15.85</v>
      </c>
      <c r="K464" t="s">
        <v>8</v>
      </c>
      <c r="L464">
        <v>9785.7099999999991</v>
      </c>
      <c r="M464">
        <v>27</v>
      </c>
    </row>
    <row r="465" spans="1:13" x14ac:dyDescent="0.25">
      <c r="A465" s="3" t="s">
        <v>480</v>
      </c>
      <c r="B465" s="2">
        <f>FIND(",",Table13[[#This Row],[Date]])</f>
        <v>2</v>
      </c>
      <c r="C465" s="2">
        <f>FIND(",",Table13[[#This Row],[Date]],Table13[[#This Row],[Column3]]+1)</f>
        <v>4</v>
      </c>
      <c r="D465" s="2" t="str">
        <f>LEFT(Table13[[#This Row],[Date]],Table13[[#This Row],[Column3]]-1)</f>
        <v>8</v>
      </c>
      <c r="E465" s="2" t="str">
        <f>MID(Table13[[#This Row],[Date]],Table13[[#This Row],[Column3]]+1,Table13[[#This Row],[Column2]]-Table13[[#This Row],[Column3]]-1)</f>
        <v>4</v>
      </c>
      <c r="F465" s="1" t="str">
        <f>RIGHT(Table13[[#This Row],[Date]],4)</f>
        <v>2024</v>
      </c>
      <c r="G465" s="1">
        <f>DATE(Table13[[#This Row],[y]],Table13[[#This Row],[m]],Table13[[#This Row],[d]])</f>
        <v>45390</v>
      </c>
      <c r="H465" t="s">
        <v>12</v>
      </c>
      <c r="I465">
        <v>586.15</v>
      </c>
      <c r="J465">
        <v>21.73</v>
      </c>
      <c r="K465" t="s">
        <v>8</v>
      </c>
      <c r="L465">
        <v>9660.9</v>
      </c>
      <c r="M465">
        <v>30</v>
      </c>
    </row>
    <row r="466" spans="1:13" x14ac:dyDescent="0.25">
      <c r="A466" s="3" t="s">
        <v>481</v>
      </c>
      <c r="B466" s="2">
        <f>FIND(",",Table13[[#This Row],[Date]])</f>
        <v>2</v>
      </c>
      <c r="C466" s="2">
        <f>FIND(",",Table13[[#This Row],[Date]],Table13[[#This Row],[Column3]]+1)</f>
        <v>4</v>
      </c>
      <c r="D466" s="2" t="str">
        <f>LEFT(Table13[[#This Row],[Date]],Table13[[#This Row],[Column3]]-1)</f>
        <v>9</v>
      </c>
      <c r="E466" s="2" t="str">
        <f>MID(Table13[[#This Row],[Date]],Table13[[#This Row],[Column3]]+1,Table13[[#This Row],[Column2]]-Table13[[#This Row],[Column3]]-1)</f>
        <v>4</v>
      </c>
      <c r="F466" s="1" t="str">
        <f>RIGHT(Table13[[#This Row],[Date]],4)</f>
        <v>2024</v>
      </c>
      <c r="G466" s="1">
        <f>DATE(Table13[[#This Row],[y]],Table13[[#This Row],[m]],Table13[[#This Row],[d]])</f>
        <v>45391</v>
      </c>
      <c r="H466" t="s">
        <v>12</v>
      </c>
      <c r="I466">
        <v>276.3</v>
      </c>
      <c r="J466">
        <v>38.69</v>
      </c>
      <c r="K466" t="s">
        <v>13</v>
      </c>
      <c r="L466">
        <v>4012.04</v>
      </c>
      <c r="M466">
        <v>22</v>
      </c>
    </row>
    <row r="467" spans="1:13" x14ac:dyDescent="0.25">
      <c r="A467" s="3" t="s">
        <v>482</v>
      </c>
      <c r="B467" s="2">
        <f>FIND(",",Table13[[#This Row],[Date]])</f>
        <v>3</v>
      </c>
      <c r="C467" s="2">
        <f>FIND(",",Table13[[#This Row],[Date]],Table13[[#This Row],[Column3]]+1)</f>
        <v>5</v>
      </c>
      <c r="D467" s="2" t="str">
        <f>LEFT(Table13[[#This Row],[Date]],Table13[[#This Row],[Column3]]-1)</f>
        <v>10</v>
      </c>
      <c r="E467" s="2" t="str">
        <f>MID(Table13[[#This Row],[Date]],Table13[[#This Row],[Column3]]+1,Table13[[#This Row],[Column2]]-Table13[[#This Row],[Column3]]-1)</f>
        <v>4</v>
      </c>
      <c r="F467" s="1" t="str">
        <f>RIGHT(Table13[[#This Row],[Date]],4)</f>
        <v>2024</v>
      </c>
      <c r="G467" s="1">
        <f>DATE(Table13[[#This Row],[y]],Table13[[#This Row],[m]],Table13[[#This Row],[d]])</f>
        <v>45392</v>
      </c>
      <c r="H467" t="s">
        <v>12</v>
      </c>
      <c r="I467">
        <v>799.58</v>
      </c>
      <c r="J467">
        <v>30.1</v>
      </c>
      <c r="K467" t="s">
        <v>8</v>
      </c>
      <c r="L467">
        <v>7310.87</v>
      </c>
      <c r="M467">
        <v>31</v>
      </c>
    </row>
    <row r="468" spans="1:13" x14ac:dyDescent="0.25">
      <c r="A468" s="3" t="s">
        <v>483</v>
      </c>
      <c r="B468" s="2">
        <f>FIND(",",Table13[[#This Row],[Date]])</f>
        <v>3</v>
      </c>
      <c r="C468" s="2">
        <f>FIND(",",Table13[[#This Row],[Date]],Table13[[#This Row],[Column3]]+1)</f>
        <v>5</v>
      </c>
      <c r="D468" s="2" t="str">
        <f>LEFT(Table13[[#This Row],[Date]],Table13[[#This Row],[Column3]]-1)</f>
        <v>11</v>
      </c>
      <c r="E468" s="2" t="str">
        <f>MID(Table13[[#This Row],[Date]],Table13[[#This Row],[Column3]]+1,Table13[[#This Row],[Column2]]-Table13[[#This Row],[Column3]]-1)</f>
        <v>4</v>
      </c>
      <c r="F468" s="1" t="str">
        <f>RIGHT(Table13[[#This Row],[Date]],4)</f>
        <v>2024</v>
      </c>
      <c r="G468" s="1">
        <f>DATE(Table13[[#This Row],[y]],Table13[[#This Row],[m]],Table13[[#This Row],[d]])</f>
        <v>45393</v>
      </c>
      <c r="H468" t="s">
        <v>12</v>
      </c>
      <c r="I468">
        <v>317.26</v>
      </c>
      <c r="J468">
        <v>44.63</v>
      </c>
      <c r="K468" t="s">
        <v>13</v>
      </c>
      <c r="L468">
        <v>3523.48</v>
      </c>
      <c r="M468">
        <v>18</v>
      </c>
    </row>
    <row r="469" spans="1:13" x14ac:dyDescent="0.25">
      <c r="A469" s="3" t="s">
        <v>484</v>
      </c>
      <c r="B469" s="2">
        <f>FIND(",",Table13[[#This Row],[Date]])</f>
        <v>3</v>
      </c>
      <c r="C469" s="2">
        <f>FIND(",",Table13[[#This Row],[Date]],Table13[[#This Row],[Column3]]+1)</f>
        <v>5</v>
      </c>
      <c r="D469" s="2" t="str">
        <f>LEFT(Table13[[#This Row],[Date]],Table13[[#This Row],[Column3]]-1)</f>
        <v>12</v>
      </c>
      <c r="E469" s="2" t="str">
        <f>MID(Table13[[#This Row],[Date]],Table13[[#This Row],[Column3]]+1,Table13[[#This Row],[Column2]]-Table13[[#This Row],[Column3]]-1)</f>
        <v>4</v>
      </c>
      <c r="F469" s="1" t="str">
        <f>RIGHT(Table13[[#This Row],[Date]],4)</f>
        <v>2024</v>
      </c>
      <c r="G469" s="1">
        <f>DATE(Table13[[#This Row],[y]],Table13[[#This Row],[m]],Table13[[#This Row],[d]])</f>
        <v>45394</v>
      </c>
      <c r="H469" t="s">
        <v>11</v>
      </c>
      <c r="I469">
        <v>460.67</v>
      </c>
      <c r="J469">
        <v>22.17</v>
      </c>
      <c r="K469" t="s">
        <v>8</v>
      </c>
      <c r="L469">
        <v>6743.82</v>
      </c>
      <c r="M469">
        <v>21</v>
      </c>
    </row>
    <row r="470" spans="1:13" x14ac:dyDescent="0.25">
      <c r="A470" s="3" t="s">
        <v>485</v>
      </c>
      <c r="B470" s="2">
        <f>FIND(",",Table13[[#This Row],[Date]])</f>
        <v>3</v>
      </c>
      <c r="C470" s="2">
        <f>FIND(",",Table13[[#This Row],[Date]],Table13[[#This Row],[Column3]]+1)</f>
        <v>6</v>
      </c>
      <c r="D470" s="2" t="str">
        <f>LEFT(Table13[[#This Row],[Date]],Table13[[#This Row],[Column3]]-1)</f>
        <v>13</v>
      </c>
      <c r="E470" s="2" t="str">
        <f>MID(Table13[[#This Row],[Date]],Table13[[#This Row],[Column3]]+1,Table13[[#This Row],[Column2]]-Table13[[#This Row],[Column3]]-1)</f>
        <v>04</v>
      </c>
      <c r="F470" s="1" t="str">
        <f>RIGHT(Table13[[#This Row],[Date]],4)</f>
        <v>2024</v>
      </c>
      <c r="G470" s="1">
        <f>DATE(Table13[[#This Row],[y]],Table13[[#This Row],[m]],Table13[[#This Row],[d]])</f>
        <v>45395</v>
      </c>
      <c r="H470" t="s">
        <v>14</v>
      </c>
      <c r="I470">
        <v>21.5</v>
      </c>
      <c r="J470">
        <v>30.35</v>
      </c>
      <c r="K470" t="s">
        <v>8</v>
      </c>
      <c r="L470">
        <v>8073.76</v>
      </c>
      <c r="M470">
        <v>35</v>
      </c>
    </row>
    <row r="471" spans="1:13" x14ac:dyDescent="0.25">
      <c r="A471" s="3" t="s">
        <v>486</v>
      </c>
      <c r="B471" s="2">
        <f>FIND(",",Table13[[#This Row],[Date]])</f>
        <v>3</v>
      </c>
      <c r="C471" s="2">
        <f>FIND(",",Table13[[#This Row],[Date]],Table13[[#This Row],[Column3]]+1)</f>
        <v>6</v>
      </c>
      <c r="D471" s="2" t="str">
        <f>LEFT(Table13[[#This Row],[Date]],Table13[[#This Row],[Column3]]-1)</f>
        <v>14</v>
      </c>
      <c r="E471" s="2" t="str">
        <f>MID(Table13[[#This Row],[Date]],Table13[[#This Row],[Column3]]+1,Table13[[#This Row],[Column2]]-Table13[[#This Row],[Column3]]-1)</f>
        <v>04</v>
      </c>
      <c r="F471" s="1" t="str">
        <f>RIGHT(Table13[[#This Row],[Date]],4)</f>
        <v>2024</v>
      </c>
      <c r="G471" s="1">
        <f>DATE(Table13[[#This Row],[y]],Table13[[#This Row],[m]],Table13[[#This Row],[d]])</f>
        <v>45396</v>
      </c>
      <c r="H471" t="s">
        <v>7</v>
      </c>
      <c r="I471">
        <v>81.72</v>
      </c>
      <c r="J471">
        <v>31.57</v>
      </c>
      <c r="K471" t="s">
        <v>13</v>
      </c>
      <c r="L471">
        <v>9472.89</v>
      </c>
      <c r="M471">
        <v>29</v>
      </c>
    </row>
    <row r="472" spans="1:13" x14ac:dyDescent="0.25">
      <c r="A472" s="3" t="s">
        <v>487</v>
      </c>
      <c r="B472" s="2">
        <f>FIND(",",Table13[[#This Row],[Date]])</f>
        <v>3</v>
      </c>
      <c r="C472" s="2">
        <f>FIND(",",Table13[[#This Row],[Date]],Table13[[#This Row],[Column3]]+1)</f>
        <v>6</v>
      </c>
      <c r="D472" s="2" t="str">
        <f>LEFT(Table13[[#This Row],[Date]],Table13[[#This Row],[Column3]]-1)</f>
        <v>15</v>
      </c>
      <c r="E472" s="2" t="str">
        <f>MID(Table13[[#This Row],[Date]],Table13[[#This Row],[Column3]]+1,Table13[[#This Row],[Column2]]-Table13[[#This Row],[Column3]]-1)</f>
        <v>04</v>
      </c>
      <c r="F472" s="1" t="str">
        <f>RIGHT(Table13[[#This Row],[Date]],4)</f>
        <v>2024</v>
      </c>
      <c r="G472" s="1">
        <f>DATE(Table13[[#This Row],[y]],Table13[[#This Row],[m]],Table13[[#This Row],[d]])</f>
        <v>45397</v>
      </c>
      <c r="H472" t="s">
        <v>12</v>
      </c>
      <c r="I472">
        <v>398.57</v>
      </c>
      <c r="J472">
        <v>29.58</v>
      </c>
      <c r="K472" t="s">
        <v>8</v>
      </c>
      <c r="L472">
        <v>4062.1</v>
      </c>
      <c r="M472">
        <v>24</v>
      </c>
    </row>
    <row r="473" spans="1:13" x14ac:dyDescent="0.25">
      <c r="A473" s="3" t="s">
        <v>488</v>
      </c>
      <c r="B473" s="2">
        <f>FIND(",",Table13[[#This Row],[Date]])</f>
        <v>3</v>
      </c>
      <c r="C473" s="2">
        <f>FIND(",",Table13[[#This Row],[Date]],Table13[[#This Row],[Column3]]+1)</f>
        <v>6</v>
      </c>
      <c r="D473" s="2" t="str">
        <f>LEFT(Table13[[#This Row],[Date]],Table13[[#This Row],[Column3]]-1)</f>
        <v>16</v>
      </c>
      <c r="E473" s="2" t="str">
        <f>MID(Table13[[#This Row],[Date]],Table13[[#This Row],[Column3]]+1,Table13[[#This Row],[Column2]]-Table13[[#This Row],[Column3]]-1)</f>
        <v>04</v>
      </c>
      <c r="F473" s="1" t="str">
        <f>RIGHT(Table13[[#This Row],[Date]],4)</f>
        <v>2024</v>
      </c>
      <c r="G473" s="1">
        <f>DATE(Table13[[#This Row],[y]],Table13[[#This Row],[m]],Table13[[#This Row],[d]])</f>
        <v>45398</v>
      </c>
      <c r="H473" t="s">
        <v>9</v>
      </c>
      <c r="I473">
        <v>485.14</v>
      </c>
      <c r="J473">
        <v>35.130000000000003</v>
      </c>
      <c r="K473" t="s">
        <v>13</v>
      </c>
      <c r="L473">
        <v>7854.65</v>
      </c>
      <c r="M473">
        <v>26</v>
      </c>
    </row>
    <row r="474" spans="1:13" x14ac:dyDescent="0.25">
      <c r="A474" s="3" t="s">
        <v>489</v>
      </c>
      <c r="B474" s="2">
        <f>FIND(",",Table13[[#This Row],[Date]])</f>
        <v>3</v>
      </c>
      <c r="C474" s="2">
        <f>FIND(",",Table13[[#This Row],[Date]],Table13[[#This Row],[Column3]]+1)</f>
        <v>6</v>
      </c>
      <c r="D474" s="2" t="str">
        <f>LEFT(Table13[[#This Row],[Date]],Table13[[#This Row],[Column3]]-1)</f>
        <v>17</v>
      </c>
      <c r="E474" s="2" t="str">
        <f>MID(Table13[[#This Row],[Date]],Table13[[#This Row],[Column3]]+1,Table13[[#This Row],[Column2]]-Table13[[#This Row],[Column3]]-1)</f>
        <v>04</v>
      </c>
      <c r="F474" s="1" t="str">
        <f>RIGHT(Table13[[#This Row],[Date]],4)</f>
        <v>2024</v>
      </c>
      <c r="G474" s="1">
        <f>DATE(Table13[[#This Row],[y]],Table13[[#This Row],[m]],Table13[[#This Row],[d]])</f>
        <v>45399</v>
      </c>
      <c r="H474" t="s">
        <v>12</v>
      </c>
      <c r="I474">
        <v>604.02</v>
      </c>
      <c r="J474">
        <v>11.87</v>
      </c>
      <c r="K474" t="s">
        <v>8</v>
      </c>
      <c r="L474">
        <v>2732.69</v>
      </c>
      <c r="M474">
        <v>39</v>
      </c>
    </row>
    <row r="475" spans="1:13" x14ac:dyDescent="0.25">
      <c r="A475" s="3" t="s">
        <v>490</v>
      </c>
      <c r="B475" s="2">
        <f>FIND(",",Table13[[#This Row],[Date]])</f>
        <v>3</v>
      </c>
      <c r="C475" s="2">
        <f>FIND(",",Table13[[#This Row],[Date]],Table13[[#This Row],[Column3]]+1)</f>
        <v>6</v>
      </c>
      <c r="D475" s="2" t="str">
        <f>LEFT(Table13[[#This Row],[Date]],Table13[[#This Row],[Column3]]-1)</f>
        <v>18</v>
      </c>
      <c r="E475" s="2" t="str">
        <f>MID(Table13[[#This Row],[Date]],Table13[[#This Row],[Column3]]+1,Table13[[#This Row],[Column2]]-Table13[[#This Row],[Column3]]-1)</f>
        <v>04</v>
      </c>
      <c r="F475" s="1" t="str">
        <f>RIGHT(Table13[[#This Row],[Date]],4)</f>
        <v>2024</v>
      </c>
      <c r="G475" s="1">
        <f>DATE(Table13[[#This Row],[y]],Table13[[#This Row],[m]],Table13[[#This Row],[d]])</f>
        <v>45400</v>
      </c>
      <c r="H475" t="s">
        <v>9</v>
      </c>
      <c r="I475">
        <v>298.75</v>
      </c>
      <c r="J475">
        <v>25.62</v>
      </c>
      <c r="K475" t="s">
        <v>10</v>
      </c>
      <c r="L475">
        <v>9904.2900000000009</v>
      </c>
      <c r="M475">
        <v>26</v>
      </c>
    </row>
    <row r="476" spans="1:13" x14ac:dyDescent="0.25">
      <c r="A476" s="3" t="s">
        <v>491</v>
      </c>
      <c r="B476" s="2">
        <f>FIND(",",Table13[[#This Row],[Date]])</f>
        <v>3</v>
      </c>
      <c r="C476" s="2">
        <f>FIND(",",Table13[[#This Row],[Date]],Table13[[#This Row],[Column3]]+1)</f>
        <v>6</v>
      </c>
      <c r="D476" s="2" t="str">
        <f>LEFT(Table13[[#This Row],[Date]],Table13[[#This Row],[Column3]]-1)</f>
        <v>19</v>
      </c>
      <c r="E476" s="2" t="str">
        <f>MID(Table13[[#This Row],[Date]],Table13[[#This Row],[Column3]]+1,Table13[[#This Row],[Column2]]-Table13[[#This Row],[Column3]]-1)</f>
        <v>04</v>
      </c>
      <c r="F476" s="1" t="str">
        <f>RIGHT(Table13[[#This Row],[Date]],4)</f>
        <v>2024</v>
      </c>
      <c r="G476" s="1">
        <f>DATE(Table13[[#This Row],[y]],Table13[[#This Row],[m]],Table13[[#This Row],[d]])</f>
        <v>45401</v>
      </c>
      <c r="H476" t="s">
        <v>11</v>
      </c>
      <c r="I476">
        <v>698.03</v>
      </c>
      <c r="J476">
        <v>5.21</v>
      </c>
      <c r="K476" t="s">
        <v>8</v>
      </c>
      <c r="L476">
        <v>355.12</v>
      </c>
      <c r="M476">
        <v>38</v>
      </c>
    </row>
    <row r="477" spans="1:13" x14ac:dyDescent="0.25">
      <c r="A477" s="3" t="s">
        <v>492</v>
      </c>
      <c r="B477" s="2">
        <f>FIND(",",Table13[[#This Row],[Date]])</f>
        <v>3</v>
      </c>
      <c r="C477" s="2">
        <f>FIND(",",Table13[[#This Row],[Date]],Table13[[#This Row],[Column3]]+1)</f>
        <v>6</v>
      </c>
      <c r="D477" s="2" t="str">
        <f>LEFT(Table13[[#This Row],[Date]],Table13[[#This Row],[Column3]]-1)</f>
        <v>20</v>
      </c>
      <c r="E477" s="2" t="str">
        <f>MID(Table13[[#This Row],[Date]],Table13[[#This Row],[Column3]]+1,Table13[[#This Row],[Column2]]-Table13[[#This Row],[Column3]]-1)</f>
        <v>04</v>
      </c>
      <c r="F477" s="1" t="str">
        <f>RIGHT(Table13[[#This Row],[Date]],4)</f>
        <v>2024</v>
      </c>
      <c r="G477" s="1">
        <f>DATE(Table13[[#This Row],[y]],Table13[[#This Row],[m]],Table13[[#This Row],[d]])</f>
        <v>45402</v>
      </c>
      <c r="H477" t="s">
        <v>9</v>
      </c>
      <c r="I477">
        <v>861.52</v>
      </c>
      <c r="J477">
        <v>19.23</v>
      </c>
      <c r="K477" t="s">
        <v>13</v>
      </c>
      <c r="L477">
        <v>6074.94</v>
      </c>
      <c r="M477">
        <v>39</v>
      </c>
    </row>
    <row r="478" spans="1:13" x14ac:dyDescent="0.25">
      <c r="A478" s="3" t="s">
        <v>493</v>
      </c>
      <c r="B478" s="2">
        <f>FIND(",",Table13[[#This Row],[Date]])</f>
        <v>3</v>
      </c>
      <c r="C478" s="2">
        <f>FIND(",",Table13[[#This Row],[Date]],Table13[[#This Row],[Column3]]+1)</f>
        <v>6</v>
      </c>
      <c r="D478" s="2" t="str">
        <f>LEFT(Table13[[#This Row],[Date]],Table13[[#This Row],[Column3]]-1)</f>
        <v>21</v>
      </c>
      <c r="E478" s="2" t="str">
        <f>MID(Table13[[#This Row],[Date]],Table13[[#This Row],[Column3]]+1,Table13[[#This Row],[Column2]]-Table13[[#This Row],[Column3]]-1)</f>
        <v>04</v>
      </c>
      <c r="F478" s="1" t="str">
        <f>RIGHT(Table13[[#This Row],[Date]],4)</f>
        <v>2024</v>
      </c>
      <c r="G478" s="1">
        <f>DATE(Table13[[#This Row],[y]],Table13[[#This Row],[m]],Table13[[#This Row],[d]])</f>
        <v>45403</v>
      </c>
      <c r="H478" t="s">
        <v>7</v>
      </c>
      <c r="I478">
        <v>782.05</v>
      </c>
      <c r="J478">
        <v>24.38</v>
      </c>
      <c r="K478" t="s">
        <v>8</v>
      </c>
      <c r="L478">
        <v>6629.11</v>
      </c>
      <c r="M478">
        <v>43</v>
      </c>
    </row>
    <row r="479" spans="1:13" x14ac:dyDescent="0.25">
      <c r="A479" s="3" t="s">
        <v>494</v>
      </c>
      <c r="B479" s="2">
        <f>FIND(",",Table13[[#This Row],[Date]])</f>
        <v>3</v>
      </c>
      <c r="C479" s="2">
        <f>FIND(",",Table13[[#This Row],[Date]],Table13[[#This Row],[Column3]]+1)</f>
        <v>6</v>
      </c>
      <c r="D479" s="2" t="str">
        <f>LEFT(Table13[[#This Row],[Date]],Table13[[#This Row],[Column3]]-1)</f>
        <v>22</v>
      </c>
      <c r="E479" s="2" t="str">
        <f>MID(Table13[[#This Row],[Date]],Table13[[#This Row],[Column3]]+1,Table13[[#This Row],[Column2]]-Table13[[#This Row],[Column3]]-1)</f>
        <v>04</v>
      </c>
      <c r="F479" s="1" t="str">
        <f>RIGHT(Table13[[#This Row],[Date]],4)</f>
        <v>2024</v>
      </c>
      <c r="G479" s="1">
        <f>DATE(Table13[[#This Row],[y]],Table13[[#This Row],[m]],Table13[[#This Row],[d]])</f>
        <v>45404</v>
      </c>
      <c r="H479" t="s">
        <v>14</v>
      </c>
      <c r="I479">
        <v>49.22</v>
      </c>
      <c r="J479">
        <v>32.61</v>
      </c>
      <c r="K479" t="s">
        <v>13</v>
      </c>
      <c r="L479">
        <v>6911.65</v>
      </c>
      <c r="M479">
        <v>27</v>
      </c>
    </row>
    <row r="480" spans="1:13" x14ac:dyDescent="0.25">
      <c r="A480" s="3" t="s">
        <v>495</v>
      </c>
      <c r="B480" s="2">
        <f>FIND(",",Table13[[#This Row],[Date]])</f>
        <v>3</v>
      </c>
      <c r="C480" s="2">
        <f>FIND(",",Table13[[#This Row],[Date]],Table13[[#This Row],[Column3]]+1)</f>
        <v>6</v>
      </c>
      <c r="D480" s="2" t="str">
        <f>LEFT(Table13[[#This Row],[Date]],Table13[[#This Row],[Column3]]-1)</f>
        <v>23</v>
      </c>
      <c r="E480" s="2" t="str">
        <f>MID(Table13[[#This Row],[Date]],Table13[[#This Row],[Column3]]+1,Table13[[#This Row],[Column2]]-Table13[[#This Row],[Column3]]-1)</f>
        <v>04</v>
      </c>
      <c r="F480" s="1" t="str">
        <f>RIGHT(Table13[[#This Row],[Date]],4)</f>
        <v>2024</v>
      </c>
      <c r="G480" s="1">
        <f>DATE(Table13[[#This Row],[y]],Table13[[#This Row],[m]],Table13[[#This Row],[d]])</f>
        <v>45405</v>
      </c>
      <c r="H480" t="s">
        <v>9</v>
      </c>
      <c r="I480">
        <v>485.7</v>
      </c>
      <c r="J480">
        <v>47.53</v>
      </c>
      <c r="K480" t="s">
        <v>13</v>
      </c>
      <c r="L480">
        <v>1291.8399999999999</v>
      </c>
      <c r="M480">
        <v>21</v>
      </c>
    </row>
    <row r="481" spans="1:13" x14ac:dyDescent="0.25">
      <c r="A481" s="3" t="s">
        <v>496</v>
      </c>
      <c r="B481" s="2">
        <f>FIND(",",Table13[[#This Row],[Date]])</f>
        <v>3</v>
      </c>
      <c r="C481" s="2">
        <f>FIND(",",Table13[[#This Row],[Date]],Table13[[#This Row],[Column3]]+1)</f>
        <v>6</v>
      </c>
      <c r="D481" s="2" t="str">
        <f>LEFT(Table13[[#This Row],[Date]],Table13[[#This Row],[Column3]]-1)</f>
        <v>24</v>
      </c>
      <c r="E481" s="2" t="str">
        <f>MID(Table13[[#This Row],[Date]],Table13[[#This Row],[Column3]]+1,Table13[[#This Row],[Column2]]-Table13[[#This Row],[Column3]]-1)</f>
        <v>04</v>
      </c>
      <c r="F481" s="1" t="str">
        <f>RIGHT(Table13[[#This Row],[Date]],4)</f>
        <v>2024</v>
      </c>
      <c r="G481" s="1">
        <f>DATE(Table13[[#This Row],[y]],Table13[[#This Row],[m]],Table13[[#This Row],[d]])</f>
        <v>45406</v>
      </c>
      <c r="H481" t="s">
        <v>9</v>
      </c>
      <c r="I481">
        <v>113.88</v>
      </c>
      <c r="J481">
        <v>30.03</v>
      </c>
      <c r="K481" t="s">
        <v>10</v>
      </c>
      <c r="L481">
        <v>9391.44</v>
      </c>
      <c r="M481">
        <v>27</v>
      </c>
    </row>
    <row r="482" spans="1:13" x14ac:dyDescent="0.25">
      <c r="A482" s="3" t="s">
        <v>497</v>
      </c>
      <c r="B482" s="2">
        <f>FIND(",",Table13[[#This Row],[Date]])</f>
        <v>3</v>
      </c>
      <c r="C482" s="2">
        <f>FIND(",",Table13[[#This Row],[Date]],Table13[[#This Row],[Column3]]+1)</f>
        <v>6</v>
      </c>
      <c r="D482" s="2" t="str">
        <f>LEFT(Table13[[#This Row],[Date]],Table13[[#This Row],[Column3]]-1)</f>
        <v>25</v>
      </c>
      <c r="E482" s="2" t="str">
        <f>MID(Table13[[#This Row],[Date]],Table13[[#This Row],[Column3]]+1,Table13[[#This Row],[Column2]]-Table13[[#This Row],[Column3]]-1)</f>
        <v>04</v>
      </c>
      <c r="F482" s="1" t="str">
        <f>RIGHT(Table13[[#This Row],[Date]],4)</f>
        <v>2024</v>
      </c>
      <c r="G482" s="1">
        <f>DATE(Table13[[#This Row],[y]],Table13[[#This Row],[m]],Table13[[#This Row],[d]])</f>
        <v>45407</v>
      </c>
      <c r="H482" t="s">
        <v>14</v>
      </c>
      <c r="I482">
        <v>249.62</v>
      </c>
      <c r="J482">
        <v>37.18</v>
      </c>
      <c r="K482" t="s">
        <v>10</v>
      </c>
      <c r="L482">
        <v>1893.71</v>
      </c>
      <c r="M482">
        <v>35</v>
      </c>
    </row>
    <row r="483" spans="1:13" x14ac:dyDescent="0.25">
      <c r="A483" s="3" t="s">
        <v>498</v>
      </c>
      <c r="B483" s="2">
        <f>FIND(",",Table13[[#This Row],[Date]])</f>
        <v>3</v>
      </c>
      <c r="C483" s="2">
        <f>FIND(",",Table13[[#This Row],[Date]],Table13[[#This Row],[Column3]]+1)</f>
        <v>6</v>
      </c>
      <c r="D483" s="2" t="str">
        <f>LEFT(Table13[[#This Row],[Date]],Table13[[#This Row],[Column3]]-1)</f>
        <v>26</v>
      </c>
      <c r="E483" s="2" t="str">
        <f>MID(Table13[[#This Row],[Date]],Table13[[#This Row],[Column3]]+1,Table13[[#This Row],[Column2]]-Table13[[#This Row],[Column3]]-1)</f>
        <v>04</v>
      </c>
      <c r="F483" s="1" t="str">
        <f>RIGHT(Table13[[#This Row],[Date]],4)</f>
        <v>2024</v>
      </c>
      <c r="G483" s="1">
        <f>DATE(Table13[[#This Row],[y]],Table13[[#This Row],[m]],Table13[[#This Row],[d]])</f>
        <v>45408</v>
      </c>
      <c r="H483" t="s">
        <v>7</v>
      </c>
      <c r="I483">
        <v>986.8</v>
      </c>
      <c r="J483">
        <v>25.31</v>
      </c>
      <c r="K483" t="s">
        <v>13</v>
      </c>
      <c r="L483">
        <v>6265.26</v>
      </c>
      <c r="M483">
        <v>24</v>
      </c>
    </row>
    <row r="484" spans="1:13" x14ac:dyDescent="0.25">
      <c r="A484" s="3" t="s">
        <v>499</v>
      </c>
      <c r="B484" s="2">
        <f>FIND(",",Table13[[#This Row],[Date]])</f>
        <v>3</v>
      </c>
      <c r="C484" s="2">
        <f>FIND(",",Table13[[#This Row],[Date]],Table13[[#This Row],[Column3]]+1)</f>
        <v>6</v>
      </c>
      <c r="D484" s="2" t="str">
        <f>LEFT(Table13[[#This Row],[Date]],Table13[[#This Row],[Column3]]-1)</f>
        <v>27</v>
      </c>
      <c r="E484" s="2" t="str">
        <f>MID(Table13[[#This Row],[Date]],Table13[[#This Row],[Column3]]+1,Table13[[#This Row],[Column2]]-Table13[[#This Row],[Column3]]-1)</f>
        <v>04</v>
      </c>
      <c r="F484" s="1" t="str">
        <f>RIGHT(Table13[[#This Row],[Date]],4)</f>
        <v>2024</v>
      </c>
      <c r="G484" s="1">
        <f>DATE(Table13[[#This Row],[y]],Table13[[#This Row],[m]],Table13[[#This Row],[d]])</f>
        <v>45409</v>
      </c>
      <c r="H484" t="s">
        <v>12</v>
      </c>
      <c r="I484">
        <v>151.07</v>
      </c>
      <c r="J484">
        <v>31.71</v>
      </c>
      <c r="K484" t="s">
        <v>8</v>
      </c>
      <c r="L484">
        <v>2304.4899999999998</v>
      </c>
      <c r="M484">
        <v>25</v>
      </c>
    </row>
    <row r="485" spans="1:13" x14ac:dyDescent="0.25">
      <c r="A485" s="3" t="s">
        <v>500</v>
      </c>
      <c r="B485" s="2">
        <f>FIND(",",Table13[[#This Row],[Date]])</f>
        <v>3</v>
      </c>
      <c r="C485" s="2">
        <f>FIND(",",Table13[[#This Row],[Date]],Table13[[#This Row],[Column3]]+1)</f>
        <v>6</v>
      </c>
      <c r="D485" s="2" t="str">
        <f>LEFT(Table13[[#This Row],[Date]],Table13[[#This Row],[Column3]]-1)</f>
        <v>28</v>
      </c>
      <c r="E485" s="2" t="str">
        <f>MID(Table13[[#This Row],[Date]],Table13[[#This Row],[Column3]]+1,Table13[[#This Row],[Column2]]-Table13[[#This Row],[Column3]]-1)</f>
        <v>04</v>
      </c>
      <c r="F485" s="1" t="str">
        <f>RIGHT(Table13[[#This Row],[Date]],4)</f>
        <v>2024</v>
      </c>
      <c r="G485" s="1">
        <f>DATE(Table13[[#This Row],[y]],Table13[[#This Row],[m]],Table13[[#This Row],[d]])</f>
        <v>45410</v>
      </c>
      <c r="H485" t="s">
        <v>9</v>
      </c>
      <c r="I485">
        <v>503.9</v>
      </c>
      <c r="J485">
        <v>3.55</v>
      </c>
      <c r="K485" t="s">
        <v>13</v>
      </c>
      <c r="L485">
        <v>3141.44</v>
      </c>
      <c r="M485">
        <v>33</v>
      </c>
    </row>
    <row r="486" spans="1:13" x14ac:dyDescent="0.25">
      <c r="A486" s="3" t="s">
        <v>501</v>
      </c>
      <c r="B486" s="2">
        <f>FIND(",",Table13[[#This Row],[Date]])</f>
        <v>3</v>
      </c>
      <c r="C486" s="2">
        <f>FIND(",",Table13[[#This Row],[Date]],Table13[[#This Row],[Column3]]+1)</f>
        <v>6</v>
      </c>
      <c r="D486" s="2" t="str">
        <f>LEFT(Table13[[#This Row],[Date]],Table13[[#This Row],[Column3]]-1)</f>
        <v>29</v>
      </c>
      <c r="E486" s="2" t="str">
        <f>MID(Table13[[#This Row],[Date]],Table13[[#This Row],[Column3]]+1,Table13[[#This Row],[Column2]]-Table13[[#This Row],[Column3]]-1)</f>
        <v>04</v>
      </c>
      <c r="F486" s="1" t="str">
        <f>RIGHT(Table13[[#This Row],[Date]],4)</f>
        <v>2024</v>
      </c>
      <c r="G486" s="1">
        <f>DATE(Table13[[#This Row],[y]],Table13[[#This Row],[m]],Table13[[#This Row],[d]])</f>
        <v>45411</v>
      </c>
      <c r="H486" t="s">
        <v>14</v>
      </c>
      <c r="I486">
        <v>621.97</v>
      </c>
      <c r="J486">
        <v>12.72</v>
      </c>
      <c r="K486" t="s">
        <v>13</v>
      </c>
      <c r="L486">
        <v>5509.94</v>
      </c>
      <c r="M486">
        <v>27</v>
      </c>
    </row>
    <row r="487" spans="1:13" x14ac:dyDescent="0.25">
      <c r="A487" s="3" t="s">
        <v>502</v>
      </c>
      <c r="B487" s="2">
        <f>FIND(",",Table13[[#This Row],[Date]])</f>
        <v>3</v>
      </c>
      <c r="C487" s="2">
        <f>FIND(",",Table13[[#This Row],[Date]],Table13[[#This Row],[Column3]]+1)</f>
        <v>6</v>
      </c>
      <c r="D487" s="2" t="str">
        <f>LEFT(Table13[[#This Row],[Date]],Table13[[#This Row],[Column3]]-1)</f>
        <v>30</v>
      </c>
      <c r="E487" s="2" t="str">
        <f>MID(Table13[[#This Row],[Date]],Table13[[#This Row],[Column3]]+1,Table13[[#This Row],[Column2]]-Table13[[#This Row],[Column3]]-1)</f>
        <v>04</v>
      </c>
      <c r="F487" s="1" t="str">
        <f>RIGHT(Table13[[#This Row],[Date]],4)</f>
        <v>2024</v>
      </c>
      <c r="G487" s="1">
        <f>DATE(Table13[[#This Row],[y]],Table13[[#This Row],[m]],Table13[[#This Row],[d]])</f>
        <v>45412</v>
      </c>
      <c r="H487" t="s">
        <v>11</v>
      </c>
      <c r="I487">
        <v>705.44</v>
      </c>
      <c r="J487">
        <v>18.09</v>
      </c>
      <c r="K487" t="s">
        <v>8</v>
      </c>
      <c r="L487">
        <v>4230.21</v>
      </c>
      <c r="M487">
        <v>16</v>
      </c>
    </row>
    <row r="488" spans="1:13" x14ac:dyDescent="0.25">
      <c r="A488" s="3" t="s">
        <v>503</v>
      </c>
      <c r="B488" s="2">
        <f>FIND(",",Table13[[#This Row],[Date]])</f>
        <v>2</v>
      </c>
      <c r="C488" s="2">
        <f>FIND(",",Table13[[#This Row],[Date]],Table13[[#This Row],[Column3]]+1)</f>
        <v>4</v>
      </c>
      <c r="D488" s="2" t="str">
        <f>LEFT(Table13[[#This Row],[Date]],Table13[[#This Row],[Column3]]-1)</f>
        <v>1</v>
      </c>
      <c r="E488" s="2" t="str">
        <f>MID(Table13[[#This Row],[Date]],Table13[[#This Row],[Column3]]+1,Table13[[#This Row],[Column2]]-Table13[[#This Row],[Column3]]-1)</f>
        <v>5</v>
      </c>
      <c r="F488" s="1" t="str">
        <f>RIGHT(Table13[[#This Row],[Date]],4)</f>
        <v>2024</v>
      </c>
      <c r="G488" s="1">
        <f>DATE(Table13[[#This Row],[y]],Table13[[#This Row],[m]],Table13[[#This Row],[d]])</f>
        <v>45413</v>
      </c>
      <c r="H488" t="s">
        <v>14</v>
      </c>
      <c r="I488">
        <v>564.04999999999995</v>
      </c>
      <c r="J488">
        <v>23.62</v>
      </c>
      <c r="K488" t="s">
        <v>8</v>
      </c>
      <c r="L488">
        <v>1686.23</v>
      </c>
      <c r="M488">
        <v>19</v>
      </c>
    </row>
    <row r="489" spans="1:13" x14ac:dyDescent="0.25">
      <c r="A489" s="3" t="s">
        <v>504</v>
      </c>
      <c r="B489" s="2">
        <f>FIND(",",Table13[[#This Row],[Date]])</f>
        <v>2</v>
      </c>
      <c r="C489" s="2">
        <f>FIND(",",Table13[[#This Row],[Date]],Table13[[#This Row],[Column3]]+1)</f>
        <v>4</v>
      </c>
      <c r="D489" s="2" t="str">
        <f>LEFT(Table13[[#This Row],[Date]],Table13[[#This Row],[Column3]]-1)</f>
        <v>2</v>
      </c>
      <c r="E489" s="2" t="str">
        <f>MID(Table13[[#This Row],[Date]],Table13[[#This Row],[Column3]]+1,Table13[[#This Row],[Column2]]-Table13[[#This Row],[Column3]]-1)</f>
        <v>5</v>
      </c>
      <c r="F489" s="1" t="str">
        <f>RIGHT(Table13[[#This Row],[Date]],4)</f>
        <v>2024</v>
      </c>
      <c r="G489" s="1">
        <f>DATE(Table13[[#This Row],[y]],Table13[[#This Row],[m]],Table13[[#This Row],[d]])</f>
        <v>45414</v>
      </c>
      <c r="H489" t="s">
        <v>11</v>
      </c>
      <c r="I489">
        <v>19.670000000000002</v>
      </c>
      <c r="J489">
        <v>2.2799999999999998</v>
      </c>
      <c r="K489" t="s">
        <v>8</v>
      </c>
      <c r="L489">
        <v>1792.27</v>
      </c>
      <c r="M489">
        <v>24</v>
      </c>
    </row>
    <row r="490" spans="1:13" x14ac:dyDescent="0.25">
      <c r="A490" s="3" t="s">
        <v>505</v>
      </c>
      <c r="B490" s="2">
        <f>FIND(",",Table13[[#This Row],[Date]])</f>
        <v>2</v>
      </c>
      <c r="C490" s="2">
        <f>FIND(",",Table13[[#This Row],[Date]],Table13[[#This Row],[Column3]]+1)</f>
        <v>4</v>
      </c>
      <c r="D490" s="2" t="str">
        <f>LEFT(Table13[[#This Row],[Date]],Table13[[#This Row],[Column3]]-1)</f>
        <v>3</v>
      </c>
      <c r="E490" s="2" t="str">
        <f>MID(Table13[[#This Row],[Date]],Table13[[#This Row],[Column3]]+1,Table13[[#This Row],[Column2]]-Table13[[#This Row],[Column3]]-1)</f>
        <v>5</v>
      </c>
      <c r="F490" s="1" t="str">
        <f>RIGHT(Table13[[#This Row],[Date]],4)</f>
        <v>2024</v>
      </c>
      <c r="G490" s="1">
        <f>DATE(Table13[[#This Row],[y]],Table13[[#This Row],[m]],Table13[[#This Row],[d]])</f>
        <v>45415</v>
      </c>
      <c r="H490" t="s">
        <v>7</v>
      </c>
      <c r="I490">
        <v>333.2</v>
      </c>
      <c r="J490">
        <v>7</v>
      </c>
      <c r="K490" t="s">
        <v>8</v>
      </c>
      <c r="L490">
        <v>4239.63</v>
      </c>
      <c r="M490">
        <v>16</v>
      </c>
    </row>
    <row r="491" spans="1:13" x14ac:dyDescent="0.25">
      <c r="A491" s="3" t="s">
        <v>506</v>
      </c>
      <c r="B491" s="2">
        <f>FIND(",",Table13[[#This Row],[Date]])</f>
        <v>2</v>
      </c>
      <c r="C491" s="2">
        <f>FIND(",",Table13[[#This Row],[Date]],Table13[[#This Row],[Column3]]+1)</f>
        <v>4</v>
      </c>
      <c r="D491" s="2" t="str">
        <f>LEFT(Table13[[#This Row],[Date]],Table13[[#This Row],[Column3]]-1)</f>
        <v>4</v>
      </c>
      <c r="E491" s="2" t="str">
        <f>MID(Table13[[#This Row],[Date]],Table13[[#This Row],[Column3]]+1,Table13[[#This Row],[Column2]]-Table13[[#This Row],[Column3]]-1)</f>
        <v>5</v>
      </c>
      <c r="F491" s="1" t="str">
        <f>RIGHT(Table13[[#This Row],[Date]],4)</f>
        <v>2024</v>
      </c>
      <c r="G491" s="1">
        <f>DATE(Table13[[#This Row],[y]],Table13[[#This Row],[m]],Table13[[#This Row],[d]])</f>
        <v>45416</v>
      </c>
      <c r="H491" t="s">
        <v>12</v>
      </c>
      <c r="I491">
        <v>522.53</v>
      </c>
      <c r="J491">
        <v>13.84</v>
      </c>
      <c r="K491" t="s">
        <v>13</v>
      </c>
      <c r="L491">
        <v>7597.1</v>
      </c>
      <c r="M491">
        <v>44</v>
      </c>
    </row>
    <row r="492" spans="1:13" x14ac:dyDescent="0.25">
      <c r="A492" s="3" t="s">
        <v>507</v>
      </c>
      <c r="B492" s="2">
        <f>FIND(",",Table13[[#This Row],[Date]])</f>
        <v>2</v>
      </c>
      <c r="C492" s="2">
        <f>FIND(",",Table13[[#This Row],[Date]],Table13[[#This Row],[Column3]]+1)</f>
        <v>4</v>
      </c>
      <c r="D492" s="2" t="str">
        <f>LEFT(Table13[[#This Row],[Date]],Table13[[#This Row],[Column3]]-1)</f>
        <v>5</v>
      </c>
      <c r="E492" s="2" t="str">
        <f>MID(Table13[[#This Row],[Date]],Table13[[#This Row],[Column3]]+1,Table13[[#This Row],[Column2]]-Table13[[#This Row],[Column3]]-1)</f>
        <v>5</v>
      </c>
      <c r="F492" s="1" t="str">
        <f>RIGHT(Table13[[#This Row],[Date]],4)</f>
        <v>2024</v>
      </c>
      <c r="G492" s="1">
        <f>DATE(Table13[[#This Row],[y]],Table13[[#This Row],[m]],Table13[[#This Row],[d]])</f>
        <v>45417</v>
      </c>
      <c r="H492" t="s">
        <v>14</v>
      </c>
      <c r="I492">
        <v>96.99</v>
      </c>
      <c r="J492">
        <v>48.58</v>
      </c>
      <c r="K492" t="s">
        <v>13</v>
      </c>
      <c r="L492">
        <v>8989.85</v>
      </c>
      <c r="M492">
        <v>18</v>
      </c>
    </row>
    <row r="493" spans="1:13" x14ac:dyDescent="0.25">
      <c r="A493" s="3" t="s">
        <v>508</v>
      </c>
      <c r="B493" s="2">
        <f>FIND(",",Table13[[#This Row],[Date]])</f>
        <v>2</v>
      </c>
      <c r="C493" s="2">
        <f>FIND(",",Table13[[#This Row],[Date]],Table13[[#This Row],[Column3]]+1)</f>
        <v>4</v>
      </c>
      <c r="D493" s="2" t="str">
        <f>LEFT(Table13[[#This Row],[Date]],Table13[[#This Row],[Column3]]-1)</f>
        <v>6</v>
      </c>
      <c r="E493" s="2" t="str">
        <f>MID(Table13[[#This Row],[Date]],Table13[[#This Row],[Column3]]+1,Table13[[#This Row],[Column2]]-Table13[[#This Row],[Column3]]-1)</f>
        <v>5</v>
      </c>
      <c r="F493" s="1" t="str">
        <f>RIGHT(Table13[[#This Row],[Date]],4)</f>
        <v>2024</v>
      </c>
      <c r="G493" s="1">
        <f>DATE(Table13[[#This Row],[y]],Table13[[#This Row],[m]],Table13[[#This Row],[d]])</f>
        <v>45418</v>
      </c>
      <c r="H493" t="s">
        <v>9</v>
      </c>
      <c r="I493">
        <v>357.12</v>
      </c>
      <c r="J493">
        <v>16.57</v>
      </c>
      <c r="K493" t="s">
        <v>10</v>
      </c>
      <c r="L493">
        <v>932.86</v>
      </c>
      <c r="M493">
        <v>38</v>
      </c>
    </row>
    <row r="494" spans="1:13" x14ac:dyDescent="0.25">
      <c r="A494" s="3" t="s">
        <v>509</v>
      </c>
      <c r="B494" s="2">
        <f>FIND(",",Table13[[#This Row],[Date]])</f>
        <v>2</v>
      </c>
      <c r="C494" s="2">
        <f>FIND(",",Table13[[#This Row],[Date]],Table13[[#This Row],[Column3]]+1)</f>
        <v>4</v>
      </c>
      <c r="D494" s="2" t="str">
        <f>LEFT(Table13[[#This Row],[Date]],Table13[[#This Row],[Column3]]-1)</f>
        <v>7</v>
      </c>
      <c r="E494" s="2" t="str">
        <f>MID(Table13[[#This Row],[Date]],Table13[[#This Row],[Column3]]+1,Table13[[#This Row],[Column2]]-Table13[[#This Row],[Column3]]-1)</f>
        <v>5</v>
      </c>
      <c r="F494" s="1" t="str">
        <f>RIGHT(Table13[[#This Row],[Date]],4)</f>
        <v>2024</v>
      </c>
      <c r="G494" s="1">
        <f>DATE(Table13[[#This Row],[y]],Table13[[#This Row],[m]],Table13[[#This Row],[d]])</f>
        <v>45419</v>
      </c>
      <c r="H494" t="s">
        <v>7</v>
      </c>
      <c r="I494">
        <v>42.87</v>
      </c>
      <c r="J494">
        <v>24.1</v>
      </c>
      <c r="K494" t="s">
        <v>13</v>
      </c>
      <c r="L494">
        <v>3991.73</v>
      </c>
      <c r="M494">
        <v>27</v>
      </c>
    </row>
    <row r="495" spans="1:13" x14ac:dyDescent="0.25">
      <c r="A495" s="3" t="s">
        <v>510</v>
      </c>
      <c r="B495" s="2">
        <f>FIND(",",Table13[[#This Row],[Date]])</f>
        <v>2</v>
      </c>
      <c r="C495" s="2">
        <f>FIND(",",Table13[[#This Row],[Date]],Table13[[#This Row],[Column3]]+1)</f>
        <v>4</v>
      </c>
      <c r="D495" s="2" t="str">
        <f>LEFT(Table13[[#This Row],[Date]],Table13[[#This Row],[Column3]]-1)</f>
        <v>8</v>
      </c>
      <c r="E495" s="2" t="str">
        <f>MID(Table13[[#This Row],[Date]],Table13[[#This Row],[Column3]]+1,Table13[[#This Row],[Column2]]-Table13[[#This Row],[Column3]]-1)</f>
        <v>5</v>
      </c>
      <c r="F495" s="1" t="str">
        <f>RIGHT(Table13[[#This Row],[Date]],4)</f>
        <v>2024</v>
      </c>
      <c r="G495" s="1">
        <f>DATE(Table13[[#This Row],[y]],Table13[[#This Row],[m]],Table13[[#This Row],[d]])</f>
        <v>45420</v>
      </c>
      <c r="H495" t="s">
        <v>14</v>
      </c>
      <c r="I495">
        <v>87.79</v>
      </c>
      <c r="J495">
        <v>9.8000000000000007</v>
      </c>
      <c r="K495" t="s">
        <v>8</v>
      </c>
      <c r="L495">
        <v>1092.43</v>
      </c>
      <c r="M495">
        <v>26</v>
      </c>
    </row>
    <row r="496" spans="1:13" x14ac:dyDescent="0.25">
      <c r="A496" s="3" t="s">
        <v>511</v>
      </c>
      <c r="B496" s="2">
        <f>FIND(",",Table13[[#This Row],[Date]])</f>
        <v>2</v>
      </c>
      <c r="C496" s="2">
        <f>FIND(",",Table13[[#This Row],[Date]],Table13[[#This Row],[Column3]]+1)</f>
        <v>4</v>
      </c>
      <c r="D496" s="2" t="str">
        <f>LEFT(Table13[[#This Row],[Date]],Table13[[#This Row],[Column3]]-1)</f>
        <v>9</v>
      </c>
      <c r="E496" s="2" t="str">
        <f>MID(Table13[[#This Row],[Date]],Table13[[#This Row],[Column3]]+1,Table13[[#This Row],[Column2]]-Table13[[#This Row],[Column3]]-1)</f>
        <v>5</v>
      </c>
      <c r="F496" s="1" t="str">
        <f>RIGHT(Table13[[#This Row],[Date]],4)</f>
        <v>2024</v>
      </c>
      <c r="G496" s="1">
        <f>DATE(Table13[[#This Row],[y]],Table13[[#This Row],[m]],Table13[[#This Row],[d]])</f>
        <v>45421</v>
      </c>
      <c r="H496" t="s">
        <v>9</v>
      </c>
      <c r="I496">
        <v>402.95</v>
      </c>
      <c r="J496">
        <v>30.54</v>
      </c>
      <c r="K496" t="s">
        <v>10</v>
      </c>
      <c r="L496">
        <v>264.27</v>
      </c>
      <c r="M496">
        <v>26</v>
      </c>
    </row>
    <row r="497" spans="1:13" x14ac:dyDescent="0.25">
      <c r="A497" s="3" t="s">
        <v>512</v>
      </c>
      <c r="B497" s="2">
        <f>FIND(",",Table13[[#This Row],[Date]])</f>
        <v>3</v>
      </c>
      <c r="C497" s="2">
        <f>FIND(",",Table13[[#This Row],[Date]],Table13[[#This Row],[Column3]]+1)</f>
        <v>5</v>
      </c>
      <c r="D497" s="2" t="str">
        <f>LEFT(Table13[[#This Row],[Date]],Table13[[#This Row],[Column3]]-1)</f>
        <v>10</v>
      </c>
      <c r="E497" s="2" t="str">
        <f>MID(Table13[[#This Row],[Date]],Table13[[#This Row],[Column3]]+1,Table13[[#This Row],[Column2]]-Table13[[#This Row],[Column3]]-1)</f>
        <v>5</v>
      </c>
      <c r="F497" s="1" t="str">
        <f>RIGHT(Table13[[#This Row],[Date]],4)</f>
        <v>2024</v>
      </c>
      <c r="G497" s="1">
        <f>DATE(Table13[[#This Row],[y]],Table13[[#This Row],[m]],Table13[[#This Row],[d]])</f>
        <v>45422</v>
      </c>
      <c r="H497" t="s">
        <v>14</v>
      </c>
      <c r="I497">
        <v>141.38999999999999</v>
      </c>
      <c r="J497">
        <v>14.03</v>
      </c>
      <c r="K497" t="s">
        <v>8</v>
      </c>
      <c r="L497">
        <v>6651.01</v>
      </c>
      <c r="M497">
        <v>26</v>
      </c>
    </row>
    <row r="498" spans="1:13" x14ac:dyDescent="0.25">
      <c r="A498" s="3" t="s">
        <v>513</v>
      </c>
      <c r="B498" s="2">
        <f>FIND(",",Table13[[#This Row],[Date]])</f>
        <v>3</v>
      </c>
      <c r="C498" s="2">
        <f>FIND(",",Table13[[#This Row],[Date]],Table13[[#This Row],[Column3]]+1)</f>
        <v>5</v>
      </c>
      <c r="D498" s="2" t="str">
        <f>LEFT(Table13[[#This Row],[Date]],Table13[[#This Row],[Column3]]-1)</f>
        <v>11</v>
      </c>
      <c r="E498" s="2" t="str">
        <f>MID(Table13[[#This Row],[Date]],Table13[[#This Row],[Column3]]+1,Table13[[#This Row],[Column2]]-Table13[[#This Row],[Column3]]-1)</f>
        <v>5</v>
      </c>
      <c r="F498" s="1" t="str">
        <f>RIGHT(Table13[[#This Row],[Date]],4)</f>
        <v>2024</v>
      </c>
      <c r="G498" s="1">
        <f>DATE(Table13[[#This Row],[y]],Table13[[#This Row],[m]],Table13[[#This Row],[d]])</f>
        <v>45423</v>
      </c>
      <c r="H498" t="s">
        <v>11</v>
      </c>
      <c r="I498">
        <v>571.87</v>
      </c>
      <c r="J498">
        <v>10.35</v>
      </c>
      <c r="K498" t="s">
        <v>13</v>
      </c>
      <c r="L498">
        <v>6064.25</v>
      </c>
      <c r="M498">
        <v>38</v>
      </c>
    </row>
    <row r="499" spans="1:13" x14ac:dyDescent="0.25">
      <c r="A499" s="3" t="s">
        <v>514</v>
      </c>
      <c r="B499" s="2">
        <f>FIND(",",Table13[[#This Row],[Date]])</f>
        <v>3</v>
      </c>
      <c r="C499" s="2">
        <f>FIND(",",Table13[[#This Row],[Date]],Table13[[#This Row],[Column3]]+1)</f>
        <v>5</v>
      </c>
      <c r="D499" s="2" t="str">
        <f>LEFT(Table13[[#This Row],[Date]],Table13[[#This Row],[Column3]]-1)</f>
        <v>12</v>
      </c>
      <c r="E499" s="2" t="str">
        <f>MID(Table13[[#This Row],[Date]],Table13[[#This Row],[Column3]]+1,Table13[[#This Row],[Column2]]-Table13[[#This Row],[Column3]]-1)</f>
        <v>5</v>
      </c>
      <c r="F499" s="1" t="str">
        <f>RIGHT(Table13[[#This Row],[Date]],4)</f>
        <v>2024</v>
      </c>
      <c r="G499" s="1">
        <f>DATE(Table13[[#This Row],[y]],Table13[[#This Row],[m]],Table13[[#This Row],[d]])</f>
        <v>45424</v>
      </c>
      <c r="H499" t="s">
        <v>14</v>
      </c>
      <c r="I499">
        <v>692.57</v>
      </c>
      <c r="J499">
        <v>25.83</v>
      </c>
      <c r="K499" t="s">
        <v>10</v>
      </c>
      <c r="L499">
        <v>1713.89</v>
      </c>
      <c r="M499">
        <v>28</v>
      </c>
    </row>
    <row r="500" spans="1:13" x14ac:dyDescent="0.25">
      <c r="A500" s="3" t="s">
        <v>515</v>
      </c>
      <c r="B500" s="2">
        <f>FIND(",",Table13[[#This Row],[Date]])</f>
        <v>3</v>
      </c>
      <c r="C500" s="2">
        <f>FIND(",",Table13[[#This Row],[Date]],Table13[[#This Row],[Column3]]+1)</f>
        <v>6</v>
      </c>
      <c r="D500" s="2" t="str">
        <f>LEFT(Table13[[#This Row],[Date]],Table13[[#This Row],[Column3]]-1)</f>
        <v>13</v>
      </c>
      <c r="E500" s="2" t="str">
        <f>MID(Table13[[#This Row],[Date]],Table13[[#This Row],[Column3]]+1,Table13[[#This Row],[Column2]]-Table13[[#This Row],[Column3]]-1)</f>
        <v>05</v>
      </c>
      <c r="F500" s="1" t="str">
        <f>RIGHT(Table13[[#This Row],[Date]],4)</f>
        <v>2024</v>
      </c>
      <c r="G500" s="1">
        <f>DATE(Table13[[#This Row],[y]],Table13[[#This Row],[m]],Table13[[#This Row],[d]])</f>
        <v>45425</v>
      </c>
      <c r="H500" t="s">
        <v>14</v>
      </c>
      <c r="I500">
        <v>802.58</v>
      </c>
      <c r="J500">
        <v>0.28000000000000003</v>
      </c>
      <c r="K500" t="s">
        <v>8</v>
      </c>
      <c r="L500">
        <v>2414.75</v>
      </c>
      <c r="M500">
        <v>22</v>
      </c>
    </row>
    <row r="501" spans="1:13" x14ac:dyDescent="0.25">
      <c r="A501" s="3" t="s">
        <v>516</v>
      </c>
      <c r="B501" s="2">
        <f>FIND(",",Table13[[#This Row],[Date]])</f>
        <v>3</v>
      </c>
      <c r="C501" s="2">
        <f>FIND(",",Table13[[#This Row],[Date]],Table13[[#This Row],[Column3]]+1)</f>
        <v>6</v>
      </c>
      <c r="D501" s="2" t="str">
        <f>LEFT(Table13[[#This Row],[Date]],Table13[[#This Row],[Column3]]-1)</f>
        <v>14</v>
      </c>
      <c r="E501" s="2" t="str">
        <f>MID(Table13[[#This Row],[Date]],Table13[[#This Row],[Column3]]+1,Table13[[#This Row],[Column2]]-Table13[[#This Row],[Column3]]-1)</f>
        <v>05</v>
      </c>
      <c r="F501" s="1" t="str">
        <f>RIGHT(Table13[[#This Row],[Date]],4)</f>
        <v>2024</v>
      </c>
      <c r="G501" s="1">
        <f>DATE(Table13[[#This Row],[y]],Table13[[#This Row],[m]],Table13[[#This Row],[d]])</f>
        <v>45426</v>
      </c>
      <c r="H501" t="s">
        <v>14</v>
      </c>
      <c r="I501">
        <v>208.15</v>
      </c>
      <c r="J501">
        <v>0.38</v>
      </c>
      <c r="K501" t="s">
        <v>10</v>
      </c>
      <c r="L501">
        <v>334.71</v>
      </c>
      <c r="M501">
        <v>34</v>
      </c>
    </row>
    <row r="502" spans="1:13" x14ac:dyDescent="0.25">
      <c r="A502" s="3" t="s">
        <v>517</v>
      </c>
      <c r="B502" s="2">
        <f>FIND(",",Table13[[#This Row],[Date]])</f>
        <v>3</v>
      </c>
      <c r="C502" s="2">
        <f>FIND(",",Table13[[#This Row],[Date]],Table13[[#This Row],[Column3]]+1)</f>
        <v>6</v>
      </c>
      <c r="D502" s="2" t="str">
        <f>LEFT(Table13[[#This Row],[Date]],Table13[[#This Row],[Column3]]-1)</f>
        <v>15</v>
      </c>
      <c r="E502" s="2" t="str">
        <f>MID(Table13[[#This Row],[Date]],Table13[[#This Row],[Column3]]+1,Table13[[#This Row],[Column2]]-Table13[[#This Row],[Column3]]-1)</f>
        <v>05</v>
      </c>
      <c r="F502" s="1" t="str">
        <f>RIGHT(Table13[[#This Row],[Date]],4)</f>
        <v>2024</v>
      </c>
      <c r="G502" s="1">
        <f>DATE(Table13[[#This Row],[y]],Table13[[#This Row],[m]],Table13[[#This Row],[d]])</f>
        <v>45427</v>
      </c>
      <c r="H502" t="s">
        <v>7</v>
      </c>
      <c r="I502">
        <v>175.81</v>
      </c>
      <c r="J502">
        <v>10.95</v>
      </c>
      <c r="K502" t="s">
        <v>10</v>
      </c>
      <c r="L502">
        <v>8365.98</v>
      </c>
      <c r="M502">
        <v>24</v>
      </c>
    </row>
    <row r="503" spans="1:13" x14ac:dyDescent="0.25">
      <c r="A503" s="3" t="s">
        <v>518</v>
      </c>
      <c r="B503" s="2">
        <f>FIND(",",Table13[[#This Row],[Date]])</f>
        <v>3</v>
      </c>
      <c r="C503" s="2">
        <f>FIND(",",Table13[[#This Row],[Date]],Table13[[#This Row],[Column3]]+1)</f>
        <v>6</v>
      </c>
      <c r="D503" s="2" t="str">
        <f>LEFT(Table13[[#This Row],[Date]],Table13[[#This Row],[Column3]]-1)</f>
        <v>16</v>
      </c>
      <c r="E503" s="2" t="str">
        <f>MID(Table13[[#This Row],[Date]],Table13[[#This Row],[Column3]]+1,Table13[[#This Row],[Column2]]-Table13[[#This Row],[Column3]]-1)</f>
        <v>05</v>
      </c>
      <c r="F503" s="1" t="str">
        <f>RIGHT(Table13[[#This Row],[Date]],4)</f>
        <v>2024</v>
      </c>
      <c r="G503" s="1">
        <f>DATE(Table13[[#This Row],[y]],Table13[[#This Row],[m]],Table13[[#This Row],[d]])</f>
        <v>45428</v>
      </c>
      <c r="H503" t="s">
        <v>14</v>
      </c>
      <c r="I503">
        <v>113.52</v>
      </c>
      <c r="J503">
        <v>1.84</v>
      </c>
      <c r="K503" t="s">
        <v>13</v>
      </c>
      <c r="L503">
        <v>9749.44</v>
      </c>
      <c r="M503">
        <v>40</v>
      </c>
    </row>
    <row r="504" spans="1:13" x14ac:dyDescent="0.25">
      <c r="A504" s="3" t="s">
        <v>519</v>
      </c>
      <c r="B504" s="2">
        <f>FIND(",",Table13[[#This Row],[Date]])</f>
        <v>3</v>
      </c>
      <c r="C504" s="2">
        <f>FIND(",",Table13[[#This Row],[Date]],Table13[[#This Row],[Column3]]+1)</f>
        <v>6</v>
      </c>
      <c r="D504" s="2" t="str">
        <f>LEFT(Table13[[#This Row],[Date]],Table13[[#This Row],[Column3]]-1)</f>
        <v>17</v>
      </c>
      <c r="E504" s="2" t="str">
        <f>MID(Table13[[#This Row],[Date]],Table13[[#This Row],[Column3]]+1,Table13[[#This Row],[Column2]]-Table13[[#This Row],[Column3]]-1)</f>
        <v>05</v>
      </c>
      <c r="F504" s="1" t="str">
        <f>RIGHT(Table13[[#This Row],[Date]],4)</f>
        <v>2024</v>
      </c>
      <c r="G504" s="1">
        <f>DATE(Table13[[#This Row],[y]],Table13[[#This Row],[m]],Table13[[#This Row],[d]])</f>
        <v>45429</v>
      </c>
      <c r="H504" t="s">
        <v>9</v>
      </c>
      <c r="I504">
        <v>640.07000000000005</v>
      </c>
      <c r="J504">
        <v>5.4</v>
      </c>
      <c r="K504" t="s">
        <v>8</v>
      </c>
      <c r="L504">
        <v>1441.05</v>
      </c>
      <c r="M504">
        <v>35</v>
      </c>
    </row>
    <row r="505" spans="1:13" x14ac:dyDescent="0.25">
      <c r="A505" s="3" t="s">
        <v>520</v>
      </c>
      <c r="B505" s="2">
        <f>FIND(",",Table13[[#This Row],[Date]])</f>
        <v>3</v>
      </c>
      <c r="C505" s="2">
        <f>FIND(",",Table13[[#This Row],[Date]],Table13[[#This Row],[Column3]]+1)</f>
        <v>6</v>
      </c>
      <c r="D505" s="2" t="str">
        <f>LEFT(Table13[[#This Row],[Date]],Table13[[#This Row],[Column3]]-1)</f>
        <v>18</v>
      </c>
      <c r="E505" s="2" t="str">
        <f>MID(Table13[[#This Row],[Date]],Table13[[#This Row],[Column3]]+1,Table13[[#This Row],[Column2]]-Table13[[#This Row],[Column3]]-1)</f>
        <v>05</v>
      </c>
      <c r="F505" s="1" t="str">
        <f>RIGHT(Table13[[#This Row],[Date]],4)</f>
        <v>2024</v>
      </c>
      <c r="G505" s="1">
        <f>DATE(Table13[[#This Row],[y]],Table13[[#This Row],[m]],Table13[[#This Row],[d]])</f>
        <v>45430</v>
      </c>
      <c r="H505" t="s">
        <v>11</v>
      </c>
      <c r="I505">
        <v>709.41</v>
      </c>
      <c r="J505">
        <v>16.940000000000001</v>
      </c>
      <c r="K505" t="s">
        <v>10</v>
      </c>
      <c r="L505">
        <v>2391.6</v>
      </c>
      <c r="M505">
        <v>31</v>
      </c>
    </row>
    <row r="506" spans="1:13" x14ac:dyDescent="0.25">
      <c r="A506" s="3" t="s">
        <v>521</v>
      </c>
      <c r="B506" s="2">
        <f>FIND(",",Table13[[#This Row],[Date]])</f>
        <v>3</v>
      </c>
      <c r="C506" s="2">
        <f>FIND(",",Table13[[#This Row],[Date]],Table13[[#This Row],[Column3]]+1)</f>
        <v>6</v>
      </c>
      <c r="D506" s="2" t="str">
        <f>LEFT(Table13[[#This Row],[Date]],Table13[[#This Row],[Column3]]-1)</f>
        <v>19</v>
      </c>
      <c r="E506" s="2" t="str">
        <f>MID(Table13[[#This Row],[Date]],Table13[[#This Row],[Column3]]+1,Table13[[#This Row],[Column2]]-Table13[[#This Row],[Column3]]-1)</f>
        <v>05</v>
      </c>
      <c r="F506" s="1" t="str">
        <f>RIGHT(Table13[[#This Row],[Date]],4)</f>
        <v>2024</v>
      </c>
      <c r="G506" s="1">
        <f>DATE(Table13[[#This Row],[y]],Table13[[#This Row],[m]],Table13[[#This Row],[d]])</f>
        <v>45431</v>
      </c>
      <c r="H506" t="s">
        <v>11</v>
      </c>
      <c r="I506">
        <v>41.27</v>
      </c>
      <c r="J506">
        <v>40.130000000000003</v>
      </c>
      <c r="K506" t="s">
        <v>10</v>
      </c>
      <c r="L506">
        <v>8697.25</v>
      </c>
      <c r="M506">
        <v>26</v>
      </c>
    </row>
    <row r="507" spans="1:13" x14ac:dyDescent="0.25">
      <c r="A507" s="3" t="s">
        <v>522</v>
      </c>
      <c r="B507" s="2">
        <f>FIND(",",Table13[[#This Row],[Date]])</f>
        <v>3</v>
      </c>
      <c r="C507" s="2">
        <f>FIND(",",Table13[[#This Row],[Date]],Table13[[#This Row],[Column3]]+1)</f>
        <v>6</v>
      </c>
      <c r="D507" s="2" t="str">
        <f>LEFT(Table13[[#This Row],[Date]],Table13[[#This Row],[Column3]]-1)</f>
        <v>20</v>
      </c>
      <c r="E507" s="2" t="str">
        <f>MID(Table13[[#This Row],[Date]],Table13[[#This Row],[Column3]]+1,Table13[[#This Row],[Column2]]-Table13[[#This Row],[Column3]]-1)</f>
        <v>05</v>
      </c>
      <c r="F507" s="1" t="str">
        <f>RIGHT(Table13[[#This Row],[Date]],4)</f>
        <v>2024</v>
      </c>
      <c r="G507" s="1">
        <f>DATE(Table13[[#This Row],[y]],Table13[[#This Row],[m]],Table13[[#This Row],[d]])</f>
        <v>45432</v>
      </c>
      <c r="H507" t="s">
        <v>14</v>
      </c>
      <c r="I507">
        <v>936.85</v>
      </c>
      <c r="J507">
        <v>28.6</v>
      </c>
      <c r="K507" t="s">
        <v>8</v>
      </c>
      <c r="L507">
        <v>9271.99</v>
      </c>
      <c r="M507">
        <v>30</v>
      </c>
    </row>
    <row r="508" spans="1:13" x14ac:dyDescent="0.25">
      <c r="A508" s="3" t="s">
        <v>523</v>
      </c>
      <c r="B508" s="2">
        <f>FIND(",",Table13[[#This Row],[Date]])</f>
        <v>3</v>
      </c>
      <c r="C508" s="2">
        <f>FIND(",",Table13[[#This Row],[Date]],Table13[[#This Row],[Column3]]+1)</f>
        <v>6</v>
      </c>
      <c r="D508" s="2" t="str">
        <f>LEFT(Table13[[#This Row],[Date]],Table13[[#This Row],[Column3]]-1)</f>
        <v>21</v>
      </c>
      <c r="E508" s="2" t="str">
        <f>MID(Table13[[#This Row],[Date]],Table13[[#This Row],[Column3]]+1,Table13[[#This Row],[Column2]]-Table13[[#This Row],[Column3]]-1)</f>
        <v>05</v>
      </c>
      <c r="F508" s="1" t="str">
        <f>RIGHT(Table13[[#This Row],[Date]],4)</f>
        <v>2024</v>
      </c>
      <c r="G508" s="1">
        <f>DATE(Table13[[#This Row],[y]],Table13[[#This Row],[m]],Table13[[#This Row],[d]])</f>
        <v>45433</v>
      </c>
      <c r="H508" t="s">
        <v>7</v>
      </c>
      <c r="I508">
        <v>61.45</v>
      </c>
      <c r="J508">
        <v>25.63</v>
      </c>
      <c r="K508" t="s">
        <v>10</v>
      </c>
      <c r="L508">
        <v>4254.3100000000004</v>
      </c>
      <c r="M508">
        <v>28</v>
      </c>
    </row>
    <row r="509" spans="1:13" x14ac:dyDescent="0.25">
      <c r="A509" s="3" t="s">
        <v>524</v>
      </c>
      <c r="B509" s="2">
        <f>FIND(",",Table13[[#This Row],[Date]])</f>
        <v>3</v>
      </c>
      <c r="C509" s="2">
        <f>FIND(",",Table13[[#This Row],[Date]],Table13[[#This Row],[Column3]]+1)</f>
        <v>6</v>
      </c>
      <c r="D509" s="2" t="str">
        <f>LEFT(Table13[[#This Row],[Date]],Table13[[#This Row],[Column3]]-1)</f>
        <v>22</v>
      </c>
      <c r="E509" s="2" t="str">
        <f>MID(Table13[[#This Row],[Date]],Table13[[#This Row],[Column3]]+1,Table13[[#This Row],[Column2]]-Table13[[#This Row],[Column3]]-1)</f>
        <v>05</v>
      </c>
      <c r="F509" s="1" t="str">
        <f>RIGHT(Table13[[#This Row],[Date]],4)</f>
        <v>2024</v>
      </c>
      <c r="G509" s="1">
        <f>DATE(Table13[[#This Row],[y]],Table13[[#This Row],[m]],Table13[[#This Row],[d]])</f>
        <v>45434</v>
      </c>
      <c r="H509" t="s">
        <v>7</v>
      </c>
      <c r="I509">
        <v>545.88</v>
      </c>
      <c r="J509">
        <v>14.67</v>
      </c>
      <c r="K509" t="s">
        <v>10</v>
      </c>
      <c r="L509">
        <v>601.16</v>
      </c>
      <c r="M509">
        <v>16</v>
      </c>
    </row>
    <row r="510" spans="1:13" x14ac:dyDescent="0.25">
      <c r="A510" s="3" t="s">
        <v>525</v>
      </c>
      <c r="B510" s="2">
        <f>FIND(",",Table13[[#This Row],[Date]])</f>
        <v>3</v>
      </c>
      <c r="C510" s="2">
        <f>FIND(",",Table13[[#This Row],[Date]],Table13[[#This Row],[Column3]]+1)</f>
        <v>6</v>
      </c>
      <c r="D510" s="2" t="str">
        <f>LEFT(Table13[[#This Row],[Date]],Table13[[#This Row],[Column3]]-1)</f>
        <v>23</v>
      </c>
      <c r="E510" s="2" t="str">
        <f>MID(Table13[[#This Row],[Date]],Table13[[#This Row],[Column3]]+1,Table13[[#This Row],[Column2]]-Table13[[#This Row],[Column3]]-1)</f>
        <v>05</v>
      </c>
      <c r="F510" s="1" t="str">
        <f>RIGHT(Table13[[#This Row],[Date]],4)</f>
        <v>2024</v>
      </c>
      <c r="G510" s="1">
        <f>DATE(Table13[[#This Row],[y]],Table13[[#This Row],[m]],Table13[[#This Row],[d]])</f>
        <v>45435</v>
      </c>
      <c r="H510" t="s">
        <v>9</v>
      </c>
      <c r="I510">
        <v>711.97</v>
      </c>
      <c r="J510">
        <v>46.59</v>
      </c>
      <c r="K510" t="s">
        <v>10</v>
      </c>
      <c r="L510">
        <v>489.98</v>
      </c>
      <c r="M510">
        <v>31</v>
      </c>
    </row>
    <row r="511" spans="1:13" x14ac:dyDescent="0.25">
      <c r="A511" s="3" t="s">
        <v>526</v>
      </c>
      <c r="B511" s="2">
        <f>FIND(",",Table13[[#This Row],[Date]])</f>
        <v>3</v>
      </c>
      <c r="C511" s="2">
        <f>FIND(",",Table13[[#This Row],[Date]],Table13[[#This Row],[Column3]]+1)</f>
        <v>6</v>
      </c>
      <c r="D511" s="2" t="str">
        <f>LEFT(Table13[[#This Row],[Date]],Table13[[#This Row],[Column3]]-1)</f>
        <v>24</v>
      </c>
      <c r="E511" s="2" t="str">
        <f>MID(Table13[[#This Row],[Date]],Table13[[#This Row],[Column3]]+1,Table13[[#This Row],[Column2]]-Table13[[#This Row],[Column3]]-1)</f>
        <v>05</v>
      </c>
      <c r="F511" s="1" t="str">
        <f>RIGHT(Table13[[#This Row],[Date]],4)</f>
        <v>2024</v>
      </c>
      <c r="G511" s="1">
        <f>DATE(Table13[[#This Row],[y]],Table13[[#This Row],[m]],Table13[[#This Row],[d]])</f>
        <v>45436</v>
      </c>
      <c r="H511" t="s">
        <v>14</v>
      </c>
      <c r="I511">
        <v>872.26</v>
      </c>
      <c r="J511">
        <v>19.850000000000001</v>
      </c>
      <c r="K511" t="s">
        <v>8</v>
      </c>
      <c r="L511">
        <v>5782.1</v>
      </c>
      <c r="M511">
        <v>21</v>
      </c>
    </row>
    <row r="512" spans="1:13" x14ac:dyDescent="0.25">
      <c r="A512" s="3" t="s">
        <v>527</v>
      </c>
      <c r="B512" s="2">
        <f>FIND(",",Table13[[#This Row],[Date]])</f>
        <v>3</v>
      </c>
      <c r="C512" s="2">
        <f>FIND(",",Table13[[#This Row],[Date]],Table13[[#This Row],[Column3]]+1)</f>
        <v>6</v>
      </c>
      <c r="D512" s="2" t="str">
        <f>LEFT(Table13[[#This Row],[Date]],Table13[[#This Row],[Column3]]-1)</f>
        <v>25</v>
      </c>
      <c r="E512" s="2" t="str">
        <f>MID(Table13[[#This Row],[Date]],Table13[[#This Row],[Column3]]+1,Table13[[#This Row],[Column2]]-Table13[[#This Row],[Column3]]-1)</f>
        <v>05</v>
      </c>
      <c r="F512" s="1" t="str">
        <f>RIGHT(Table13[[#This Row],[Date]],4)</f>
        <v>2024</v>
      </c>
      <c r="G512" s="1">
        <f>DATE(Table13[[#This Row],[y]],Table13[[#This Row],[m]],Table13[[#This Row],[d]])</f>
        <v>45437</v>
      </c>
      <c r="H512" t="s">
        <v>11</v>
      </c>
      <c r="I512">
        <v>716.95</v>
      </c>
      <c r="J512">
        <v>4.3499999999999996</v>
      </c>
      <c r="K512" t="s">
        <v>8</v>
      </c>
      <c r="L512">
        <v>3989.66</v>
      </c>
      <c r="M512">
        <v>32</v>
      </c>
    </row>
    <row r="513" spans="1:13" x14ac:dyDescent="0.25">
      <c r="A513" s="3" t="s">
        <v>528</v>
      </c>
      <c r="B513" s="2">
        <f>FIND(",",Table13[[#This Row],[Date]])</f>
        <v>3</v>
      </c>
      <c r="C513" s="2">
        <f>FIND(",",Table13[[#This Row],[Date]],Table13[[#This Row],[Column3]]+1)</f>
        <v>6</v>
      </c>
      <c r="D513" s="2" t="str">
        <f>LEFT(Table13[[#This Row],[Date]],Table13[[#This Row],[Column3]]-1)</f>
        <v>26</v>
      </c>
      <c r="E513" s="2" t="str">
        <f>MID(Table13[[#This Row],[Date]],Table13[[#This Row],[Column3]]+1,Table13[[#This Row],[Column2]]-Table13[[#This Row],[Column3]]-1)</f>
        <v>05</v>
      </c>
      <c r="F513" s="1" t="str">
        <f>RIGHT(Table13[[#This Row],[Date]],4)</f>
        <v>2024</v>
      </c>
      <c r="G513" s="1">
        <f>DATE(Table13[[#This Row],[y]],Table13[[#This Row],[m]],Table13[[#This Row],[d]])</f>
        <v>45438</v>
      </c>
      <c r="H513" t="s">
        <v>7</v>
      </c>
      <c r="I513">
        <v>803.71</v>
      </c>
      <c r="J513">
        <v>30.85</v>
      </c>
      <c r="K513" t="s">
        <v>8</v>
      </c>
      <c r="L513">
        <v>383.66</v>
      </c>
      <c r="M513">
        <v>43</v>
      </c>
    </row>
    <row r="514" spans="1:13" x14ac:dyDescent="0.25">
      <c r="A514" s="3" t="s">
        <v>529</v>
      </c>
      <c r="B514" s="2">
        <f>FIND(",",Table13[[#This Row],[Date]])</f>
        <v>3</v>
      </c>
      <c r="C514" s="2">
        <f>FIND(",",Table13[[#This Row],[Date]],Table13[[#This Row],[Column3]]+1)</f>
        <v>6</v>
      </c>
      <c r="D514" s="2" t="str">
        <f>LEFT(Table13[[#This Row],[Date]],Table13[[#This Row],[Column3]]-1)</f>
        <v>27</v>
      </c>
      <c r="E514" s="2" t="str">
        <f>MID(Table13[[#This Row],[Date]],Table13[[#This Row],[Column3]]+1,Table13[[#This Row],[Column2]]-Table13[[#This Row],[Column3]]-1)</f>
        <v>05</v>
      </c>
      <c r="F514" s="1" t="str">
        <f>RIGHT(Table13[[#This Row],[Date]],4)</f>
        <v>2024</v>
      </c>
      <c r="G514" s="1">
        <f>DATE(Table13[[#This Row],[y]],Table13[[#This Row],[m]],Table13[[#This Row],[d]])</f>
        <v>45439</v>
      </c>
      <c r="H514" t="s">
        <v>14</v>
      </c>
      <c r="I514">
        <v>346.06</v>
      </c>
      <c r="J514">
        <v>5.69</v>
      </c>
      <c r="K514" t="s">
        <v>8</v>
      </c>
      <c r="L514">
        <v>5874.2</v>
      </c>
      <c r="M514">
        <v>35</v>
      </c>
    </row>
    <row r="515" spans="1:13" x14ac:dyDescent="0.25">
      <c r="A515" s="3" t="s">
        <v>530</v>
      </c>
      <c r="B515" s="2">
        <f>FIND(",",Table13[[#This Row],[Date]])</f>
        <v>3</v>
      </c>
      <c r="C515" s="2">
        <f>FIND(",",Table13[[#This Row],[Date]],Table13[[#This Row],[Column3]]+1)</f>
        <v>6</v>
      </c>
      <c r="D515" s="2" t="str">
        <f>LEFT(Table13[[#This Row],[Date]],Table13[[#This Row],[Column3]]-1)</f>
        <v>28</v>
      </c>
      <c r="E515" s="2" t="str">
        <f>MID(Table13[[#This Row],[Date]],Table13[[#This Row],[Column3]]+1,Table13[[#This Row],[Column2]]-Table13[[#This Row],[Column3]]-1)</f>
        <v>05</v>
      </c>
      <c r="F515" s="1" t="str">
        <f>RIGHT(Table13[[#This Row],[Date]],4)</f>
        <v>2024</v>
      </c>
      <c r="G515" s="1">
        <f>DATE(Table13[[#This Row],[y]],Table13[[#This Row],[m]],Table13[[#This Row],[d]])</f>
        <v>45440</v>
      </c>
      <c r="H515" t="s">
        <v>7</v>
      </c>
      <c r="I515">
        <v>816.68</v>
      </c>
      <c r="J515">
        <v>17.260000000000002</v>
      </c>
      <c r="K515" t="s">
        <v>13</v>
      </c>
      <c r="L515">
        <v>211.9</v>
      </c>
      <c r="M515">
        <v>21</v>
      </c>
    </row>
    <row r="516" spans="1:13" x14ac:dyDescent="0.25">
      <c r="A516" s="3" t="s">
        <v>531</v>
      </c>
      <c r="B516" s="2">
        <f>FIND(",",Table13[[#This Row],[Date]])</f>
        <v>3</v>
      </c>
      <c r="C516" s="2">
        <f>FIND(",",Table13[[#This Row],[Date]],Table13[[#This Row],[Column3]]+1)</f>
        <v>6</v>
      </c>
      <c r="D516" s="2" t="str">
        <f>LEFT(Table13[[#This Row],[Date]],Table13[[#This Row],[Column3]]-1)</f>
        <v>29</v>
      </c>
      <c r="E516" s="2" t="str">
        <f>MID(Table13[[#This Row],[Date]],Table13[[#This Row],[Column3]]+1,Table13[[#This Row],[Column2]]-Table13[[#This Row],[Column3]]-1)</f>
        <v>05</v>
      </c>
      <c r="F516" s="1" t="str">
        <f>RIGHT(Table13[[#This Row],[Date]],4)</f>
        <v>2024</v>
      </c>
      <c r="G516" s="1">
        <f>DATE(Table13[[#This Row],[y]],Table13[[#This Row],[m]],Table13[[#This Row],[d]])</f>
        <v>45441</v>
      </c>
      <c r="H516" t="s">
        <v>7</v>
      </c>
      <c r="I516">
        <v>89.31</v>
      </c>
      <c r="J516">
        <v>25.37</v>
      </c>
      <c r="K516" t="s">
        <v>10</v>
      </c>
      <c r="L516">
        <v>7894.98</v>
      </c>
      <c r="M516">
        <v>31</v>
      </c>
    </row>
    <row r="517" spans="1:13" x14ac:dyDescent="0.25">
      <c r="A517" s="3" t="s">
        <v>532</v>
      </c>
      <c r="B517" s="2">
        <f>FIND(",",Table13[[#This Row],[Date]])</f>
        <v>3</v>
      </c>
      <c r="C517" s="2">
        <f>FIND(",",Table13[[#This Row],[Date]],Table13[[#This Row],[Column3]]+1)</f>
        <v>6</v>
      </c>
      <c r="D517" s="2" t="str">
        <f>LEFT(Table13[[#This Row],[Date]],Table13[[#This Row],[Column3]]-1)</f>
        <v>30</v>
      </c>
      <c r="E517" s="2" t="str">
        <f>MID(Table13[[#This Row],[Date]],Table13[[#This Row],[Column3]]+1,Table13[[#This Row],[Column2]]-Table13[[#This Row],[Column3]]-1)</f>
        <v>05</v>
      </c>
      <c r="F517" s="1" t="str">
        <f>RIGHT(Table13[[#This Row],[Date]],4)</f>
        <v>2024</v>
      </c>
      <c r="G517" s="1">
        <f>DATE(Table13[[#This Row],[y]],Table13[[#This Row],[m]],Table13[[#This Row],[d]])</f>
        <v>45442</v>
      </c>
      <c r="H517" t="s">
        <v>11</v>
      </c>
      <c r="I517">
        <v>895.87</v>
      </c>
      <c r="J517">
        <v>43.71</v>
      </c>
      <c r="K517" t="s">
        <v>8</v>
      </c>
      <c r="L517">
        <v>3133.68</v>
      </c>
      <c r="M517">
        <v>25</v>
      </c>
    </row>
    <row r="518" spans="1:13" x14ac:dyDescent="0.25">
      <c r="A518" s="3" t="s">
        <v>533</v>
      </c>
      <c r="B518" s="2">
        <f>FIND(",",Table13[[#This Row],[Date]])</f>
        <v>3</v>
      </c>
      <c r="C518" s="2">
        <f>FIND(",",Table13[[#This Row],[Date]],Table13[[#This Row],[Column3]]+1)</f>
        <v>6</v>
      </c>
      <c r="D518" s="2" t="str">
        <f>LEFT(Table13[[#This Row],[Date]],Table13[[#This Row],[Column3]]-1)</f>
        <v>31</v>
      </c>
      <c r="E518" s="2" t="str">
        <f>MID(Table13[[#This Row],[Date]],Table13[[#This Row],[Column3]]+1,Table13[[#This Row],[Column2]]-Table13[[#This Row],[Column3]]-1)</f>
        <v>05</v>
      </c>
      <c r="F518" s="1" t="str">
        <f>RIGHT(Table13[[#This Row],[Date]],4)</f>
        <v>2024</v>
      </c>
      <c r="G518" s="1">
        <f>DATE(Table13[[#This Row],[y]],Table13[[#This Row],[m]],Table13[[#This Row],[d]])</f>
        <v>45443</v>
      </c>
      <c r="H518" t="s">
        <v>12</v>
      </c>
      <c r="I518">
        <v>552.12</v>
      </c>
      <c r="J518">
        <v>24.68</v>
      </c>
      <c r="K518" t="s">
        <v>10</v>
      </c>
      <c r="L518">
        <v>498.55</v>
      </c>
      <c r="M518">
        <v>40</v>
      </c>
    </row>
    <row r="519" spans="1:13" x14ac:dyDescent="0.25">
      <c r="A519" s="3" t="s">
        <v>534</v>
      </c>
      <c r="B519" s="2">
        <f>FIND(",",Table13[[#This Row],[Date]])</f>
        <v>2</v>
      </c>
      <c r="C519" s="2">
        <f>FIND(",",Table13[[#This Row],[Date]],Table13[[#This Row],[Column3]]+1)</f>
        <v>4</v>
      </c>
      <c r="D519" s="2" t="str">
        <f>LEFT(Table13[[#This Row],[Date]],Table13[[#This Row],[Column3]]-1)</f>
        <v>1</v>
      </c>
      <c r="E519" s="2" t="str">
        <f>MID(Table13[[#This Row],[Date]],Table13[[#This Row],[Column3]]+1,Table13[[#This Row],[Column2]]-Table13[[#This Row],[Column3]]-1)</f>
        <v>6</v>
      </c>
      <c r="F519" s="1" t="str">
        <f>RIGHT(Table13[[#This Row],[Date]],4)</f>
        <v>2024</v>
      </c>
      <c r="G519" s="1">
        <f>DATE(Table13[[#This Row],[y]],Table13[[#This Row],[m]],Table13[[#This Row],[d]])</f>
        <v>45444</v>
      </c>
      <c r="H519" t="s">
        <v>9</v>
      </c>
      <c r="I519">
        <v>819.12</v>
      </c>
      <c r="J519">
        <v>35.11</v>
      </c>
      <c r="K519" t="s">
        <v>10</v>
      </c>
      <c r="L519">
        <v>5924.69</v>
      </c>
      <c r="M519">
        <v>29</v>
      </c>
    </row>
    <row r="520" spans="1:13" x14ac:dyDescent="0.25">
      <c r="A520" s="3" t="s">
        <v>535</v>
      </c>
      <c r="B520" s="2">
        <f>FIND(",",Table13[[#This Row],[Date]])</f>
        <v>2</v>
      </c>
      <c r="C520" s="2">
        <f>FIND(",",Table13[[#This Row],[Date]],Table13[[#This Row],[Column3]]+1)</f>
        <v>4</v>
      </c>
      <c r="D520" s="2" t="str">
        <f>LEFT(Table13[[#This Row],[Date]],Table13[[#This Row],[Column3]]-1)</f>
        <v>2</v>
      </c>
      <c r="E520" s="2" t="str">
        <f>MID(Table13[[#This Row],[Date]],Table13[[#This Row],[Column3]]+1,Table13[[#This Row],[Column2]]-Table13[[#This Row],[Column3]]-1)</f>
        <v>6</v>
      </c>
      <c r="F520" s="1" t="str">
        <f>RIGHT(Table13[[#This Row],[Date]],4)</f>
        <v>2024</v>
      </c>
      <c r="G520" s="1">
        <f>DATE(Table13[[#This Row],[y]],Table13[[#This Row],[m]],Table13[[#This Row],[d]])</f>
        <v>45445</v>
      </c>
      <c r="H520" t="s">
        <v>9</v>
      </c>
      <c r="I520">
        <v>457.8</v>
      </c>
      <c r="J520">
        <v>49.64</v>
      </c>
      <c r="K520" t="s">
        <v>13</v>
      </c>
      <c r="L520">
        <v>4037.08</v>
      </c>
      <c r="M520">
        <v>22</v>
      </c>
    </row>
    <row r="521" spans="1:13" x14ac:dyDescent="0.25">
      <c r="A521" s="3" t="s">
        <v>536</v>
      </c>
      <c r="B521" s="2">
        <f>FIND(",",Table13[[#This Row],[Date]])</f>
        <v>2</v>
      </c>
      <c r="C521" s="2">
        <f>FIND(",",Table13[[#This Row],[Date]],Table13[[#This Row],[Column3]]+1)</f>
        <v>4</v>
      </c>
      <c r="D521" s="2" t="str">
        <f>LEFT(Table13[[#This Row],[Date]],Table13[[#This Row],[Column3]]-1)</f>
        <v>3</v>
      </c>
      <c r="E521" s="2" t="str">
        <f>MID(Table13[[#This Row],[Date]],Table13[[#This Row],[Column3]]+1,Table13[[#This Row],[Column2]]-Table13[[#This Row],[Column3]]-1)</f>
        <v>6</v>
      </c>
      <c r="F521" s="1" t="str">
        <f>RIGHT(Table13[[#This Row],[Date]],4)</f>
        <v>2024</v>
      </c>
      <c r="G521" s="1">
        <f>DATE(Table13[[#This Row],[y]],Table13[[#This Row],[m]],Table13[[#This Row],[d]])</f>
        <v>45446</v>
      </c>
      <c r="H521" t="s">
        <v>11</v>
      </c>
      <c r="I521">
        <v>647.14</v>
      </c>
      <c r="J521">
        <v>6.57</v>
      </c>
      <c r="K521" t="s">
        <v>8</v>
      </c>
      <c r="L521">
        <v>9740.6200000000008</v>
      </c>
      <c r="M521">
        <v>32</v>
      </c>
    </row>
    <row r="522" spans="1:13" x14ac:dyDescent="0.25">
      <c r="A522" s="3" t="s">
        <v>537</v>
      </c>
      <c r="B522" s="2">
        <f>FIND(",",Table13[[#This Row],[Date]])</f>
        <v>2</v>
      </c>
      <c r="C522" s="2">
        <f>FIND(",",Table13[[#This Row],[Date]],Table13[[#This Row],[Column3]]+1)</f>
        <v>4</v>
      </c>
      <c r="D522" s="2" t="str">
        <f>LEFT(Table13[[#This Row],[Date]],Table13[[#This Row],[Column3]]-1)</f>
        <v>4</v>
      </c>
      <c r="E522" s="2" t="str">
        <f>MID(Table13[[#This Row],[Date]],Table13[[#This Row],[Column3]]+1,Table13[[#This Row],[Column2]]-Table13[[#This Row],[Column3]]-1)</f>
        <v>6</v>
      </c>
      <c r="F522" s="1" t="str">
        <f>RIGHT(Table13[[#This Row],[Date]],4)</f>
        <v>2024</v>
      </c>
      <c r="G522" s="1">
        <f>DATE(Table13[[#This Row],[y]],Table13[[#This Row],[m]],Table13[[#This Row],[d]])</f>
        <v>45447</v>
      </c>
      <c r="H522" t="s">
        <v>7</v>
      </c>
      <c r="I522">
        <v>531.14</v>
      </c>
      <c r="J522">
        <v>13.74</v>
      </c>
      <c r="K522" t="s">
        <v>8</v>
      </c>
      <c r="L522">
        <v>5487.57</v>
      </c>
      <c r="M522">
        <v>28</v>
      </c>
    </row>
    <row r="523" spans="1:13" x14ac:dyDescent="0.25">
      <c r="A523" s="3" t="s">
        <v>538</v>
      </c>
      <c r="B523" s="2">
        <f>FIND(",",Table13[[#This Row],[Date]])</f>
        <v>2</v>
      </c>
      <c r="C523" s="2">
        <f>FIND(",",Table13[[#This Row],[Date]],Table13[[#This Row],[Column3]]+1)</f>
        <v>4</v>
      </c>
      <c r="D523" s="2" t="str">
        <f>LEFT(Table13[[#This Row],[Date]],Table13[[#This Row],[Column3]]-1)</f>
        <v>5</v>
      </c>
      <c r="E523" s="2" t="str">
        <f>MID(Table13[[#This Row],[Date]],Table13[[#This Row],[Column3]]+1,Table13[[#This Row],[Column2]]-Table13[[#This Row],[Column3]]-1)</f>
        <v>6</v>
      </c>
      <c r="F523" s="1" t="str">
        <f>RIGHT(Table13[[#This Row],[Date]],4)</f>
        <v>2024</v>
      </c>
      <c r="G523" s="1">
        <f>DATE(Table13[[#This Row],[y]],Table13[[#This Row],[m]],Table13[[#This Row],[d]])</f>
        <v>45448</v>
      </c>
      <c r="H523" t="s">
        <v>14</v>
      </c>
      <c r="I523">
        <v>734.27</v>
      </c>
      <c r="J523">
        <v>19.73</v>
      </c>
      <c r="K523" t="s">
        <v>10</v>
      </c>
      <c r="L523">
        <v>2824.87</v>
      </c>
      <c r="M523">
        <v>47</v>
      </c>
    </row>
    <row r="524" spans="1:13" x14ac:dyDescent="0.25">
      <c r="A524" s="3" t="s">
        <v>539</v>
      </c>
      <c r="B524" s="2">
        <f>FIND(",",Table13[[#This Row],[Date]])</f>
        <v>2</v>
      </c>
      <c r="C524" s="2">
        <f>FIND(",",Table13[[#This Row],[Date]],Table13[[#This Row],[Column3]]+1)</f>
        <v>4</v>
      </c>
      <c r="D524" s="2" t="str">
        <f>LEFT(Table13[[#This Row],[Date]],Table13[[#This Row],[Column3]]-1)</f>
        <v>6</v>
      </c>
      <c r="E524" s="2" t="str">
        <f>MID(Table13[[#This Row],[Date]],Table13[[#This Row],[Column3]]+1,Table13[[#This Row],[Column2]]-Table13[[#This Row],[Column3]]-1)</f>
        <v>6</v>
      </c>
      <c r="F524" s="1" t="str">
        <f>RIGHT(Table13[[#This Row],[Date]],4)</f>
        <v>2024</v>
      </c>
      <c r="G524" s="1">
        <f>DATE(Table13[[#This Row],[y]],Table13[[#This Row],[m]],Table13[[#This Row],[d]])</f>
        <v>45449</v>
      </c>
      <c r="H524" t="s">
        <v>7</v>
      </c>
      <c r="I524">
        <v>90.81</v>
      </c>
      <c r="J524">
        <v>21.09</v>
      </c>
      <c r="K524" t="s">
        <v>8</v>
      </c>
      <c r="L524">
        <v>7123.44</v>
      </c>
      <c r="M524">
        <v>52</v>
      </c>
    </row>
    <row r="525" spans="1:13" x14ac:dyDescent="0.25">
      <c r="A525" s="3" t="s">
        <v>540</v>
      </c>
      <c r="B525" s="2">
        <f>FIND(",",Table13[[#This Row],[Date]])</f>
        <v>2</v>
      </c>
      <c r="C525" s="2">
        <f>FIND(",",Table13[[#This Row],[Date]],Table13[[#This Row],[Column3]]+1)</f>
        <v>4</v>
      </c>
      <c r="D525" s="2" t="str">
        <f>LEFT(Table13[[#This Row],[Date]],Table13[[#This Row],[Column3]]-1)</f>
        <v>7</v>
      </c>
      <c r="E525" s="2" t="str">
        <f>MID(Table13[[#This Row],[Date]],Table13[[#This Row],[Column3]]+1,Table13[[#This Row],[Column2]]-Table13[[#This Row],[Column3]]-1)</f>
        <v>6</v>
      </c>
      <c r="F525" s="1" t="str">
        <f>RIGHT(Table13[[#This Row],[Date]],4)</f>
        <v>2024</v>
      </c>
      <c r="G525" s="1">
        <f>DATE(Table13[[#This Row],[y]],Table13[[#This Row],[m]],Table13[[#This Row],[d]])</f>
        <v>45450</v>
      </c>
      <c r="H525" t="s">
        <v>11</v>
      </c>
      <c r="I525">
        <v>69.75</v>
      </c>
      <c r="J525">
        <v>20.55</v>
      </c>
      <c r="K525" t="s">
        <v>10</v>
      </c>
      <c r="L525">
        <v>2787.77</v>
      </c>
      <c r="M525">
        <v>30</v>
      </c>
    </row>
    <row r="526" spans="1:13" x14ac:dyDescent="0.25">
      <c r="A526" s="3" t="s">
        <v>541</v>
      </c>
      <c r="B526" s="2">
        <f>FIND(",",Table13[[#This Row],[Date]])</f>
        <v>2</v>
      </c>
      <c r="C526" s="2">
        <f>FIND(",",Table13[[#This Row],[Date]],Table13[[#This Row],[Column3]]+1)</f>
        <v>4</v>
      </c>
      <c r="D526" s="2" t="str">
        <f>LEFT(Table13[[#This Row],[Date]],Table13[[#This Row],[Column3]]-1)</f>
        <v>8</v>
      </c>
      <c r="E526" s="2" t="str">
        <f>MID(Table13[[#This Row],[Date]],Table13[[#This Row],[Column3]]+1,Table13[[#This Row],[Column2]]-Table13[[#This Row],[Column3]]-1)</f>
        <v>6</v>
      </c>
      <c r="F526" s="1" t="str">
        <f>RIGHT(Table13[[#This Row],[Date]],4)</f>
        <v>2024</v>
      </c>
      <c r="G526" s="1">
        <f>DATE(Table13[[#This Row],[y]],Table13[[#This Row],[m]],Table13[[#This Row],[d]])</f>
        <v>45451</v>
      </c>
      <c r="H526" t="s">
        <v>9</v>
      </c>
      <c r="I526">
        <v>254.63</v>
      </c>
      <c r="J526">
        <v>45.38</v>
      </c>
      <c r="K526" t="s">
        <v>10</v>
      </c>
      <c r="L526">
        <v>9052.01</v>
      </c>
      <c r="M526">
        <v>26</v>
      </c>
    </row>
    <row r="527" spans="1:13" x14ac:dyDescent="0.25">
      <c r="A527" s="3" t="s">
        <v>542</v>
      </c>
      <c r="B527" s="2">
        <f>FIND(",",Table13[[#This Row],[Date]])</f>
        <v>2</v>
      </c>
      <c r="C527" s="2">
        <f>FIND(",",Table13[[#This Row],[Date]],Table13[[#This Row],[Column3]]+1)</f>
        <v>4</v>
      </c>
      <c r="D527" s="2" t="str">
        <f>LEFT(Table13[[#This Row],[Date]],Table13[[#This Row],[Column3]]-1)</f>
        <v>9</v>
      </c>
      <c r="E527" s="2" t="str">
        <f>MID(Table13[[#This Row],[Date]],Table13[[#This Row],[Column3]]+1,Table13[[#This Row],[Column2]]-Table13[[#This Row],[Column3]]-1)</f>
        <v>6</v>
      </c>
      <c r="F527" s="1" t="str">
        <f>RIGHT(Table13[[#This Row],[Date]],4)</f>
        <v>2024</v>
      </c>
      <c r="G527" s="1">
        <f>DATE(Table13[[#This Row],[y]],Table13[[#This Row],[m]],Table13[[#This Row],[d]])</f>
        <v>45452</v>
      </c>
      <c r="H527" t="s">
        <v>7</v>
      </c>
      <c r="I527">
        <v>167.95</v>
      </c>
      <c r="J527">
        <v>35.700000000000003</v>
      </c>
      <c r="K527" t="s">
        <v>13</v>
      </c>
      <c r="L527">
        <v>3809.75</v>
      </c>
      <c r="M527">
        <v>22</v>
      </c>
    </row>
    <row r="528" spans="1:13" x14ac:dyDescent="0.25">
      <c r="A528" s="3" t="s">
        <v>543</v>
      </c>
      <c r="B528" s="2">
        <f>FIND(",",Table13[[#This Row],[Date]])</f>
        <v>3</v>
      </c>
      <c r="C528" s="2">
        <f>FIND(",",Table13[[#This Row],[Date]],Table13[[#This Row],[Column3]]+1)</f>
        <v>5</v>
      </c>
      <c r="D528" s="2" t="str">
        <f>LEFT(Table13[[#This Row],[Date]],Table13[[#This Row],[Column3]]-1)</f>
        <v>10</v>
      </c>
      <c r="E528" s="2" t="str">
        <f>MID(Table13[[#This Row],[Date]],Table13[[#This Row],[Column3]]+1,Table13[[#This Row],[Column2]]-Table13[[#This Row],[Column3]]-1)</f>
        <v>6</v>
      </c>
      <c r="F528" s="1" t="str">
        <f>RIGHT(Table13[[#This Row],[Date]],4)</f>
        <v>2024</v>
      </c>
      <c r="G528" s="1">
        <f>DATE(Table13[[#This Row],[y]],Table13[[#This Row],[m]],Table13[[#This Row],[d]])</f>
        <v>45453</v>
      </c>
      <c r="H528" t="s">
        <v>9</v>
      </c>
      <c r="I528">
        <v>873.07</v>
      </c>
      <c r="J528">
        <v>30.4</v>
      </c>
      <c r="K528" t="s">
        <v>13</v>
      </c>
      <c r="L528">
        <v>5543.7</v>
      </c>
      <c r="M528">
        <v>28</v>
      </c>
    </row>
    <row r="529" spans="1:13" x14ac:dyDescent="0.25">
      <c r="A529" s="3" t="s">
        <v>544</v>
      </c>
      <c r="B529" s="2">
        <f>FIND(",",Table13[[#This Row],[Date]])</f>
        <v>3</v>
      </c>
      <c r="C529" s="2">
        <f>FIND(",",Table13[[#This Row],[Date]],Table13[[#This Row],[Column3]]+1)</f>
        <v>5</v>
      </c>
      <c r="D529" s="2" t="str">
        <f>LEFT(Table13[[#This Row],[Date]],Table13[[#This Row],[Column3]]-1)</f>
        <v>11</v>
      </c>
      <c r="E529" s="2" t="str">
        <f>MID(Table13[[#This Row],[Date]],Table13[[#This Row],[Column3]]+1,Table13[[#This Row],[Column2]]-Table13[[#This Row],[Column3]]-1)</f>
        <v>6</v>
      </c>
      <c r="F529" s="1" t="str">
        <f>RIGHT(Table13[[#This Row],[Date]],4)</f>
        <v>2024</v>
      </c>
      <c r="G529" s="1">
        <f>DATE(Table13[[#This Row],[y]],Table13[[#This Row],[m]],Table13[[#This Row],[d]])</f>
        <v>45454</v>
      </c>
      <c r="H529" t="s">
        <v>14</v>
      </c>
      <c r="I529">
        <v>227.02</v>
      </c>
      <c r="J529">
        <v>15.47</v>
      </c>
      <c r="K529" t="s">
        <v>13</v>
      </c>
      <c r="L529">
        <v>600.66999999999996</v>
      </c>
      <c r="M529">
        <v>21</v>
      </c>
    </row>
    <row r="530" spans="1:13" x14ac:dyDescent="0.25">
      <c r="A530" s="3" t="s">
        <v>545</v>
      </c>
      <c r="B530" s="2">
        <f>FIND(",",Table13[[#This Row],[Date]])</f>
        <v>3</v>
      </c>
      <c r="C530" s="2">
        <f>FIND(",",Table13[[#This Row],[Date]],Table13[[#This Row],[Column3]]+1)</f>
        <v>5</v>
      </c>
      <c r="D530" s="2" t="str">
        <f>LEFT(Table13[[#This Row],[Date]],Table13[[#This Row],[Column3]]-1)</f>
        <v>12</v>
      </c>
      <c r="E530" s="2" t="str">
        <f>MID(Table13[[#This Row],[Date]],Table13[[#This Row],[Column3]]+1,Table13[[#This Row],[Column2]]-Table13[[#This Row],[Column3]]-1)</f>
        <v>6</v>
      </c>
      <c r="F530" s="1" t="str">
        <f>RIGHT(Table13[[#This Row],[Date]],4)</f>
        <v>2024</v>
      </c>
      <c r="G530" s="1">
        <f>DATE(Table13[[#This Row],[y]],Table13[[#This Row],[m]],Table13[[#This Row],[d]])</f>
        <v>45455</v>
      </c>
      <c r="H530" t="s">
        <v>9</v>
      </c>
      <c r="I530">
        <v>976.11</v>
      </c>
      <c r="J530">
        <v>41.19</v>
      </c>
      <c r="K530" t="s">
        <v>10</v>
      </c>
      <c r="L530">
        <v>4318.6000000000004</v>
      </c>
      <c r="M530">
        <v>38</v>
      </c>
    </row>
    <row r="531" spans="1:13" x14ac:dyDescent="0.25">
      <c r="A531" s="3" t="s">
        <v>546</v>
      </c>
      <c r="B531" s="2">
        <f>FIND(",",Table13[[#This Row],[Date]])</f>
        <v>3</v>
      </c>
      <c r="C531" s="2">
        <f>FIND(",",Table13[[#This Row],[Date]],Table13[[#This Row],[Column3]]+1)</f>
        <v>6</v>
      </c>
      <c r="D531" s="2" t="str">
        <f>LEFT(Table13[[#This Row],[Date]],Table13[[#This Row],[Column3]]-1)</f>
        <v>13</v>
      </c>
      <c r="E531" s="2" t="str">
        <f>MID(Table13[[#This Row],[Date]],Table13[[#This Row],[Column3]]+1,Table13[[#This Row],[Column2]]-Table13[[#This Row],[Column3]]-1)</f>
        <v>06</v>
      </c>
      <c r="F531" s="1" t="str">
        <f>RIGHT(Table13[[#This Row],[Date]],4)</f>
        <v>2024</v>
      </c>
      <c r="G531" s="1">
        <f>DATE(Table13[[#This Row],[y]],Table13[[#This Row],[m]],Table13[[#This Row],[d]])</f>
        <v>45456</v>
      </c>
      <c r="H531" t="s">
        <v>9</v>
      </c>
      <c r="I531">
        <v>343.53</v>
      </c>
      <c r="J531">
        <v>47.75</v>
      </c>
      <c r="K531" t="s">
        <v>8</v>
      </c>
      <c r="L531">
        <v>8340.4</v>
      </c>
      <c r="M531">
        <v>21</v>
      </c>
    </row>
    <row r="532" spans="1:13" x14ac:dyDescent="0.25">
      <c r="A532" s="3" t="s">
        <v>547</v>
      </c>
      <c r="B532" s="2">
        <f>FIND(",",Table13[[#This Row],[Date]])</f>
        <v>3</v>
      </c>
      <c r="C532" s="2">
        <f>FIND(",",Table13[[#This Row],[Date]],Table13[[#This Row],[Column3]]+1)</f>
        <v>6</v>
      </c>
      <c r="D532" s="2" t="str">
        <f>LEFT(Table13[[#This Row],[Date]],Table13[[#This Row],[Column3]]-1)</f>
        <v>14</v>
      </c>
      <c r="E532" s="2" t="str">
        <f>MID(Table13[[#This Row],[Date]],Table13[[#This Row],[Column3]]+1,Table13[[#This Row],[Column2]]-Table13[[#This Row],[Column3]]-1)</f>
        <v>06</v>
      </c>
      <c r="F532" s="1" t="str">
        <f>RIGHT(Table13[[#This Row],[Date]],4)</f>
        <v>2024</v>
      </c>
      <c r="G532" s="1">
        <f>DATE(Table13[[#This Row],[y]],Table13[[#This Row],[m]],Table13[[#This Row],[d]])</f>
        <v>45457</v>
      </c>
      <c r="H532" t="s">
        <v>12</v>
      </c>
      <c r="I532">
        <v>190.3</v>
      </c>
      <c r="J532">
        <v>41.06</v>
      </c>
      <c r="K532" t="s">
        <v>13</v>
      </c>
      <c r="L532">
        <v>8075.92</v>
      </c>
      <c r="M532">
        <v>32</v>
      </c>
    </row>
    <row r="533" spans="1:13" x14ac:dyDescent="0.25">
      <c r="A533" s="3" t="s">
        <v>548</v>
      </c>
      <c r="B533" s="2">
        <f>FIND(",",Table13[[#This Row],[Date]])</f>
        <v>3</v>
      </c>
      <c r="C533" s="2">
        <f>FIND(",",Table13[[#This Row],[Date]],Table13[[#This Row],[Column3]]+1)</f>
        <v>6</v>
      </c>
      <c r="D533" s="2" t="str">
        <f>LEFT(Table13[[#This Row],[Date]],Table13[[#This Row],[Column3]]-1)</f>
        <v>15</v>
      </c>
      <c r="E533" s="2" t="str">
        <f>MID(Table13[[#This Row],[Date]],Table13[[#This Row],[Column3]]+1,Table13[[#This Row],[Column2]]-Table13[[#This Row],[Column3]]-1)</f>
        <v>06</v>
      </c>
      <c r="F533" s="1" t="str">
        <f>RIGHT(Table13[[#This Row],[Date]],4)</f>
        <v>2024</v>
      </c>
      <c r="G533" s="1">
        <f>DATE(Table13[[#This Row],[y]],Table13[[#This Row],[m]],Table13[[#This Row],[d]])</f>
        <v>45458</v>
      </c>
      <c r="H533" t="s">
        <v>12</v>
      </c>
      <c r="I533">
        <v>791.8</v>
      </c>
      <c r="J533">
        <v>0.08</v>
      </c>
      <c r="K533" t="s">
        <v>8</v>
      </c>
      <c r="L533">
        <v>2320.75</v>
      </c>
      <c r="M533">
        <v>34</v>
      </c>
    </row>
    <row r="534" spans="1:13" x14ac:dyDescent="0.25">
      <c r="A534" s="3" t="s">
        <v>549</v>
      </c>
      <c r="B534" s="2">
        <f>FIND(",",Table13[[#This Row],[Date]])</f>
        <v>3</v>
      </c>
      <c r="C534" s="2">
        <f>FIND(",",Table13[[#This Row],[Date]],Table13[[#This Row],[Column3]]+1)</f>
        <v>6</v>
      </c>
      <c r="D534" s="2" t="str">
        <f>LEFT(Table13[[#This Row],[Date]],Table13[[#This Row],[Column3]]-1)</f>
        <v>16</v>
      </c>
      <c r="E534" s="2" t="str">
        <f>MID(Table13[[#This Row],[Date]],Table13[[#This Row],[Column3]]+1,Table13[[#This Row],[Column2]]-Table13[[#This Row],[Column3]]-1)</f>
        <v>06</v>
      </c>
      <c r="F534" s="1" t="str">
        <f>RIGHT(Table13[[#This Row],[Date]],4)</f>
        <v>2024</v>
      </c>
      <c r="G534" s="1">
        <f>DATE(Table13[[#This Row],[y]],Table13[[#This Row],[m]],Table13[[#This Row],[d]])</f>
        <v>45459</v>
      </c>
      <c r="H534" t="s">
        <v>12</v>
      </c>
      <c r="I534">
        <v>662.12</v>
      </c>
      <c r="J534">
        <v>31.82</v>
      </c>
      <c r="K534" t="s">
        <v>13</v>
      </c>
      <c r="L534">
        <v>2338.1799999999998</v>
      </c>
      <c r="M534">
        <v>28</v>
      </c>
    </row>
    <row r="535" spans="1:13" x14ac:dyDescent="0.25">
      <c r="A535" s="3" t="s">
        <v>550</v>
      </c>
      <c r="B535" s="2">
        <f>FIND(",",Table13[[#This Row],[Date]])</f>
        <v>3</v>
      </c>
      <c r="C535" s="2">
        <f>FIND(",",Table13[[#This Row],[Date]],Table13[[#This Row],[Column3]]+1)</f>
        <v>6</v>
      </c>
      <c r="D535" s="2" t="str">
        <f>LEFT(Table13[[#This Row],[Date]],Table13[[#This Row],[Column3]]-1)</f>
        <v>17</v>
      </c>
      <c r="E535" s="2" t="str">
        <f>MID(Table13[[#This Row],[Date]],Table13[[#This Row],[Column3]]+1,Table13[[#This Row],[Column2]]-Table13[[#This Row],[Column3]]-1)</f>
        <v>06</v>
      </c>
      <c r="F535" s="1" t="str">
        <f>RIGHT(Table13[[#This Row],[Date]],4)</f>
        <v>2024</v>
      </c>
      <c r="G535" s="1">
        <f>DATE(Table13[[#This Row],[y]],Table13[[#This Row],[m]],Table13[[#This Row],[d]])</f>
        <v>45460</v>
      </c>
      <c r="H535" t="s">
        <v>9</v>
      </c>
      <c r="I535">
        <v>503.21</v>
      </c>
      <c r="J535">
        <v>2.56</v>
      </c>
      <c r="K535" t="s">
        <v>13</v>
      </c>
      <c r="L535">
        <v>8191.32</v>
      </c>
      <c r="M535">
        <v>18</v>
      </c>
    </row>
    <row r="536" spans="1:13" x14ac:dyDescent="0.25">
      <c r="A536" s="3" t="s">
        <v>551</v>
      </c>
      <c r="B536" s="2">
        <f>FIND(",",Table13[[#This Row],[Date]])</f>
        <v>3</v>
      </c>
      <c r="C536" s="2">
        <f>FIND(",",Table13[[#This Row],[Date]],Table13[[#This Row],[Column3]]+1)</f>
        <v>6</v>
      </c>
      <c r="D536" s="2" t="str">
        <f>LEFT(Table13[[#This Row],[Date]],Table13[[#This Row],[Column3]]-1)</f>
        <v>18</v>
      </c>
      <c r="E536" s="2" t="str">
        <f>MID(Table13[[#This Row],[Date]],Table13[[#This Row],[Column3]]+1,Table13[[#This Row],[Column2]]-Table13[[#This Row],[Column3]]-1)</f>
        <v>06</v>
      </c>
      <c r="F536" s="1" t="str">
        <f>RIGHT(Table13[[#This Row],[Date]],4)</f>
        <v>2024</v>
      </c>
      <c r="G536" s="1">
        <f>DATE(Table13[[#This Row],[y]],Table13[[#This Row],[m]],Table13[[#This Row],[d]])</f>
        <v>45461</v>
      </c>
      <c r="H536" t="s">
        <v>11</v>
      </c>
      <c r="I536">
        <v>559.80999999999995</v>
      </c>
      <c r="J536">
        <v>12.88</v>
      </c>
      <c r="K536" t="s">
        <v>10</v>
      </c>
      <c r="L536">
        <v>9310.94</v>
      </c>
      <c r="M536">
        <v>23</v>
      </c>
    </row>
    <row r="537" spans="1:13" x14ac:dyDescent="0.25">
      <c r="A537" s="3" t="s">
        <v>552</v>
      </c>
      <c r="B537" s="2">
        <f>FIND(",",Table13[[#This Row],[Date]])</f>
        <v>3</v>
      </c>
      <c r="C537" s="2">
        <f>FIND(",",Table13[[#This Row],[Date]],Table13[[#This Row],[Column3]]+1)</f>
        <v>6</v>
      </c>
      <c r="D537" s="2" t="str">
        <f>LEFT(Table13[[#This Row],[Date]],Table13[[#This Row],[Column3]]-1)</f>
        <v>19</v>
      </c>
      <c r="E537" s="2" t="str">
        <f>MID(Table13[[#This Row],[Date]],Table13[[#This Row],[Column3]]+1,Table13[[#This Row],[Column2]]-Table13[[#This Row],[Column3]]-1)</f>
        <v>06</v>
      </c>
      <c r="F537" s="1" t="str">
        <f>RIGHT(Table13[[#This Row],[Date]],4)</f>
        <v>2024</v>
      </c>
      <c r="G537" s="1">
        <f>DATE(Table13[[#This Row],[y]],Table13[[#This Row],[m]],Table13[[#This Row],[d]])</f>
        <v>45462</v>
      </c>
      <c r="H537" t="s">
        <v>9</v>
      </c>
      <c r="I537">
        <v>722.01</v>
      </c>
      <c r="J537">
        <v>2.98</v>
      </c>
      <c r="K537" t="s">
        <v>13</v>
      </c>
      <c r="L537">
        <v>1044.07</v>
      </c>
      <c r="M537">
        <v>29</v>
      </c>
    </row>
    <row r="538" spans="1:13" x14ac:dyDescent="0.25">
      <c r="A538" s="3" t="s">
        <v>553</v>
      </c>
      <c r="B538" s="2">
        <f>FIND(",",Table13[[#This Row],[Date]])</f>
        <v>3</v>
      </c>
      <c r="C538" s="2">
        <f>FIND(",",Table13[[#This Row],[Date]],Table13[[#This Row],[Column3]]+1)</f>
        <v>6</v>
      </c>
      <c r="D538" s="2" t="str">
        <f>LEFT(Table13[[#This Row],[Date]],Table13[[#This Row],[Column3]]-1)</f>
        <v>20</v>
      </c>
      <c r="E538" s="2" t="str">
        <f>MID(Table13[[#This Row],[Date]],Table13[[#This Row],[Column3]]+1,Table13[[#This Row],[Column2]]-Table13[[#This Row],[Column3]]-1)</f>
        <v>06</v>
      </c>
      <c r="F538" s="1" t="str">
        <f>RIGHT(Table13[[#This Row],[Date]],4)</f>
        <v>2024</v>
      </c>
      <c r="G538" s="1">
        <f>DATE(Table13[[#This Row],[y]],Table13[[#This Row],[m]],Table13[[#This Row],[d]])</f>
        <v>45463</v>
      </c>
      <c r="H538" t="s">
        <v>11</v>
      </c>
      <c r="I538">
        <v>236.17</v>
      </c>
      <c r="J538">
        <v>30.19</v>
      </c>
      <c r="K538" t="s">
        <v>13</v>
      </c>
      <c r="L538">
        <v>4555.58</v>
      </c>
      <c r="M538">
        <v>33</v>
      </c>
    </row>
    <row r="539" spans="1:13" x14ac:dyDescent="0.25">
      <c r="A539" s="3" t="s">
        <v>554</v>
      </c>
      <c r="B539" s="2">
        <f>FIND(",",Table13[[#This Row],[Date]])</f>
        <v>3</v>
      </c>
      <c r="C539" s="2">
        <f>FIND(",",Table13[[#This Row],[Date]],Table13[[#This Row],[Column3]]+1)</f>
        <v>6</v>
      </c>
      <c r="D539" s="2" t="str">
        <f>LEFT(Table13[[#This Row],[Date]],Table13[[#This Row],[Column3]]-1)</f>
        <v>21</v>
      </c>
      <c r="E539" s="2" t="str">
        <f>MID(Table13[[#This Row],[Date]],Table13[[#This Row],[Column3]]+1,Table13[[#This Row],[Column2]]-Table13[[#This Row],[Column3]]-1)</f>
        <v>06</v>
      </c>
      <c r="F539" s="1" t="str">
        <f>RIGHT(Table13[[#This Row],[Date]],4)</f>
        <v>2024</v>
      </c>
      <c r="G539" s="1">
        <f>DATE(Table13[[#This Row],[y]],Table13[[#This Row],[m]],Table13[[#This Row],[d]])</f>
        <v>45464</v>
      </c>
      <c r="H539" t="s">
        <v>11</v>
      </c>
      <c r="I539">
        <v>996.37</v>
      </c>
      <c r="J539">
        <v>34.33</v>
      </c>
      <c r="K539" t="s">
        <v>10</v>
      </c>
      <c r="L539">
        <v>3440.8</v>
      </c>
      <c r="M539">
        <v>30</v>
      </c>
    </row>
    <row r="540" spans="1:13" x14ac:dyDescent="0.25">
      <c r="A540" s="3" t="s">
        <v>555</v>
      </c>
      <c r="B540" s="2">
        <f>FIND(",",Table13[[#This Row],[Date]])</f>
        <v>3</v>
      </c>
      <c r="C540" s="2">
        <f>FIND(",",Table13[[#This Row],[Date]],Table13[[#This Row],[Column3]]+1)</f>
        <v>6</v>
      </c>
      <c r="D540" s="2" t="str">
        <f>LEFT(Table13[[#This Row],[Date]],Table13[[#This Row],[Column3]]-1)</f>
        <v>22</v>
      </c>
      <c r="E540" s="2" t="str">
        <f>MID(Table13[[#This Row],[Date]],Table13[[#This Row],[Column3]]+1,Table13[[#This Row],[Column2]]-Table13[[#This Row],[Column3]]-1)</f>
        <v>06</v>
      </c>
      <c r="F540" s="1" t="str">
        <f>RIGHT(Table13[[#This Row],[Date]],4)</f>
        <v>2024</v>
      </c>
      <c r="G540" s="1">
        <f>DATE(Table13[[#This Row],[y]],Table13[[#This Row],[m]],Table13[[#This Row],[d]])</f>
        <v>45465</v>
      </c>
      <c r="H540" t="s">
        <v>12</v>
      </c>
      <c r="I540">
        <v>975.05</v>
      </c>
      <c r="J540">
        <v>5.72</v>
      </c>
      <c r="K540" t="s">
        <v>8</v>
      </c>
      <c r="L540">
        <v>8719.82</v>
      </c>
      <c r="M540">
        <v>38</v>
      </c>
    </row>
    <row r="541" spans="1:13" x14ac:dyDescent="0.25">
      <c r="A541" s="3" t="s">
        <v>556</v>
      </c>
      <c r="B541" s="2">
        <f>FIND(",",Table13[[#This Row],[Date]])</f>
        <v>3</v>
      </c>
      <c r="C541" s="2">
        <f>FIND(",",Table13[[#This Row],[Date]],Table13[[#This Row],[Column3]]+1)</f>
        <v>6</v>
      </c>
      <c r="D541" s="2" t="str">
        <f>LEFT(Table13[[#This Row],[Date]],Table13[[#This Row],[Column3]]-1)</f>
        <v>23</v>
      </c>
      <c r="E541" s="2" t="str">
        <f>MID(Table13[[#This Row],[Date]],Table13[[#This Row],[Column3]]+1,Table13[[#This Row],[Column2]]-Table13[[#This Row],[Column3]]-1)</f>
        <v>06</v>
      </c>
      <c r="F541" s="1" t="str">
        <f>RIGHT(Table13[[#This Row],[Date]],4)</f>
        <v>2024</v>
      </c>
      <c r="G541" s="1">
        <f>DATE(Table13[[#This Row],[y]],Table13[[#This Row],[m]],Table13[[#This Row],[d]])</f>
        <v>45466</v>
      </c>
      <c r="H541" t="s">
        <v>7</v>
      </c>
      <c r="I541">
        <v>653.82000000000005</v>
      </c>
      <c r="J541">
        <v>19.190000000000001</v>
      </c>
      <c r="K541" t="s">
        <v>13</v>
      </c>
      <c r="L541">
        <v>926.9</v>
      </c>
      <c r="M541">
        <v>26</v>
      </c>
    </row>
    <row r="542" spans="1:13" x14ac:dyDescent="0.25">
      <c r="A542" s="3" t="s">
        <v>557</v>
      </c>
      <c r="B542" s="2">
        <f>FIND(",",Table13[[#This Row],[Date]])</f>
        <v>3</v>
      </c>
      <c r="C542" s="2">
        <f>FIND(",",Table13[[#This Row],[Date]],Table13[[#This Row],[Column3]]+1)</f>
        <v>6</v>
      </c>
      <c r="D542" s="2" t="str">
        <f>LEFT(Table13[[#This Row],[Date]],Table13[[#This Row],[Column3]]-1)</f>
        <v>24</v>
      </c>
      <c r="E542" s="2" t="str">
        <f>MID(Table13[[#This Row],[Date]],Table13[[#This Row],[Column3]]+1,Table13[[#This Row],[Column2]]-Table13[[#This Row],[Column3]]-1)</f>
        <v>06</v>
      </c>
      <c r="F542" s="1" t="str">
        <f>RIGHT(Table13[[#This Row],[Date]],4)</f>
        <v>2024</v>
      </c>
      <c r="G542" s="1">
        <f>DATE(Table13[[#This Row],[y]],Table13[[#This Row],[m]],Table13[[#This Row],[d]])</f>
        <v>45467</v>
      </c>
      <c r="H542" t="s">
        <v>14</v>
      </c>
      <c r="I542">
        <v>207.55</v>
      </c>
      <c r="J542">
        <v>22.81</v>
      </c>
      <c r="K542" t="s">
        <v>10</v>
      </c>
      <c r="L542">
        <v>2190.15</v>
      </c>
      <c r="M542">
        <v>30</v>
      </c>
    </row>
    <row r="543" spans="1:13" x14ac:dyDescent="0.25">
      <c r="A543" s="3" t="s">
        <v>558</v>
      </c>
      <c r="B543" s="2">
        <f>FIND(",",Table13[[#This Row],[Date]])</f>
        <v>3</v>
      </c>
      <c r="C543" s="2">
        <f>FIND(",",Table13[[#This Row],[Date]],Table13[[#This Row],[Column3]]+1)</f>
        <v>6</v>
      </c>
      <c r="D543" s="2" t="str">
        <f>LEFT(Table13[[#This Row],[Date]],Table13[[#This Row],[Column3]]-1)</f>
        <v>25</v>
      </c>
      <c r="E543" s="2" t="str">
        <f>MID(Table13[[#This Row],[Date]],Table13[[#This Row],[Column3]]+1,Table13[[#This Row],[Column2]]-Table13[[#This Row],[Column3]]-1)</f>
        <v>06</v>
      </c>
      <c r="F543" s="1" t="str">
        <f>RIGHT(Table13[[#This Row],[Date]],4)</f>
        <v>2024</v>
      </c>
      <c r="G543" s="1">
        <f>DATE(Table13[[#This Row],[y]],Table13[[#This Row],[m]],Table13[[#This Row],[d]])</f>
        <v>45468</v>
      </c>
      <c r="H543" t="s">
        <v>12</v>
      </c>
      <c r="I543">
        <v>683.43</v>
      </c>
      <c r="J543">
        <v>18.45</v>
      </c>
      <c r="K543" t="s">
        <v>13</v>
      </c>
      <c r="L543">
        <v>7549.44</v>
      </c>
      <c r="M543">
        <v>27</v>
      </c>
    </row>
    <row r="544" spans="1:13" x14ac:dyDescent="0.25">
      <c r="A544" s="3" t="s">
        <v>559</v>
      </c>
      <c r="B544" s="2">
        <f>FIND(",",Table13[[#This Row],[Date]])</f>
        <v>3</v>
      </c>
      <c r="C544" s="2">
        <f>FIND(",",Table13[[#This Row],[Date]],Table13[[#This Row],[Column3]]+1)</f>
        <v>6</v>
      </c>
      <c r="D544" s="2" t="str">
        <f>LEFT(Table13[[#This Row],[Date]],Table13[[#This Row],[Column3]]-1)</f>
        <v>26</v>
      </c>
      <c r="E544" s="2" t="str">
        <f>MID(Table13[[#This Row],[Date]],Table13[[#This Row],[Column3]]+1,Table13[[#This Row],[Column2]]-Table13[[#This Row],[Column3]]-1)</f>
        <v>06</v>
      </c>
      <c r="F544" s="1" t="str">
        <f>RIGHT(Table13[[#This Row],[Date]],4)</f>
        <v>2024</v>
      </c>
      <c r="G544" s="1">
        <f>DATE(Table13[[#This Row],[y]],Table13[[#This Row],[m]],Table13[[#This Row],[d]])</f>
        <v>45469</v>
      </c>
      <c r="H544" t="s">
        <v>12</v>
      </c>
      <c r="I544">
        <v>81.48</v>
      </c>
      <c r="J544">
        <v>6.05</v>
      </c>
      <c r="K544" t="s">
        <v>10</v>
      </c>
      <c r="L544">
        <v>607.80999999999995</v>
      </c>
      <c r="M544">
        <v>42</v>
      </c>
    </row>
    <row r="545" spans="1:13" x14ac:dyDescent="0.25">
      <c r="A545" s="3" t="s">
        <v>560</v>
      </c>
      <c r="B545" s="2">
        <f>FIND(",",Table13[[#This Row],[Date]])</f>
        <v>3</v>
      </c>
      <c r="C545" s="2">
        <f>FIND(",",Table13[[#This Row],[Date]],Table13[[#This Row],[Column3]]+1)</f>
        <v>6</v>
      </c>
      <c r="D545" s="2" t="str">
        <f>LEFT(Table13[[#This Row],[Date]],Table13[[#This Row],[Column3]]-1)</f>
        <v>27</v>
      </c>
      <c r="E545" s="2" t="str">
        <f>MID(Table13[[#This Row],[Date]],Table13[[#This Row],[Column3]]+1,Table13[[#This Row],[Column2]]-Table13[[#This Row],[Column3]]-1)</f>
        <v>06</v>
      </c>
      <c r="F545" s="1" t="str">
        <f>RIGHT(Table13[[#This Row],[Date]],4)</f>
        <v>2024</v>
      </c>
      <c r="G545" s="1">
        <f>DATE(Table13[[#This Row],[y]],Table13[[#This Row],[m]],Table13[[#This Row],[d]])</f>
        <v>45470</v>
      </c>
      <c r="H545" t="s">
        <v>7</v>
      </c>
      <c r="I545">
        <v>40.35</v>
      </c>
      <c r="J545">
        <v>20.95</v>
      </c>
      <c r="K545" t="s">
        <v>8</v>
      </c>
      <c r="L545">
        <v>4976.1000000000004</v>
      </c>
      <c r="M545">
        <v>16</v>
      </c>
    </row>
    <row r="546" spans="1:13" x14ac:dyDescent="0.25">
      <c r="A546" s="3" t="s">
        <v>561</v>
      </c>
      <c r="B546" s="2">
        <f>FIND(",",Table13[[#This Row],[Date]])</f>
        <v>3</v>
      </c>
      <c r="C546" s="2">
        <f>FIND(",",Table13[[#This Row],[Date]],Table13[[#This Row],[Column3]]+1)</f>
        <v>6</v>
      </c>
      <c r="D546" s="2" t="str">
        <f>LEFT(Table13[[#This Row],[Date]],Table13[[#This Row],[Column3]]-1)</f>
        <v>28</v>
      </c>
      <c r="E546" s="2" t="str">
        <f>MID(Table13[[#This Row],[Date]],Table13[[#This Row],[Column3]]+1,Table13[[#This Row],[Column2]]-Table13[[#This Row],[Column3]]-1)</f>
        <v>06</v>
      </c>
      <c r="F546" s="1" t="str">
        <f>RIGHT(Table13[[#This Row],[Date]],4)</f>
        <v>2024</v>
      </c>
      <c r="G546" s="1">
        <f>DATE(Table13[[#This Row],[y]],Table13[[#This Row],[m]],Table13[[#This Row],[d]])</f>
        <v>45471</v>
      </c>
      <c r="H546" t="s">
        <v>14</v>
      </c>
      <c r="I546">
        <v>265.11</v>
      </c>
      <c r="J546">
        <v>37.56</v>
      </c>
      <c r="K546" t="s">
        <v>8</v>
      </c>
      <c r="L546">
        <v>4476.8599999999997</v>
      </c>
      <c r="M546">
        <v>50</v>
      </c>
    </row>
    <row r="547" spans="1:13" x14ac:dyDescent="0.25">
      <c r="A547" s="3" t="s">
        <v>562</v>
      </c>
      <c r="B547" s="2">
        <f>FIND(",",Table13[[#This Row],[Date]])</f>
        <v>3</v>
      </c>
      <c r="C547" s="2">
        <f>FIND(",",Table13[[#This Row],[Date]],Table13[[#This Row],[Column3]]+1)</f>
        <v>6</v>
      </c>
      <c r="D547" s="2" t="str">
        <f>LEFT(Table13[[#This Row],[Date]],Table13[[#This Row],[Column3]]-1)</f>
        <v>29</v>
      </c>
      <c r="E547" s="2" t="str">
        <f>MID(Table13[[#This Row],[Date]],Table13[[#This Row],[Column3]]+1,Table13[[#This Row],[Column2]]-Table13[[#This Row],[Column3]]-1)</f>
        <v>06</v>
      </c>
      <c r="F547" s="1" t="str">
        <f>RIGHT(Table13[[#This Row],[Date]],4)</f>
        <v>2024</v>
      </c>
      <c r="G547" s="1">
        <f>DATE(Table13[[#This Row],[y]],Table13[[#This Row],[m]],Table13[[#This Row],[d]])</f>
        <v>45472</v>
      </c>
      <c r="H547" t="s">
        <v>9</v>
      </c>
      <c r="I547">
        <v>468</v>
      </c>
      <c r="J547">
        <v>3.55</v>
      </c>
      <c r="K547" t="s">
        <v>10</v>
      </c>
      <c r="L547">
        <v>3410.57</v>
      </c>
      <c r="M547">
        <v>32</v>
      </c>
    </row>
    <row r="548" spans="1:13" x14ac:dyDescent="0.25">
      <c r="A548" s="3" t="s">
        <v>563</v>
      </c>
      <c r="B548" s="2">
        <f>FIND(",",Table13[[#This Row],[Date]])</f>
        <v>3</v>
      </c>
      <c r="C548" s="2">
        <f>FIND(",",Table13[[#This Row],[Date]],Table13[[#This Row],[Column3]]+1)</f>
        <v>6</v>
      </c>
      <c r="D548" s="2" t="str">
        <f>LEFT(Table13[[#This Row],[Date]],Table13[[#This Row],[Column3]]-1)</f>
        <v>30</v>
      </c>
      <c r="E548" s="2" t="str">
        <f>MID(Table13[[#This Row],[Date]],Table13[[#This Row],[Column3]]+1,Table13[[#This Row],[Column2]]-Table13[[#This Row],[Column3]]-1)</f>
        <v>06</v>
      </c>
      <c r="F548" s="1" t="str">
        <f>RIGHT(Table13[[#This Row],[Date]],4)</f>
        <v>2024</v>
      </c>
      <c r="G548" s="1">
        <f>DATE(Table13[[#This Row],[y]],Table13[[#This Row],[m]],Table13[[#This Row],[d]])</f>
        <v>45473</v>
      </c>
      <c r="H548" t="s">
        <v>9</v>
      </c>
      <c r="I548">
        <v>869.59</v>
      </c>
      <c r="J548">
        <v>4.01</v>
      </c>
      <c r="K548" t="s">
        <v>10</v>
      </c>
      <c r="L548">
        <v>4006.27</v>
      </c>
      <c r="M548">
        <v>28</v>
      </c>
    </row>
    <row r="549" spans="1:13" x14ac:dyDescent="0.25">
      <c r="A549" s="3" t="s">
        <v>564</v>
      </c>
      <c r="B549" s="2">
        <f>FIND(",",Table13[[#This Row],[Date]])</f>
        <v>2</v>
      </c>
      <c r="C549" s="2">
        <f>FIND(",",Table13[[#This Row],[Date]],Table13[[#This Row],[Column3]]+1)</f>
        <v>4</v>
      </c>
      <c r="D549" s="2" t="str">
        <f>LEFT(Table13[[#This Row],[Date]],Table13[[#This Row],[Column3]]-1)</f>
        <v>1</v>
      </c>
      <c r="E549" s="2" t="str">
        <f>MID(Table13[[#This Row],[Date]],Table13[[#This Row],[Column3]]+1,Table13[[#This Row],[Column2]]-Table13[[#This Row],[Column3]]-1)</f>
        <v>7</v>
      </c>
      <c r="F549" s="1" t="str">
        <f>RIGHT(Table13[[#This Row],[Date]],4)</f>
        <v>2024</v>
      </c>
      <c r="G549" s="1">
        <f>DATE(Table13[[#This Row],[y]],Table13[[#This Row],[m]],Table13[[#This Row],[d]])</f>
        <v>45474</v>
      </c>
      <c r="H549" t="s">
        <v>12</v>
      </c>
      <c r="I549">
        <v>729.9</v>
      </c>
      <c r="J549">
        <v>17.739999999999998</v>
      </c>
      <c r="K549" t="s">
        <v>10</v>
      </c>
      <c r="L549">
        <v>5346.41</v>
      </c>
      <c r="M549">
        <v>27</v>
      </c>
    </row>
    <row r="550" spans="1:13" x14ac:dyDescent="0.25">
      <c r="A550" s="3" t="s">
        <v>565</v>
      </c>
      <c r="B550" s="2">
        <f>FIND(",",Table13[[#This Row],[Date]])</f>
        <v>2</v>
      </c>
      <c r="C550" s="2">
        <f>FIND(",",Table13[[#This Row],[Date]],Table13[[#This Row],[Column3]]+1)</f>
        <v>4</v>
      </c>
      <c r="D550" s="2" t="str">
        <f>LEFT(Table13[[#This Row],[Date]],Table13[[#This Row],[Column3]]-1)</f>
        <v>2</v>
      </c>
      <c r="E550" s="2" t="str">
        <f>MID(Table13[[#This Row],[Date]],Table13[[#This Row],[Column3]]+1,Table13[[#This Row],[Column2]]-Table13[[#This Row],[Column3]]-1)</f>
        <v>7</v>
      </c>
      <c r="F550" s="1" t="str">
        <f>RIGHT(Table13[[#This Row],[Date]],4)</f>
        <v>2024</v>
      </c>
      <c r="G550" s="1">
        <f>DATE(Table13[[#This Row],[y]],Table13[[#This Row],[m]],Table13[[#This Row],[d]])</f>
        <v>45475</v>
      </c>
      <c r="H550" t="s">
        <v>14</v>
      </c>
      <c r="I550">
        <v>745.28</v>
      </c>
      <c r="J550">
        <v>47.09</v>
      </c>
      <c r="K550" t="s">
        <v>8</v>
      </c>
      <c r="L550">
        <v>1697.54</v>
      </c>
      <c r="M550">
        <v>41</v>
      </c>
    </row>
    <row r="551" spans="1:13" x14ac:dyDescent="0.25">
      <c r="A551" s="3" t="s">
        <v>566</v>
      </c>
      <c r="B551" s="2">
        <f>FIND(",",Table13[[#This Row],[Date]])</f>
        <v>2</v>
      </c>
      <c r="C551" s="2">
        <f>FIND(",",Table13[[#This Row],[Date]],Table13[[#This Row],[Column3]]+1)</f>
        <v>4</v>
      </c>
      <c r="D551" s="2" t="str">
        <f>LEFT(Table13[[#This Row],[Date]],Table13[[#This Row],[Column3]]-1)</f>
        <v>3</v>
      </c>
      <c r="E551" s="2" t="str">
        <f>MID(Table13[[#This Row],[Date]],Table13[[#This Row],[Column3]]+1,Table13[[#This Row],[Column2]]-Table13[[#This Row],[Column3]]-1)</f>
        <v>7</v>
      </c>
      <c r="F551" s="1" t="str">
        <f>RIGHT(Table13[[#This Row],[Date]],4)</f>
        <v>2024</v>
      </c>
      <c r="G551" s="1">
        <f>DATE(Table13[[#This Row],[y]],Table13[[#This Row],[m]],Table13[[#This Row],[d]])</f>
        <v>45476</v>
      </c>
      <c r="H551" t="s">
        <v>12</v>
      </c>
      <c r="I551">
        <v>431.24</v>
      </c>
      <c r="J551">
        <v>33.43</v>
      </c>
      <c r="K551" t="s">
        <v>13</v>
      </c>
      <c r="L551">
        <v>5762.76</v>
      </c>
      <c r="M551">
        <v>32</v>
      </c>
    </row>
    <row r="552" spans="1:13" x14ac:dyDescent="0.25">
      <c r="A552" s="3" t="s">
        <v>567</v>
      </c>
      <c r="B552" s="2">
        <f>FIND(",",Table13[[#This Row],[Date]])</f>
        <v>2</v>
      </c>
      <c r="C552" s="2">
        <f>FIND(",",Table13[[#This Row],[Date]],Table13[[#This Row],[Column3]]+1)</f>
        <v>4</v>
      </c>
      <c r="D552" s="2" t="str">
        <f>LEFT(Table13[[#This Row],[Date]],Table13[[#This Row],[Column3]]-1)</f>
        <v>4</v>
      </c>
      <c r="E552" s="2" t="str">
        <f>MID(Table13[[#This Row],[Date]],Table13[[#This Row],[Column3]]+1,Table13[[#This Row],[Column2]]-Table13[[#This Row],[Column3]]-1)</f>
        <v>7</v>
      </c>
      <c r="F552" s="1" t="str">
        <f>RIGHT(Table13[[#This Row],[Date]],4)</f>
        <v>2024</v>
      </c>
      <c r="G552" s="1">
        <f>DATE(Table13[[#This Row],[y]],Table13[[#This Row],[m]],Table13[[#This Row],[d]])</f>
        <v>45477</v>
      </c>
      <c r="H552" t="s">
        <v>11</v>
      </c>
      <c r="I552">
        <v>352.48</v>
      </c>
      <c r="J552">
        <v>33.93</v>
      </c>
      <c r="K552" t="s">
        <v>8</v>
      </c>
      <c r="L552">
        <v>8073.78</v>
      </c>
      <c r="M552">
        <v>25</v>
      </c>
    </row>
    <row r="553" spans="1:13" x14ac:dyDescent="0.25">
      <c r="A553" s="3" t="s">
        <v>568</v>
      </c>
      <c r="B553" s="2">
        <f>FIND(",",Table13[[#This Row],[Date]])</f>
        <v>2</v>
      </c>
      <c r="C553" s="2">
        <f>FIND(",",Table13[[#This Row],[Date]],Table13[[#This Row],[Column3]]+1)</f>
        <v>4</v>
      </c>
      <c r="D553" s="2" t="str">
        <f>LEFT(Table13[[#This Row],[Date]],Table13[[#This Row],[Column3]]-1)</f>
        <v>5</v>
      </c>
      <c r="E553" s="2" t="str">
        <f>MID(Table13[[#This Row],[Date]],Table13[[#This Row],[Column3]]+1,Table13[[#This Row],[Column2]]-Table13[[#This Row],[Column3]]-1)</f>
        <v>7</v>
      </c>
      <c r="F553" s="1" t="str">
        <f>RIGHT(Table13[[#This Row],[Date]],4)</f>
        <v>2024</v>
      </c>
      <c r="G553" s="1">
        <f>DATE(Table13[[#This Row],[y]],Table13[[#This Row],[m]],Table13[[#This Row],[d]])</f>
        <v>45478</v>
      </c>
      <c r="H553" t="s">
        <v>12</v>
      </c>
      <c r="I553">
        <v>377.33</v>
      </c>
      <c r="J553">
        <v>18.100000000000001</v>
      </c>
      <c r="K553" t="s">
        <v>10</v>
      </c>
      <c r="L553">
        <v>7625.59</v>
      </c>
      <c r="M553">
        <v>42</v>
      </c>
    </row>
    <row r="554" spans="1:13" x14ac:dyDescent="0.25">
      <c r="A554" s="3" t="s">
        <v>569</v>
      </c>
      <c r="B554" s="2">
        <f>FIND(",",Table13[[#This Row],[Date]])</f>
        <v>2</v>
      </c>
      <c r="C554" s="2">
        <f>FIND(",",Table13[[#This Row],[Date]],Table13[[#This Row],[Column3]]+1)</f>
        <v>4</v>
      </c>
      <c r="D554" s="2" t="str">
        <f>LEFT(Table13[[#This Row],[Date]],Table13[[#This Row],[Column3]]-1)</f>
        <v>6</v>
      </c>
      <c r="E554" s="2" t="str">
        <f>MID(Table13[[#This Row],[Date]],Table13[[#This Row],[Column3]]+1,Table13[[#This Row],[Column2]]-Table13[[#This Row],[Column3]]-1)</f>
        <v>7</v>
      </c>
      <c r="F554" s="1" t="str">
        <f>RIGHT(Table13[[#This Row],[Date]],4)</f>
        <v>2024</v>
      </c>
      <c r="G554" s="1">
        <f>DATE(Table13[[#This Row],[y]],Table13[[#This Row],[m]],Table13[[#This Row],[d]])</f>
        <v>45479</v>
      </c>
      <c r="H554" t="s">
        <v>12</v>
      </c>
      <c r="I554">
        <v>987.77</v>
      </c>
      <c r="J554">
        <v>29.68</v>
      </c>
      <c r="K554" t="s">
        <v>10</v>
      </c>
      <c r="L554">
        <v>1623.61</v>
      </c>
      <c r="M554">
        <v>22</v>
      </c>
    </row>
    <row r="555" spans="1:13" x14ac:dyDescent="0.25">
      <c r="A555" s="3" t="s">
        <v>570</v>
      </c>
      <c r="B555" s="2">
        <f>FIND(",",Table13[[#This Row],[Date]])</f>
        <v>2</v>
      </c>
      <c r="C555" s="2">
        <f>FIND(",",Table13[[#This Row],[Date]],Table13[[#This Row],[Column3]]+1)</f>
        <v>4</v>
      </c>
      <c r="D555" s="2" t="str">
        <f>LEFT(Table13[[#This Row],[Date]],Table13[[#This Row],[Column3]]-1)</f>
        <v>7</v>
      </c>
      <c r="E555" s="2" t="str">
        <f>MID(Table13[[#This Row],[Date]],Table13[[#This Row],[Column3]]+1,Table13[[#This Row],[Column2]]-Table13[[#This Row],[Column3]]-1)</f>
        <v>7</v>
      </c>
      <c r="F555" s="1" t="str">
        <f>RIGHT(Table13[[#This Row],[Date]],4)</f>
        <v>2024</v>
      </c>
      <c r="G555" s="1">
        <f>DATE(Table13[[#This Row],[y]],Table13[[#This Row],[m]],Table13[[#This Row],[d]])</f>
        <v>45480</v>
      </c>
      <c r="H555" t="s">
        <v>9</v>
      </c>
      <c r="I555">
        <v>49.71</v>
      </c>
      <c r="J555">
        <v>0.51</v>
      </c>
      <c r="K555" t="s">
        <v>8</v>
      </c>
      <c r="L555">
        <v>1577.57</v>
      </c>
      <c r="M555">
        <v>40</v>
      </c>
    </row>
    <row r="556" spans="1:13" x14ac:dyDescent="0.25">
      <c r="A556" s="3" t="s">
        <v>571</v>
      </c>
      <c r="B556" s="2">
        <f>FIND(",",Table13[[#This Row],[Date]])</f>
        <v>2</v>
      </c>
      <c r="C556" s="2">
        <f>FIND(",",Table13[[#This Row],[Date]],Table13[[#This Row],[Column3]]+1)</f>
        <v>4</v>
      </c>
      <c r="D556" s="2" t="str">
        <f>LEFT(Table13[[#This Row],[Date]],Table13[[#This Row],[Column3]]-1)</f>
        <v>8</v>
      </c>
      <c r="E556" s="2" t="str">
        <f>MID(Table13[[#This Row],[Date]],Table13[[#This Row],[Column3]]+1,Table13[[#This Row],[Column2]]-Table13[[#This Row],[Column3]]-1)</f>
        <v>7</v>
      </c>
      <c r="F556" s="1" t="str">
        <f>RIGHT(Table13[[#This Row],[Date]],4)</f>
        <v>2024</v>
      </c>
      <c r="G556" s="1">
        <f>DATE(Table13[[#This Row],[y]],Table13[[#This Row],[m]],Table13[[#This Row],[d]])</f>
        <v>45481</v>
      </c>
      <c r="H556" t="s">
        <v>9</v>
      </c>
      <c r="I556">
        <v>868.36</v>
      </c>
      <c r="J556">
        <v>31.8</v>
      </c>
      <c r="K556" t="s">
        <v>10</v>
      </c>
      <c r="L556">
        <v>2754.93</v>
      </c>
      <c r="M556">
        <v>35</v>
      </c>
    </row>
    <row r="557" spans="1:13" x14ac:dyDescent="0.25">
      <c r="A557" s="3" t="s">
        <v>572</v>
      </c>
      <c r="B557" s="2">
        <f>FIND(",",Table13[[#This Row],[Date]])</f>
        <v>2</v>
      </c>
      <c r="C557" s="2">
        <f>FIND(",",Table13[[#This Row],[Date]],Table13[[#This Row],[Column3]]+1)</f>
        <v>4</v>
      </c>
      <c r="D557" s="2" t="str">
        <f>LEFT(Table13[[#This Row],[Date]],Table13[[#This Row],[Column3]]-1)</f>
        <v>9</v>
      </c>
      <c r="E557" s="2" t="str">
        <f>MID(Table13[[#This Row],[Date]],Table13[[#This Row],[Column3]]+1,Table13[[#This Row],[Column2]]-Table13[[#This Row],[Column3]]-1)</f>
        <v>7</v>
      </c>
      <c r="F557" s="1" t="str">
        <f>RIGHT(Table13[[#This Row],[Date]],4)</f>
        <v>2024</v>
      </c>
      <c r="G557" s="1">
        <f>DATE(Table13[[#This Row],[y]],Table13[[#This Row],[m]],Table13[[#This Row],[d]])</f>
        <v>45482</v>
      </c>
      <c r="H557" t="s">
        <v>9</v>
      </c>
      <c r="I557">
        <v>582.89</v>
      </c>
      <c r="J557">
        <v>45.66</v>
      </c>
      <c r="K557" t="s">
        <v>8</v>
      </c>
      <c r="L557">
        <v>3674.64</v>
      </c>
      <c r="M557">
        <v>33</v>
      </c>
    </row>
    <row r="558" spans="1:13" x14ac:dyDescent="0.25">
      <c r="A558" s="3" t="s">
        <v>573</v>
      </c>
      <c r="B558" s="2">
        <f>FIND(",",Table13[[#This Row],[Date]])</f>
        <v>3</v>
      </c>
      <c r="C558" s="2">
        <f>FIND(",",Table13[[#This Row],[Date]],Table13[[#This Row],[Column3]]+1)</f>
        <v>5</v>
      </c>
      <c r="D558" s="2" t="str">
        <f>LEFT(Table13[[#This Row],[Date]],Table13[[#This Row],[Column3]]-1)</f>
        <v>10</v>
      </c>
      <c r="E558" s="2" t="str">
        <f>MID(Table13[[#This Row],[Date]],Table13[[#This Row],[Column3]]+1,Table13[[#This Row],[Column2]]-Table13[[#This Row],[Column3]]-1)</f>
        <v>7</v>
      </c>
      <c r="F558" s="1" t="str">
        <f>RIGHT(Table13[[#This Row],[Date]],4)</f>
        <v>2024</v>
      </c>
      <c r="G558" s="1">
        <f>DATE(Table13[[#This Row],[y]],Table13[[#This Row],[m]],Table13[[#This Row],[d]])</f>
        <v>45483</v>
      </c>
      <c r="H558" t="s">
        <v>11</v>
      </c>
      <c r="I558">
        <v>444.23</v>
      </c>
      <c r="J558">
        <v>30.63</v>
      </c>
      <c r="K558" t="s">
        <v>10</v>
      </c>
      <c r="L558">
        <v>4143.71</v>
      </c>
      <c r="M558">
        <v>22</v>
      </c>
    </row>
    <row r="559" spans="1:13" x14ac:dyDescent="0.25">
      <c r="A559" s="3" t="s">
        <v>574</v>
      </c>
      <c r="B559" s="2">
        <f>FIND(",",Table13[[#This Row],[Date]])</f>
        <v>3</v>
      </c>
      <c r="C559" s="2">
        <f>FIND(",",Table13[[#This Row],[Date]],Table13[[#This Row],[Column3]]+1)</f>
        <v>5</v>
      </c>
      <c r="D559" s="2" t="str">
        <f>LEFT(Table13[[#This Row],[Date]],Table13[[#This Row],[Column3]]-1)</f>
        <v>11</v>
      </c>
      <c r="E559" s="2" t="str">
        <f>MID(Table13[[#This Row],[Date]],Table13[[#This Row],[Column3]]+1,Table13[[#This Row],[Column2]]-Table13[[#This Row],[Column3]]-1)</f>
        <v>7</v>
      </c>
      <c r="F559" s="1" t="str">
        <f>RIGHT(Table13[[#This Row],[Date]],4)</f>
        <v>2024</v>
      </c>
      <c r="G559" s="1">
        <f>DATE(Table13[[#This Row],[y]],Table13[[#This Row],[m]],Table13[[#This Row],[d]])</f>
        <v>45484</v>
      </c>
      <c r="H559" t="s">
        <v>9</v>
      </c>
      <c r="I559">
        <v>728.01</v>
      </c>
      <c r="J559">
        <v>43.68</v>
      </c>
      <c r="K559" t="s">
        <v>13</v>
      </c>
      <c r="L559">
        <v>6829</v>
      </c>
      <c r="M559">
        <v>35</v>
      </c>
    </row>
    <row r="560" spans="1:13" x14ac:dyDescent="0.25">
      <c r="A560" s="3" t="s">
        <v>575</v>
      </c>
      <c r="B560" s="2">
        <f>FIND(",",Table13[[#This Row],[Date]])</f>
        <v>3</v>
      </c>
      <c r="C560" s="2">
        <f>FIND(",",Table13[[#This Row],[Date]],Table13[[#This Row],[Column3]]+1)</f>
        <v>5</v>
      </c>
      <c r="D560" s="2" t="str">
        <f>LEFT(Table13[[#This Row],[Date]],Table13[[#This Row],[Column3]]-1)</f>
        <v>12</v>
      </c>
      <c r="E560" s="2" t="str">
        <f>MID(Table13[[#This Row],[Date]],Table13[[#This Row],[Column3]]+1,Table13[[#This Row],[Column2]]-Table13[[#This Row],[Column3]]-1)</f>
        <v>7</v>
      </c>
      <c r="F560" s="1" t="str">
        <f>RIGHT(Table13[[#This Row],[Date]],4)</f>
        <v>2024</v>
      </c>
      <c r="G560" s="1">
        <f>DATE(Table13[[#This Row],[y]],Table13[[#This Row],[m]],Table13[[#This Row],[d]])</f>
        <v>45485</v>
      </c>
      <c r="H560" t="s">
        <v>14</v>
      </c>
      <c r="I560">
        <v>491.8</v>
      </c>
      <c r="J560">
        <v>36.200000000000003</v>
      </c>
      <c r="K560" t="s">
        <v>13</v>
      </c>
      <c r="L560">
        <v>661.14</v>
      </c>
      <c r="M560">
        <v>16</v>
      </c>
    </row>
    <row r="561" spans="1:13" x14ac:dyDescent="0.25">
      <c r="A561" s="3" t="s">
        <v>576</v>
      </c>
      <c r="B561" s="2">
        <f>FIND(",",Table13[[#This Row],[Date]])</f>
        <v>3</v>
      </c>
      <c r="C561" s="2">
        <f>FIND(",",Table13[[#This Row],[Date]],Table13[[#This Row],[Column3]]+1)</f>
        <v>6</v>
      </c>
      <c r="D561" s="2" t="str">
        <f>LEFT(Table13[[#This Row],[Date]],Table13[[#This Row],[Column3]]-1)</f>
        <v>13</v>
      </c>
      <c r="E561" s="2" t="str">
        <f>MID(Table13[[#This Row],[Date]],Table13[[#This Row],[Column3]]+1,Table13[[#This Row],[Column2]]-Table13[[#This Row],[Column3]]-1)</f>
        <v>07</v>
      </c>
      <c r="F561" s="1" t="str">
        <f>RIGHT(Table13[[#This Row],[Date]],4)</f>
        <v>2024</v>
      </c>
      <c r="G561" s="1">
        <f>DATE(Table13[[#This Row],[y]],Table13[[#This Row],[m]],Table13[[#This Row],[d]])</f>
        <v>45486</v>
      </c>
      <c r="H561" t="s">
        <v>7</v>
      </c>
      <c r="I561">
        <v>874.69</v>
      </c>
      <c r="J561">
        <v>6.03</v>
      </c>
      <c r="K561" t="s">
        <v>10</v>
      </c>
      <c r="L561">
        <v>443.26</v>
      </c>
      <c r="M561">
        <v>29</v>
      </c>
    </row>
    <row r="562" spans="1:13" x14ac:dyDescent="0.25">
      <c r="A562" s="3" t="s">
        <v>577</v>
      </c>
      <c r="B562" s="2">
        <f>FIND(",",Table13[[#This Row],[Date]])</f>
        <v>3</v>
      </c>
      <c r="C562" s="2">
        <f>FIND(",",Table13[[#This Row],[Date]],Table13[[#This Row],[Column3]]+1)</f>
        <v>6</v>
      </c>
      <c r="D562" s="2" t="str">
        <f>LEFT(Table13[[#This Row],[Date]],Table13[[#This Row],[Column3]]-1)</f>
        <v>14</v>
      </c>
      <c r="E562" s="2" t="str">
        <f>MID(Table13[[#This Row],[Date]],Table13[[#This Row],[Column3]]+1,Table13[[#This Row],[Column2]]-Table13[[#This Row],[Column3]]-1)</f>
        <v>07</v>
      </c>
      <c r="F562" s="1" t="str">
        <f>RIGHT(Table13[[#This Row],[Date]],4)</f>
        <v>2024</v>
      </c>
      <c r="G562" s="1">
        <f>DATE(Table13[[#This Row],[y]],Table13[[#This Row],[m]],Table13[[#This Row],[d]])</f>
        <v>45487</v>
      </c>
      <c r="H562" t="s">
        <v>14</v>
      </c>
      <c r="I562">
        <v>901.69</v>
      </c>
      <c r="J562">
        <v>45.12</v>
      </c>
      <c r="K562" t="s">
        <v>8</v>
      </c>
      <c r="L562">
        <v>3979.91</v>
      </c>
      <c r="M562">
        <v>27</v>
      </c>
    </row>
    <row r="563" spans="1:13" x14ac:dyDescent="0.25">
      <c r="A563" s="3" t="s">
        <v>578</v>
      </c>
      <c r="B563" s="2">
        <f>FIND(",",Table13[[#This Row],[Date]])</f>
        <v>3</v>
      </c>
      <c r="C563" s="2">
        <f>FIND(",",Table13[[#This Row],[Date]],Table13[[#This Row],[Column3]]+1)</f>
        <v>6</v>
      </c>
      <c r="D563" s="2" t="str">
        <f>LEFT(Table13[[#This Row],[Date]],Table13[[#This Row],[Column3]]-1)</f>
        <v>15</v>
      </c>
      <c r="E563" s="2" t="str">
        <f>MID(Table13[[#This Row],[Date]],Table13[[#This Row],[Column3]]+1,Table13[[#This Row],[Column2]]-Table13[[#This Row],[Column3]]-1)</f>
        <v>07</v>
      </c>
      <c r="F563" s="1" t="str">
        <f>RIGHT(Table13[[#This Row],[Date]],4)</f>
        <v>2024</v>
      </c>
      <c r="G563" s="1">
        <f>DATE(Table13[[#This Row],[y]],Table13[[#This Row],[m]],Table13[[#This Row],[d]])</f>
        <v>45488</v>
      </c>
      <c r="H563" t="s">
        <v>14</v>
      </c>
      <c r="I563">
        <v>427.5</v>
      </c>
      <c r="J563">
        <v>3.32</v>
      </c>
      <c r="K563" t="s">
        <v>13</v>
      </c>
      <c r="L563">
        <v>7001.92</v>
      </c>
      <c r="M563">
        <v>13</v>
      </c>
    </row>
    <row r="564" spans="1:13" x14ac:dyDescent="0.25">
      <c r="A564" s="3" t="s">
        <v>579</v>
      </c>
      <c r="B564" s="2">
        <f>FIND(",",Table13[[#This Row],[Date]])</f>
        <v>3</v>
      </c>
      <c r="C564" s="2">
        <f>FIND(",",Table13[[#This Row],[Date]],Table13[[#This Row],[Column3]]+1)</f>
        <v>6</v>
      </c>
      <c r="D564" s="2" t="str">
        <f>LEFT(Table13[[#This Row],[Date]],Table13[[#This Row],[Column3]]-1)</f>
        <v>16</v>
      </c>
      <c r="E564" s="2" t="str">
        <f>MID(Table13[[#This Row],[Date]],Table13[[#This Row],[Column3]]+1,Table13[[#This Row],[Column2]]-Table13[[#This Row],[Column3]]-1)</f>
        <v>07</v>
      </c>
      <c r="F564" s="1" t="str">
        <f>RIGHT(Table13[[#This Row],[Date]],4)</f>
        <v>2024</v>
      </c>
      <c r="G564" s="1">
        <f>DATE(Table13[[#This Row],[y]],Table13[[#This Row],[m]],Table13[[#This Row],[d]])</f>
        <v>45489</v>
      </c>
      <c r="H564" t="s">
        <v>9</v>
      </c>
      <c r="I564">
        <v>284.06</v>
      </c>
      <c r="J564">
        <v>26.7</v>
      </c>
      <c r="K564" t="s">
        <v>8</v>
      </c>
      <c r="L564">
        <v>2015.01</v>
      </c>
      <c r="M564">
        <v>33</v>
      </c>
    </row>
    <row r="565" spans="1:13" x14ac:dyDescent="0.25">
      <c r="A565" s="3" t="s">
        <v>580</v>
      </c>
      <c r="B565" s="2">
        <f>FIND(",",Table13[[#This Row],[Date]])</f>
        <v>3</v>
      </c>
      <c r="C565" s="2">
        <f>FIND(",",Table13[[#This Row],[Date]],Table13[[#This Row],[Column3]]+1)</f>
        <v>6</v>
      </c>
      <c r="D565" s="2" t="str">
        <f>LEFT(Table13[[#This Row],[Date]],Table13[[#This Row],[Column3]]-1)</f>
        <v>17</v>
      </c>
      <c r="E565" s="2" t="str">
        <f>MID(Table13[[#This Row],[Date]],Table13[[#This Row],[Column3]]+1,Table13[[#This Row],[Column2]]-Table13[[#This Row],[Column3]]-1)</f>
        <v>07</v>
      </c>
      <c r="F565" s="1" t="str">
        <f>RIGHT(Table13[[#This Row],[Date]],4)</f>
        <v>2024</v>
      </c>
      <c r="G565" s="1">
        <f>DATE(Table13[[#This Row],[y]],Table13[[#This Row],[m]],Table13[[#This Row],[d]])</f>
        <v>45490</v>
      </c>
      <c r="H565" t="s">
        <v>7</v>
      </c>
      <c r="I565">
        <v>596.42999999999995</v>
      </c>
      <c r="J565">
        <v>7.11</v>
      </c>
      <c r="K565" t="s">
        <v>10</v>
      </c>
      <c r="L565">
        <v>6450.89</v>
      </c>
      <c r="M565">
        <v>31</v>
      </c>
    </row>
    <row r="566" spans="1:13" x14ac:dyDescent="0.25">
      <c r="A566" s="3" t="s">
        <v>581</v>
      </c>
      <c r="B566" s="2">
        <f>FIND(",",Table13[[#This Row],[Date]])</f>
        <v>3</v>
      </c>
      <c r="C566" s="2">
        <f>FIND(",",Table13[[#This Row],[Date]],Table13[[#This Row],[Column3]]+1)</f>
        <v>6</v>
      </c>
      <c r="D566" s="2" t="str">
        <f>LEFT(Table13[[#This Row],[Date]],Table13[[#This Row],[Column3]]-1)</f>
        <v>18</v>
      </c>
      <c r="E566" s="2" t="str">
        <f>MID(Table13[[#This Row],[Date]],Table13[[#This Row],[Column3]]+1,Table13[[#This Row],[Column2]]-Table13[[#This Row],[Column3]]-1)</f>
        <v>07</v>
      </c>
      <c r="F566" s="1" t="str">
        <f>RIGHT(Table13[[#This Row],[Date]],4)</f>
        <v>2024</v>
      </c>
      <c r="G566" s="1">
        <f>DATE(Table13[[#This Row],[y]],Table13[[#This Row],[m]],Table13[[#This Row],[d]])</f>
        <v>45491</v>
      </c>
      <c r="H566" t="s">
        <v>7</v>
      </c>
      <c r="I566">
        <v>913.24</v>
      </c>
      <c r="J566">
        <v>0.59</v>
      </c>
      <c r="K566" t="s">
        <v>8</v>
      </c>
      <c r="L566">
        <v>2672.3</v>
      </c>
      <c r="M566">
        <v>34</v>
      </c>
    </row>
    <row r="567" spans="1:13" x14ac:dyDescent="0.25">
      <c r="A567" s="3" t="s">
        <v>582</v>
      </c>
      <c r="B567" s="2">
        <f>FIND(",",Table13[[#This Row],[Date]])</f>
        <v>3</v>
      </c>
      <c r="C567" s="2">
        <f>FIND(",",Table13[[#This Row],[Date]],Table13[[#This Row],[Column3]]+1)</f>
        <v>6</v>
      </c>
      <c r="D567" s="2" t="str">
        <f>LEFT(Table13[[#This Row],[Date]],Table13[[#This Row],[Column3]]-1)</f>
        <v>19</v>
      </c>
      <c r="E567" s="2" t="str">
        <f>MID(Table13[[#This Row],[Date]],Table13[[#This Row],[Column3]]+1,Table13[[#This Row],[Column2]]-Table13[[#This Row],[Column3]]-1)</f>
        <v>07</v>
      </c>
      <c r="F567" s="1" t="str">
        <f>RIGHT(Table13[[#This Row],[Date]],4)</f>
        <v>2024</v>
      </c>
      <c r="G567" s="1">
        <f>DATE(Table13[[#This Row],[y]],Table13[[#This Row],[m]],Table13[[#This Row],[d]])</f>
        <v>45492</v>
      </c>
      <c r="H567" t="s">
        <v>7</v>
      </c>
      <c r="I567">
        <v>218.56</v>
      </c>
      <c r="J567">
        <v>21.1</v>
      </c>
      <c r="K567" t="s">
        <v>13</v>
      </c>
      <c r="L567">
        <v>8872.25</v>
      </c>
      <c r="M567">
        <v>40</v>
      </c>
    </row>
    <row r="568" spans="1:13" x14ac:dyDescent="0.25">
      <c r="A568" s="3" t="s">
        <v>583</v>
      </c>
      <c r="B568" s="2">
        <f>FIND(",",Table13[[#This Row],[Date]])</f>
        <v>3</v>
      </c>
      <c r="C568" s="2">
        <f>FIND(",",Table13[[#This Row],[Date]],Table13[[#This Row],[Column3]]+1)</f>
        <v>6</v>
      </c>
      <c r="D568" s="2" t="str">
        <f>LEFT(Table13[[#This Row],[Date]],Table13[[#This Row],[Column3]]-1)</f>
        <v>20</v>
      </c>
      <c r="E568" s="2" t="str">
        <f>MID(Table13[[#This Row],[Date]],Table13[[#This Row],[Column3]]+1,Table13[[#This Row],[Column2]]-Table13[[#This Row],[Column3]]-1)</f>
        <v>07</v>
      </c>
      <c r="F568" s="1" t="str">
        <f>RIGHT(Table13[[#This Row],[Date]],4)</f>
        <v>2024</v>
      </c>
      <c r="G568" s="1">
        <f>DATE(Table13[[#This Row],[y]],Table13[[#This Row],[m]],Table13[[#This Row],[d]])</f>
        <v>45493</v>
      </c>
      <c r="H568" t="s">
        <v>11</v>
      </c>
      <c r="I568">
        <v>626.74</v>
      </c>
      <c r="J568">
        <v>14.75</v>
      </c>
      <c r="K568" t="s">
        <v>8</v>
      </c>
      <c r="L568">
        <v>8967.33</v>
      </c>
      <c r="M568">
        <v>28</v>
      </c>
    </row>
    <row r="569" spans="1:13" x14ac:dyDescent="0.25">
      <c r="A569" s="3" t="s">
        <v>584</v>
      </c>
      <c r="B569" s="2">
        <f>FIND(",",Table13[[#This Row],[Date]])</f>
        <v>3</v>
      </c>
      <c r="C569" s="2">
        <f>FIND(",",Table13[[#This Row],[Date]],Table13[[#This Row],[Column3]]+1)</f>
        <v>6</v>
      </c>
      <c r="D569" s="2" t="str">
        <f>LEFT(Table13[[#This Row],[Date]],Table13[[#This Row],[Column3]]-1)</f>
        <v>21</v>
      </c>
      <c r="E569" s="2" t="str">
        <f>MID(Table13[[#This Row],[Date]],Table13[[#This Row],[Column3]]+1,Table13[[#This Row],[Column2]]-Table13[[#This Row],[Column3]]-1)</f>
        <v>07</v>
      </c>
      <c r="F569" s="1" t="str">
        <f>RIGHT(Table13[[#This Row],[Date]],4)</f>
        <v>2024</v>
      </c>
      <c r="G569" s="1">
        <f>DATE(Table13[[#This Row],[y]],Table13[[#This Row],[m]],Table13[[#This Row],[d]])</f>
        <v>45494</v>
      </c>
      <c r="H569" t="s">
        <v>9</v>
      </c>
      <c r="I569">
        <v>635.24</v>
      </c>
      <c r="J569">
        <v>24.3</v>
      </c>
      <c r="K569" t="s">
        <v>8</v>
      </c>
      <c r="L569">
        <v>3043.14</v>
      </c>
      <c r="M569">
        <v>15</v>
      </c>
    </row>
    <row r="570" spans="1:13" x14ac:dyDescent="0.25">
      <c r="A570" s="3" t="s">
        <v>585</v>
      </c>
      <c r="B570" s="2">
        <f>FIND(",",Table13[[#This Row],[Date]])</f>
        <v>3</v>
      </c>
      <c r="C570" s="2">
        <f>FIND(",",Table13[[#This Row],[Date]],Table13[[#This Row],[Column3]]+1)</f>
        <v>6</v>
      </c>
      <c r="D570" s="2" t="str">
        <f>LEFT(Table13[[#This Row],[Date]],Table13[[#This Row],[Column3]]-1)</f>
        <v>22</v>
      </c>
      <c r="E570" s="2" t="str">
        <f>MID(Table13[[#This Row],[Date]],Table13[[#This Row],[Column3]]+1,Table13[[#This Row],[Column2]]-Table13[[#This Row],[Column3]]-1)</f>
        <v>07</v>
      </c>
      <c r="F570" s="1" t="str">
        <f>RIGHT(Table13[[#This Row],[Date]],4)</f>
        <v>2024</v>
      </c>
      <c r="G570" s="1">
        <f>DATE(Table13[[#This Row],[y]],Table13[[#This Row],[m]],Table13[[#This Row],[d]])</f>
        <v>45495</v>
      </c>
      <c r="H570" t="s">
        <v>7</v>
      </c>
      <c r="I570">
        <v>735.78</v>
      </c>
      <c r="J570">
        <v>28.86</v>
      </c>
      <c r="K570" t="s">
        <v>10</v>
      </c>
      <c r="L570">
        <v>2376.94</v>
      </c>
      <c r="M570">
        <v>26</v>
      </c>
    </row>
    <row r="571" spans="1:13" x14ac:dyDescent="0.25">
      <c r="A571" s="3" t="s">
        <v>586</v>
      </c>
      <c r="B571" s="2">
        <f>FIND(",",Table13[[#This Row],[Date]])</f>
        <v>3</v>
      </c>
      <c r="C571" s="2">
        <f>FIND(",",Table13[[#This Row],[Date]],Table13[[#This Row],[Column3]]+1)</f>
        <v>6</v>
      </c>
      <c r="D571" s="2" t="str">
        <f>LEFT(Table13[[#This Row],[Date]],Table13[[#This Row],[Column3]]-1)</f>
        <v>23</v>
      </c>
      <c r="E571" s="2" t="str">
        <f>MID(Table13[[#This Row],[Date]],Table13[[#This Row],[Column3]]+1,Table13[[#This Row],[Column2]]-Table13[[#This Row],[Column3]]-1)</f>
        <v>07</v>
      </c>
      <c r="F571" s="1" t="str">
        <f>RIGHT(Table13[[#This Row],[Date]],4)</f>
        <v>2024</v>
      </c>
      <c r="G571" s="1">
        <f>DATE(Table13[[#This Row],[y]],Table13[[#This Row],[m]],Table13[[#This Row],[d]])</f>
        <v>45496</v>
      </c>
      <c r="H571" t="s">
        <v>11</v>
      </c>
      <c r="I571">
        <v>140.25</v>
      </c>
      <c r="J571">
        <v>2.19</v>
      </c>
      <c r="K571" t="s">
        <v>10</v>
      </c>
      <c r="L571">
        <v>4171.91</v>
      </c>
      <c r="M571">
        <v>37</v>
      </c>
    </row>
    <row r="572" spans="1:13" x14ac:dyDescent="0.25">
      <c r="A572" s="3" t="s">
        <v>587</v>
      </c>
      <c r="B572" s="2">
        <f>FIND(",",Table13[[#This Row],[Date]])</f>
        <v>3</v>
      </c>
      <c r="C572" s="2">
        <f>FIND(",",Table13[[#This Row],[Date]],Table13[[#This Row],[Column3]]+1)</f>
        <v>6</v>
      </c>
      <c r="D572" s="2" t="str">
        <f>LEFT(Table13[[#This Row],[Date]],Table13[[#This Row],[Column3]]-1)</f>
        <v>24</v>
      </c>
      <c r="E572" s="2" t="str">
        <f>MID(Table13[[#This Row],[Date]],Table13[[#This Row],[Column3]]+1,Table13[[#This Row],[Column2]]-Table13[[#This Row],[Column3]]-1)</f>
        <v>07</v>
      </c>
      <c r="F572" s="1" t="str">
        <f>RIGHT(Table13[[#This Row],[Date]],4)</f>
        <v>2024</v>
      </c>
      <c r="G572" s="1">
        <f>DATE(Table13[[#This Row],[y]],Table13[[#This Row],[m]],Table13[[#This Row],[d]])</f>
        <v>45497</v>
      </c>
      <c r="H572" t="s">
        <v>12</v>
      </c>
      <c r="I572">
        <v>718.67</v>
      </c>
      <c r="J572">
        <v>6.15</v>
      </c>
      <c r="K572" t="s">
        <v>10</v>
      </c>
      <c r="L572">
        <v>2481.2600000000002</v>
      </c>
      <c r="M572">
        <v>31</v>
      </c>
    </row>
    <row r="573" spans="1:13" x14ac:dyDescent="0.25">
      <c r="A573" s="3" t="s">
        <v>588</v>
      </c>
      <c r="B573" s="2">
        <f>FIND(",",Table13[[#This Row],[Date]])</f>
        <v>3</v>
      </c>
      <c r="C573" s="2">
        <f>FIND(",",Table13[[#This Row],[Date]],Table13[[#This Row],[Column3]]+1)</f>
        <v>6</v>
      </c>
      <c r="D573" s="2" t="str">
        <f>LEFT(Table13[[#This Row],[Date]],Table13[[#This Row],[Column3]]-1)</f>
        <v>25</v>
      </c>
      <c r="E573" s="2" t="str">
        <f>MID(Table13[[#This Row],[Date]],Table13[[#This Row],[Column3]]+1,Table13[[#This Row],[Column2]]-Table13[[#This Row],[Column3]]-1)</f>
        <v>07</v>
      </c>
      <c r="F573" s="1" t="str">
        <f>RIGHT(Table13[[#This Row],[Date]],4)</f>
        <v>2024</v>
      </c>
      <c r="G573" s="1">
        <f>DATE(Table13[[#This Row],[y]],Table13[[#This Row],[m]],Table13[[#This Row],[d]])</f>
        <v>45498</v>
      </c>
      <c r="H573" t="s">
        <v>12</v>
      </c>
      <c r="I573">
        <v>909.94</v>
      </c>
      <c r="J573">
        <v>27.93</v>
      </c>
      <c r="K573" t="s">
        <v>13</v>
      </c>
      <c r="L573">
        <v>6756.6</v>
      </c>
      <c r="M573">
        <v>36</v>
      </c>
    </row>
    <row r="574" spans="1:13" x14ac:dyDescent="0.25">
      <c r="A574" s="3" t="s">
        <v>589</v>
      </c>
      <c r="B574" s="2">
        <f>FIND(",",Table13[[#This Row],[Date]])</f>
        <v>3</v>
      </c>
      <c r="C574" s="2">
        <f>FIND(",",Table13[[#This Row],[Date]],Table13[[#This Row],[Column3]]+1)</f>
        <v>6</v>
      </c>
      <c r="D574" s="2" t="str">
        <f>LEFT(Table13[[#This Row],[Date]],Table13[[#This Row],[Column3]]-1)</f>
        <v>26</v>
      </c>
      <c r="E574" s="2" t="str">
        <f>MID(Table13[[#This Row],[Date]],Table13[[#This Row],[Column3]]+1,Table13[[#This Row],[Column2]]-Table13[[#This Row],[Column3]]-1)</f>
        <v>07</v>
      </c>
      <c r="F574" s="1" t="str">
        <f>RIGHT(Table13[[#This Row],[Date]],4)</f>
        <v>2024</v>
      </c>
      <c r="G574" s="1">
        <f>DATE(Table13[[#This Row],[y]],Table13[[#This Row],[m]],Table13[[#This Row],[d]])</f>
        <v>45499</v>
      </c>
      <c r="H574" t="s">
        <v>11</v>
      </c>
      <c r="I574">
        <v>187.89</v>
      </c>
      <c r="J574">
        <v>17.16</v>
      </c>
      <c r="K574" t="s">
        <v>13</v>
      </c>
      <c r="L574">
        <v>8278.0400000000009</v>
      </c>
      <c r="M574">
        <v>34</v>
      </c>
    </row>
    <row r="575" spans="1:13" x14ac:dyDescent="0.25">
      <c r="A575" s="3" t="s">
        <v>590</v>
      </c>
      <c r="B575" s="2">
        <f>FIND(",",Table13[[#This Row],[Date]])</f>
        <v>3</v>
      </c>
      <c r="C575" s="2">
        <f>FIND(",",Table13[[#This Row],[Date]],Table13[[#This Row],[Column3]]+1)</f>
        <v>6</v>
      </c>
      <c r="D575" s="2" t="str">
        <f>LEFT(Table13[[#This Row],[Date]],Table13[[#This Row],[Column3]]-1)</f>
        <v>27</v>
      </c>
      <c r="E575" s="2" t="str">
        <f>MID(Table13[[#This Row],[Date]],Table13[[#This Row],[Column3]]+1,Table13[[#This Row],[Column2]]-Table13[[#This Row],[Column3]]-1)</f>
        <v>07</v>
      </c>
      <c r="F575" s="1" t="str">
        <f>RIGHT(Table13[[#This Row],[Date]],4)</f>
        <v>2024</v>
      </c>
      <c r="G575" s="1">
        <f>DATE(Table13[[#This Row],[y]],Table13[[#This Row],[m]],Table13[[#This Row],[d]])</f>
        <v>45500</v>
      </c>
      <c r="H575" t="s">
        <v>11</v>
      </c>
      <c r="I575">
        <v>245.17</v>
      </c>
      <c r="J575">
        <v>36.46</v>
      </c>
      <c r="K575" t="s">
        <v>10</v>
      </c>
      <c r="L575">
        <v>6763.61</v>
      </c>
      <c r="M575">
        <v>26</v>
      </c>
    </row>
    <row r="576" spans="1:13" x14ac:dyDescent="0.25">
      <c r="A576" s="3" t="s">
        <v>591</v>
      </c>
      <c r="B576" s="2">
        <f>FIND(",",Table13[[#This Row],[Date]])</f>
        <v>3</v>
      </c>
      <c r="C576" s="2">
        <f>FIND(",",Table13[[#This Row],[Date]],Table13[[#This Row],[Column3]]+1)</f>
        <v>6</v>
      </c>
      <c r="D576" s="2" t="str">
        <f>LEFT(Table13[[#This Row],[Date]],Table13[[#This Row],[Column3]]-1)</f>
        <v>28</v>
      </c>
      <c r="E576" s="2" t="str">
        <f>MID(Table13[[#This Row],[Date]],Table13[[#This Row],[Column3]]+1,Table13[[#This Row],[Column2]]-Table13[[#This Row],[Column3]]-1)</f>
        <v>07</v>
      </c>
      <c r="F576" s="1" t="str">
        <f>RIGHT(Table13[[#This Row],[Date]],4)</f>
        <v>2024</v>
      </c>
      <c r="G576" s="1">
        <f>DATE(Table13[[#This Row],[y]],Table13[[#This Row],[m]],Table13[[#This Row],[d]])</f>
        <v>45501</v>
      </c>
      <c r="H576" t="s">
        <v>9</v>
      </c>
      <c r="I576">
        <v>971.68</v>
      </c>
      <c r="J576">
        <v>32.61</v>
      </c>
      <c r="K576" t="s">
        <v>10</v>
      </c>
      <c r="L576">
        <v>8261.07</v>
      </c>
      <c r="M576">
        <v>29</v>
      </c>
    </row>
    <row r="577" spans="1:13" x14ac:dyDescent="0.25">
      <c r="A577" s="3" t="s">
        <v>592</v>
      </c>
      <c r="B577" s="2">
        <f>FIND(",",Table13[[#This Row],[Date]])</f>
        <v>3</v>
      </c>
      <c r="C577" s="2">
        <f>FIND(",",Table13[[#This Row],[Date]],Table13[[#This Row],[Column3]]+1)</f>
        <v>6</v>
      </c>
      <c r="D577" s="2" t="str">
        <f>LEFT(Table13[[#This Row],[Date]],Table13[[#This Row],[Column3]]-1)</f>
        <v>29</v>
      </c>
      <c r="E577" s="2" t="str">
        <f>MID(Table13[[#This Row],[Date]],Table13[[#This Row],[Column3]]+1,Table13[[#This Row],[Column2]]-Table13[[#This Row],[Column3]]-1)</f>
        <v>07</v>
      </c>
      <c r="F577" s="1" t="str">
        <f>RIGHT(Table13[[#This Row],[Date]],4)</f>
        <v>2024</v>
      </c>
      <c r="G577" s="1">
        <f>DATE(Table13[[#This Row],[y]],Table13[[#This Row],[m]],Table13[[#This Row],[d]])</f>
        <v>45502</v>
      </c>
      <c r="H577" t="s">
        <v>9</v>
      </c>
      <c r="I577">
        <v>189.17</v>
      </c>
      <c r="J577">
        <v>42.28</v>
      </c>
      <c r="K577" t="s">
        <v>13</v>
      </c>
      <c r="L577">
        <v>4030.22</v>
      </c>
      <c r="M577">
        <v>28</v>
      </c>
    </row>
    <row r="578" spans="1:13" x14ac:dyDescent="0.25">
      <c r="A578" s="3" t="s">
        <v>593</v>
      </c>
      <c r="B578" s="2">
        <f>FIND(",",Table13[[#This Row],[Date]])</f>
        <v>3</v>
      </c>
      <c r="C578" s="2">
        <f>FIND(",",Table13[[#This Row],[Date]],Table13[[#This Row],[Column3]]+1)</f>
        <v>6</v>
      </c>
      <c r="D578" s="2" t="str">
        <f>LEFT(Table13[[#This Row],[Date]],Table13[[#This Row],[Column3]]-1)</f>
        <v>30</v>
      </c>
      <c r="E578" s="2" t="str">
        <f>MID(Table13[[#This Row],[Date]],Table13[[#This Row],[Column3]]+1,Table13[[#This Row],[Column2]]-Table13[[#This Row],[Column3]]-1)</f>
        <v>07</v>
      </c>
      <c r="F578" s="1" t="str">
        <f>RIGHT(Table13[[#This Row],[Date]],4)</f>
        <v>2024</v>
      </c>
      <c r="G578" s="1">
        <f>DATE(Table13[[#This Row],[y]],Table13[[#This Row],[m]],Table13[[#This Row],[d]])</f>
        <v>45503</v>
      </c>
      <c r="H578" t="s">
        <v>12</v>
      </c>
      <c r="I578">
        <v>855.84</v>
      </c>
      <c r="J578">
        <v>34.619999999999997</v>
      </c>
      <c r="K578" t="s">
        <v>13</v>
      </c>
      <c r="L578">
        <v>1647.54</v>
      </c>
      <c r="M578">
        <v>31</v>
      </c>
    </row>
    <row r="579" spans="1:13" x14ac:dyDescent="0.25">
      <c r="A579" s="3" t="s">
        <v>594</v>
      </c>
      <c r="B579" s="2">
        <f>FIND(",",Table13[[#This Row],[Date]])</f>
        <v>3</v>
      </c>
      <c r="C579" s="2">
        <f>FIND(",",Table13[[#This Row],[Date]],Table13[[#This Row],[Column3]]+1)</f>
        <v>6</v>
      </c>
      <c r="D579" s="2" t="str">
        <f>LEFT(Table13[[#This Row],[Date]],Table13[[#This Row],[Column3]]-1)</f>
        <v>31</v>
      </c>
      <c r="E579" s="2" t="str">
        <f>MID(Table13[[#This Row],[Date]],Table13[[#This Row],[Column3]]+1,Table13[[#This Row],[Column2]]-Table13[[#This Row],[Column3]]-1)</f>
        <v>07</v>
      </c>
      <c r="F579" s="1" t="str">
        <f>RIGHT(Table13[[#This Row],[Date]],4)</f>
        <v>2024</v>
      </c>
      <c r="G579" s="1">
        <f>DATE(Table13[[#This Row],[y]],Table13[[#This Row],[m]],Table13[[#This Row],[d]])</f>
        <v>45504</v>
      </c>
      <c r="H579" t="s">
        <v>7</v>
      </c>
      <c r="I579">
        <v>497.36</v>
      </c>
      <c r="J579">
        <v>21.5</v>
      </c>
      <c r="K579" t="s">
        <v>13</v>
      </c>
      <c r="L579">
        <v>7405.71</v>
      </c>
      <c r="M579">
        <v>31</v>
      </c>
    </row>
    <row r="580" spans="1:13" x14ac:dyDescent="0.25">
      <c r="A580" s="3" t="s">
        <v>595</v>
      </c>
      <c r="B580" s="2">
        <f>FIND(",",Table13[[#This Row],[Date]])</f>
        <v>2</v>
      </c>
      <c r="C580" s="2">
        <f>FIND(",",Table13[[#This Row],[Date]],Table13[[#This Row],[Column3]]+1)</f>
        <v>4</v>
      </c>
      <c r="D580" s="2" t="str">
        <f>LEFT(Table13[[#This Row],[Date]],Table13[[#This Row],[Column3]]-1)</f>
        <v>1</v>
      </c>
      <c r="E580" s="2" t="str">
        <f>MID(Table13[[#This Row],[Date]],Table13[[#This Row],[Column3]]+1,Table13[[#This Row],[Column2]]-Table13[[#This Row],[Column3]]-1)</f>
        <v>8</v>
      </c>
      <c r="F580" s="1" t="str">
        <f>RIGHT(Table13[[#This Row],[Date]],4)</f>
        <v>2024</v>
      </c>
      <c r="G580" s="1">
        <f>DATE(Table13[[#This Row],[y]],Table13[[#This Row],[m]],Table13[[#This Row],[d]])</f>
        <v>45505</v>
      </c>
      <c r="H580" t="s">
        <v>12</v>
      </c>
      <c r="I580">
        <v>254.76</v>
      </c>
      <c r="J580">
        <v>33.65</v>
      </c>
      <c r="K580" t="s">
        <v>13</v>
      </c>
      <c r="L580">
        <v>3668.7</v>
      </c>
      <c r="M580">
        <v>33</v>
      </c>
    </row>
    <row r="581" spans="1:13" x14ac:dyDescent="0.25">
      <c r="A581" s="3" t="s">
        <v>596</v>
      </c>
      <c r="B581" s="2">
        <f>FIND(",",Table13[[#This Row],[Date]])</f>
        <v>2</v>
      </c>
      <c r="C581" s="2">
        <f>FIND(",",Table13[[#This Row],[Date]],Table13[[#This Row],[Column3]]+1)</f>
        <v>4</v>
      </c>
      <c r="D581" s="2" t="str">
        <f>LEFT(Table13[[#This Row],[Date]],Table13[[#This Row],[Column3]]-1)</f>
        <v>2</v>
      </c>
      <c r="E581" s="2" t="str">
        <f>MID(Table13[[#This Row],[Date]],Table13[[#This Row],[Column3]]+1,Table13[[#This Row],[Column2]]-Table13[[#This Row],[Column3]]-1)</f>
        <v>8</v>
      </c>
      <c r="F581" s="1" t="str">
        <f>RIGHT(Table13[[#This Row],[Date]],4)</f>
        <v>2024</v>
      </c>
      <c r="G581" s="1">
        <f>DATE(Table13[[#This Row],[y]],Table13[[#This Row],[m]],Table13[[#This Row],[d]])</f>
        <v>45506</v>
      </c>
      <c r="H581" t="s">
        <v>7</v>
      </c>
      <c r="I581">
        <v>872.04</v>
      </c>
      <c r="J581">
        <v>13.77</v>
      </c>
      <c r="K581" t="s">
        <v>10</v>
      </c>
      <c r="L581">
        <v>6745.58</v>
      </c>
      <c r="M581">
        <v>34</v>
      </c>
    </row>
    <row r="582" spans="1:13" x14ac:dyDescent="0.25">
      <c r="A582" s="3" t="s">
        <v>597</v>
      </c>
      <c r="B582" s="2">
        <f>FIND(",",Table13[[#This Row],[Date]])</f>
        <v>2</v>
      </c>
      <c r="C582" s="2">
        <f>FIND(",",Table13[[#This Row],[Date]],Table13[[#This Row],[Column3]]+1)</f>
        <v>4</v>
      </c>
      <c r="D582" s="2" t="str">
        <f>LEFT(Table13[[#This Row],[Date]],Table13[[#This Row],[Column3]]-1)</f>
        <v>3</v>
      </c>
      <c r="E582" s="2" t="str">
        <f>MID(Table13[[#This Row],[Date]],Table13[[#This Row],[Column3]]+1,Table13[[#This Row],[Column2]]-Table13[[#This Row],[Column3]]-1)</f>
        <v>8</v>
      </c>
      <c r="F582" s="1" t="str">
        <f>RIGHT(Table13[[#This Row],[Date]],4)</f>
        <v>2024</v>
      </c>
      <c r="G582" s="1">
        <f>DATE(Table13[[#This Row],[y]],Table13[[#This Row],[m]],Table13[[#This Row],[d]])</f>
        <v>45507</v>
      </c>
      <c r="H582" t="s">
        <v>7</v>
      </c>
      <c r="I582">
        <v>450.85</v>
      </c>
      <c r="J582">
        <v>15.32</v>
      </c>
      <c r="K582" t="s">
        <v>13</v>
      </c>
      <c r="L582">
        <v>2779.38</v>
      </c>
      <c r="M582">
        <v>25</v>
      </c>
    </row>
    <row r="583" spans="1:13" x14ac:dyDescent="0.25">
      <c r="A583" s="3" t="s">
        <v>598</v>
      </c>
      <c r="B583" s="2">
        <f>FIND(",",Table13[[#This Row],[Date]])</f>
        <v>2</v>
      </c>
      <c r="C583" s="2">
        <f>FIND(",",Table13[[#This Row],[Date]],Table13[[#This Row],[Column3]]+1)</f>
        <v>4</v>
      </c>
      <c r="D583" s="2" t="str">
        <f>LEFT(Table13[[#This Row],[Date]],Table13[[#This Row],[Column3]]-1)</f>
        <v>4</v>
      </c>
      <c r="E583" s="2" t="str">
        <f>MID(Table13[[#This Row],[Date]],Table13[[#This Row],[Column3]]+1,Table13[[#This Row],[Column2]]-Table13[[#This Row],[Column3]]-1)</f>
        <v>8</v>
      </c>
      <c r="F583" s="1" t="str">
        <f>RIGHT(Table13[[#This Row],[Date]],4)</f>
        <v>2024</v>
      </c>
      <c r="G583" s="1">
        <f>DATE(Table13[[#This Row],[y]],Table13[[#This Row],[m]],Table13[[#This Row],[d]])</f>
        <v>45508</v>
      </c>
      <c r="H583" t="s">
        <v>9</v>
      </c>
      <c r="I583">
        <v>519.66999999999996</v>
      </c>
      <c r="J583">
        <v>39.450000000000003</v>
      </c>
      <c r="K583" t="s">
        <v>10</v>
      </c>
      <c r="L583">
        <v>904.17</v>
      </c>
      <c r="M583">
        <v>31</v>
      </c>
    </row>
    <row r="584" spans="1:13" x14ac:dyDescent="0.25">
      <c r="A584" s="3" t="s">
        <v>599</v>
      </c>
      <c r="B584" s="2">
        <f>FIND(",",Table13[[#This Row],[Date]])</f>
        <v>2</v>
      </c>
      <c r="C584" s="2">
        <f>FIND(",",Table13[[#This Row],[Date]],Table13[[#This Row],[Column3]]+1)</f>
        <v>4</v>
      </c>
      <c r="D584" s="2" t="str">
        <f>LEFT(Table13[[#This Row],[Date]],Table13[[#This Row],[Column3]]-1)</f>
        <v>5</v>
      </c>
      <c r="E584" s="2" t="str">
        <f>MID(Table13[[#This Row],[Date]],Table13[[#This Row],[Column3]]+1,Table13[[#This Row],[Column2]]-Table13[[#This Row],[Column3]]-1)</f>
        <v>8</v>
      </c>
      <c r="F584" s="1" t="str">
        <f>RIGHT(Table13[[#This Row],[Date]],4)</f>
        <v>2024</v>
      </c>
      <c r="G584" s="1">
        <f>DATE(Table13[[#This Row],[y]],Table13[[#This Row],[m]],Table13[[#This Row],[d]])</f>
        <v>45509</v>
      </c>
      <c r="H584" t="s">
        <v>14</v>
      </c>
      <c r="I584">
        <v>365.64</v>
      </c>
      <c r="J584">
        <v>22.32</v>
      </c>
      <c r="K584" t="s">
        <v>8</v>
      </c>
      <c r="L584">
        <v>9926.56</v>
      </c>
      <c r="M584">
        <v>22</v>
      </c>
    </row>
    <row r="585" spans="1:13" x14ac:dyDescent="0.25">
      <c r="A585" s="3" t="s">
        <v>600</v>
      </c>
      <c r="B585" s="2">
        <f>FIND(",",Table13[[#This Row],[Date]])</f>
        <v>2</v>
      </c>
      <c r="C585" s="2">
        <f>FIND(",",Table13[[#This Row],[Date]],Table13[[#This Row],[Column3]]+1)</f>
        <v>4</v>
      </c>
      <c r="D585" s="2" t="str">
        <f>LEFT(Table13[[#This Row],[Date]],Table13[[#This Row],[Column3]]-1)</f>
        <v>6</v>
      </c>
      <c r="E585" s="2" t="str">
        <f>MID(Table13[[#This Row],[Date]],Table13[[#This Row],[Column3]]+1,Table13[[#This Row],[Column2]]-Table13[[#This Row],[Column3]]-1)</f>
        <v>8</v>
      </c>
      <c r="F585" s="1" t="str">
        <f>RIGHT(Table13[[#This Row],[Date]],4)</f>
        <v>2024</v>
      </c>
      <c r="G585" s="1">
        <f>DATE(Table13[[#This Row],[y]],Table13[[#This Row],[m]],Table13[[#This Row],[d]])</f>
        <v>45510</v>
      </c>
      <c r="H585" t="s">
        <v>14</v>
      </c>
      <c r="I585">
        <v>597.02</v>
      </c>
      <c r="J585">
        <v>39.92</v>
      </c>
      <c r="K585" t="s">
        <v>8</v>
      </c>
      <c r="L585">
        <v>1646.39</v>
      </c>
      <c r="M585">
        <v>30</v>
      </c>
    </row>
    <row r="586" spans="1:13" x14ac:dyDescent="0.25">
      <c r="A586" s="3" t="s">
        <v>601</v>
      </c>
      <c r="B586" s="2">
        <f>FIND(",",Table13[[#This Row],[Date]])</f>
        <v>2</v>
      </c>
      <c r="C586" s="2">
        <f>FIND(",",Table13[[#This Row],[Date]],Table13[[#This Row],[Column3]]+1)</f>
        <v>4</v>
      </c>
      <c r="D586" s="2" t="str">
        <f>LEFT(Table13[[#This Row],[Date]],Table13[[#This Row],[Column3]]-1)</f>
        <v>7</v>
      </c>
      <c r="E586" s="2" t="str">
        <f>MID(Table13[[#This Row],[Date]],Table13[[#This Row],[Column3]]+1,Table13[[#This Row],[Column2]]-Table13[[#This Row],[Column3]]-1)</f>
        <v>8</v>
      </c>
      <c r="F586" s="1" t="str">
        <f>RIGHT(Table13[[#This Row],[Date]],4)</f>
        <v>2024</v>
      </c>
      <c r="G586" s="1">
        <f>DATE(Table13[[#This Row],[y]],Table13[[#This Row],[m]],Table13[[#This Row],[d]])</f>
        <v>45511</v>
      </c>
      <c r="H586" t="s">
        <v>11</v>
      </c>
      <c r="I586">
        <v>171.89</v>
      </c>
      <c r="J586">
        <v>41.12</v>
      </c>
      <c r="K586" t="s">
        <v>13</v>
      </c>
      <c r="L586">
        <v>9885.3700000000008</v>
      </c>
      <c r="M586">
        <v>28</v>
      </c>
    </row>
    <row r="587" spans="1:13" x14ac:dyDescent="0.25">
      <c r="A587" s="3" t="s">
        <v>602</v>
      </c>
      <c r="B587" s="2">
        <f>FIND(",",Table13[[#This Row],[Date]])</f>
        <v>2</v>
      </c>
      <c r="C587" s="2">
        <f>FIND(",",Table13[[#This Row],[Date]],Table13[[#This Row],[Column3]]+1)</f>
        <v>4</v>
      </c>
      <c r="D587" s="2" t="str">
        <f>LEFT(Table13[[#This Row],[Date]],Table13[[#This Row],[Column3]]-1)</f>
        <v>8</v>
      </c>
      <c r="E587" s="2" t="str">
        <f>MID(Table13[[#This Row],[Date]],Table13[[#This Row],[Column3]]+1,Table13[[#This Row],[Column2]]-Table13[[#This Row],[Column3]]-1)</f>
        <v>8</v>
      </c>
      <c r="F587" s="1" t="str">
        <f>RIGHT(Table13[[#This Row],[Date]],4)</f>
        <v>2024</v>
      </c>
      <c r="G587" s="1">
        <f>DATE(Table13[[#This Row],[y]],Table13[[#This Row],[m]],Table13[[#This Row],[d]])</f>
        <v>45512</v>
      </c>
      <c r="H587" t="s">
        <v>9</v>
      </c>
      <c r="I587">
        <v>397.17</v>
      </c>
      <c r="J587">
        <v>42.88</v>
      </c>
      <c r="K587" t="s">
        <v>8</v>
      </c>
      <c r="L587">
        <v>9775.07</v>
      </c>
      <c r="M587">
        <v>20</v>
      </c>
    </row>
    <row r="588" spans="1:13" x14ac:dyDescent="0.25">
      <c r="A588" s="3" t="s">
        <v>603</v>
      </c>
      <c r="B588" s="2">
        <f>FIND(",",Table13[[#This Row],[Date]])</f>
        <v>2</v>
      </c>
      <c r="C588" s="2">
        <f>FIND(",",Table13[[#This Row],[Date]],Table13[[#This Row],[Column3]]+1)</f>
        <v>4</v>
      </c>
      <c r="D588" s="2" t="str">
        <f>LEFT(Table13[[#This Row],[Date]],Table13[[#This Row],[Column3]]-1)</f>
        <v>9</v>
      </c>
      <c r="E588" s="2" t="str">
        <f>MID(Table13[[#This Row],[Date]],Table13[[#This Row],[Column3]]+1,Table13[[#This Row],[Column2]]-Table13[[#This Row],[Column3]]-1)</f>
        <v>8</v>
      </c>
      <c r="F588" s="1" t="str">
        <f>RIGHT(Table13[[#This Row],[Date]],4)</f>
        <v>2024</v>
      </c>
      <c r="G588" s="1">
        <f>DATE(Table13[[#This Row],[y]],Table13[[#This Row],[m]],Table13[[#This Row],[d]])</f>
        <v>45513</v>
      </c>
      <c r="H588" t="s">
        <v>7</v>
      </c>
      <c r="I588">
        <v>969.72</v>
      </c>
      <c r="J588">
        <v>45.83</v>
      </c>
      <c r="K588" t="s">
        <v>8</v>
      </c>
      <c r="L588">
        <v>7958.8</v>
      </c>
      <c r="M588">
        <v>29</v>
      </c>
    </row>
    <row r="589" spans="1:13" x14ac:dyDescent="0.25">
      <c r="A589" s="3" t="s">
        <v>604</v>
      </c>
      <c r="B589" s="2">
        <f>FIND(",",Table13[[#This Row],[Date]])</f>
        <v>3</v>
      </c>
      <c r="C589" s="2">
        <f>FIND(",",Table13[[#This Row],[Date]],Table13[[#This Row],[Column3]]+1)</f>
        <v>5</v>
      </c>
      <c r="D589" s="2" t="str">
        <f>LEFT(Table13[[#This Row],[Date]],Table13[[#This Row],[Column3]]-1)</f>
        <v>10</v>
      </c>
      <c r="E589" s="2" t="str">
        <f>MID(Table13[[#This Row],[Date]],Table13[[#This Row],[Column3]]+1,Table13[[#This Row],[Column2]]-Table13[[#This Row],[Column3]]-1)</f>
        <v>8</v>
      </c>
      <c r="F589" s="1" t="str">
        <f>RIGHT(Table13[[#This Row],[Date]],4)</f>
        <v>2024</v>
      </c>
      <c r="G589" s="1">
        <f>DATE(Table13[[#This Row],[y]],Table13[[#This Row],[m]],Table13[[#This Row],[d]])</f>
        <v>45514</v>
      </c>
      <c r="H589" t="s">
        <v>14</v>
      </c>
      <c r="I589">
        <v>265.55</v>
      </c>
      <c r="J589">
        <v>21.55</v>
      </c>
      <c r="K589" t="s">
        <v>8</v>
      </c>
      <c r="L589">
        <v>6628.29</v>
      </c>
      <c r="M589">
        <v>24</v>
      </c>
    </row>
    <row r="590" spans="1:13" x14ac:dyDescent="0.25">
      <c r="A590" s="3" t="s">
        <v>605</v>
      </c>
      <c r="B590" s="2">
        <f>FIND(",",Table13[[#This Row],[Date]])</f>
        <v>3</v>
      </c>
      <c r="C590" s="2">
        <f>FIND(",",Table13[[#This Row],[Date]],Table13[[#This Row],[Column3]]+1)</f>
        <v>5</v>
      </c>
      <c r="D590" s="2" t="str">
        <f>LEFT(Table13[[#This Row],[Date]],Table13[[#This Row],[Column3]]-1)</f>
        <v>11</v>
      </c>
      <c r="E590" s="2" t="str">
        <f>MID(Table13[[#This Row],[Date]],Table13[[#This Row],[Column3]]+1,Table13[[#This Row],[Column2]]-Table13[[#This Row],[Column3]]-1)</f>
        <v>8</v>
      </c>
      <c r="F590" s="1" t="str">
        <f>RIGHT(Table13[[#This Row],[Date]],4)</f>
        <v>2024</v>
      </c>
      <c r="G590" s="1">
        <f>DATE(Table13[[#This Row],[y]],Table13[[#This Row],[m]],Table13[[#This Row],[d]])</f>
        <v>45515</v>
      </c>
      <c r="H590" t="s">
        <v>7</v>
      </c>
      <c r="I590">
        <v>660.17</v>
      </c>
      <c r="J590">
        <v>15.94</v>
      </c>
      <c r="K590" t="s">
        <v>13</v>
      </c>
      <c r="L590">
        <v>5820.29</v>
      </c>
      <c r="M590">
        <v>24</v>
      </c>
    </row>
    <row r="591" spans="1:13" x14ac:dyDescent="0.25">
      <c r="A591" s="3" t="s">
        <v>606</v>
      </c>
      <c r="B591" s="2">
        <f>FIND(",",Table13[[#This Row],[Date]])</f>
        <v>3</v>
      </c>
      <c r="C591" s="2">
        <f>FIND(",",Table13[[#This Row],[Date]],Table13[[#This Row],[Column3]]+1)</f>
        <v>5</v>
      </c>
      <c r="D591" s="2" t="str">
        <f>LEFT(Table13[[#This Row],[Date]],Table13[[#This Row],[Column3]]-1)</f>
        <v>12</v>
      </c>
      <c r="E591" s="2" t="str">
        <f>MID(Table13[[#This Row],[Date]],Table13[[#This Row],[Column3]]+1,Table13[[#This Row],[Column2]]-Table13[[#This Row],[Column3]]-1)</f>
        <v>8</v>
      </c>
      <c r="F591" s="1" t="str">
        <f>RIGHT(Table13[[#This Row],[Date]],4)</f>
        <v>2024</v>
      </c>
      <c r="G591" s="1">
        <f>DATE(Table13[[#This Row],[y]],Table13[[#This Row],[m]],Table13[[#This Row],[d]])</f>
        <v>45516</v>
      </c>
      <c r="H591" t="s">
        <v>14</v>
      </c>
      <c r="I591">
        <v>331.94</v>
      </c>
      <c r="J591">
        <v>29.11</v>
      </c>
      <c r="K591" t="s">
        <v>13</v>
      </c>
      <c r="L591">
        <v>8674.41</v>
      </c>
      <c r="M591">
        <v>28</v>
      </c>
    </row>
    <row r="592" spans="1:13" x14ac:dyDescent="0.25">
      <c r="A592" s="3" t="s">
        <v>607</v>
      </c>
      <c r="B592" s="2">
        <f>FIND(",",Table13[[#This Row],[Date]])</f>
        <v>3</v>
      </c>
      <c r="C592" s="2">
        <f>FIND(",",Table13[[#This Row],[Date]],Table13[[#This Row],[Column3]]+1)</f>
        <v>6</v>
      </c>
      <c r="D592" s="2" t="str">
        <f>LEFT(Table13[[#This Row],[Date]],Table13[[#This Row],[Column3]]-1)</f>
        <v>13</v>
      </c>
      <c r="E592" s="2" t="str">
        <f>MID(Table13[[#This Row],[Date]],Table13[[#This Row],[Column3]]+1,Table13[[#This Row],[Column2]]-Table13[[#This Row],[Column3]]-1)</f>
        <v>08</v>
      </c>
      <c r="F592" s="1" t="str">
        <f>RIGHT(Table13[[#This Row],[Date]],4)</f>
        <v>2024</v>
      </c>
      <c r="G592" s="1">
        <f>DATE(Table13[[#This Row],[y]],Table13[[#This Row],[m]],Table13[[#This Row],[d]])</f>
        <v>45517</v>
      </c>
      <c r="H592" t="s">
        <v>14</v>
      </c>
      <c r="I592">
        <v>775.74</v>
      </c>
      <c r="J592">
        <v>18.559999999999999</v>
      </c>
      <c r="K592" t="s">
        <v>8</v>
      </c>
      <c r="L592">
        <v>2965.45</v>
      </c>
      <c r="M592">
        <v>37</v>
      </c>
    </row>
    <row r="593" spans="1:13" x14ac:dyDescent="0.25">
      <c r="A593" s="3" t="s">
        <v>608</v>
      </c>
      <c r="B593" s="2">
        <f>FIND(",",Table13[[#This Row],[Date]])</f>
        <v>3</v>
      </c>
      <c r="C593" s="2">
        <f>FIND(",",Table13[[#This Row],[Date]],Table13[[#This Row],[Column3]]+1)</f>
        <v>6</v>
      </c>
      <c r="D593" s="2" t="str">
        <f>LEFT(Table13[[#This Row],[Date]],Table13[[#This Row],[Column3]]-1)</f>
        <v>14</v>
      </c>
      <c r="E593" s="2" t="str">
        <f>MID(Table13[[#This Row],[Date]],Table13[[#This Row],[Column3]]+1,Table13[[#This Row],[Column2]]-Table13[[#This Row],[Column3]]-1)</f>
        <v>08</v>
      </c>
      <c r="F593" s="1" t="str">
        <f>RIGHT(Table13[[#This Row],[Date]],4)</f>
        <v>2024</v>
      </c>
      <c r="G593" s="1">
        <f>DATE(Table13[[#This Row],[y]],Table13[[#This Row],[m]],Table13[[#This Row],[d]])</f>
        <v>45518</v>
      </c>
      <c r="H593" t="s">
        <v>14</v>
      </c>
      <c r="I593">
        <v>139.56</v>
      </c>
      <c r="J593">
        <v>30.05</v>
      </c>
      <c r="K593" t="s">
        <v>10</v>
      </c>
      <c r="L593">
        <v>4730.04</v>
      </c>
      <c r="M593">
        <v>30</v>
      </c>
    </row>
    <row r="594" spans="1:13" x14ac:dyDescent="0.25">
      <c r="A594" s="3" t="s">
        <v>609</v>
      </c>
      <c r="B594" s="2">
        <f>FIND(",",Table13[[#This Row],[Date]])</f>
        <v>3</v>
      </c>
      <c r="C594" s="2">
        <f>FIND(",",Table13[[#This Row],[Date]],Table13[[#This Row],[Column3]]+1)</f>
        <v>6</v>
      </c>
      <c r="D594" s="2" t="str">
        <f>LEFT(Table13[[#This Row],[Date]],Table13[[#This Row],[Column3]]-1)</f>
        <v>15</v>
      </c>
      <c r="E594" s="2" t="str">
        <f>MID(Table13[[#This Row],[Date]],Table13[[#This Row],[Column3]]+1,Table13[[#This Row],[Column2]]-Table13[[#This Row],[Column3]]-1)</f>
        <v>08</v>
      </c>
      <c r="F594" s="1" t="str">
        <f>RIGHT(Table13[[#This Row],[Date]],4)</f>
        <v>2024</v>
      </c>
      <c r="G594" s="1">
        <f>DATE(Table13[[#This Row],[y]],Table13[[#This Row],[m]],Table13[[#This Row],[d]])</f>
        <v>45519</v>
      </c>
      <c r="H594" t="s">
        <v>9</v>
      </c>
      <c r="I594">
        <v>970.12</v>
      </c>
      <c r="J594">
        <v>35.28</v>
      </c>
      <c r="K594" t="s">
        <v>8</v>
      </c>
      <c r="L594">
        <v>6231.96</v>
      </c>
      <c r="M594">
        <v>34</v>
      </c>
    </row>
    <row r="595" spans="1:13" x14ac:dyDescent="0.25">
      <c r="A595" s="3" t="s">
        <v>610</v>
      </c>
      <c r="B595" s="2">
        <f>FIND(",",Table13[[#This Row],[Date]])</f>
        <v>3</v>
      </c>
      <c r="C595" s="2">
        <f>FIND(",",Table13[[#This Row],[Date]],Table13[[#This Row],[Column3]]+1)</f>
        <v>6</v>
      </c>
      <c r="D595" s="2" t="str">
        <f>LEFT(Table13[[#This Row],[Date]],Table13[[#This Row],[Column3]]-1)</f>
        <v>16</v>
      </c>
      <c r="E595" s="2" t="str">
        <f>MID(Table13[[#This Row],[Date]],Table13[[#This Row],[Column3]]+1,Table13[[#This Row],[Column2]]-Table13[[#This Row],[Column3]]-1)</f>
        <v>08</v>
      </c>
      <c r="F595" s="1" t="str">
        <f>RIGHT(Table13[[#This Row],[Date]],4)</f>
        <v>2024</v>
      </c>
      <c r="G595" s="1">
        <f>DATE(Table13[[#This Row],[y]],Table13[[#This Row],[m]],Table13[[#This Row],[d]])</f>
        <v>45520</v>
      </c>
      <c r="H595" t="s">
        <v>12</v>
      </c>
      <c r="I595">
        <v>459.25</v>
      </c>
      <c r="J595">
        <v>34.42</v>
      </c>
      <c r="K595" t="s">
        <v>13</v>
      </c>
      <c r="L595">
        <v>4170.79</v>
      </c>
      <c r="M595">
        <v>30</v>
      </c>
    </row>
    <row r="596" spans="1:13" x14ac:dyDescent="0.25">
      <c r="A596" s="3" t="s">
        <v>611</v>
      </c>
      <c r="B596" s="2">
        <f>FIND(",",Table13[[#This Row],[Date]])</f>
        <v>3</v>
      </c>
      <c r="C596" s="2">
        <f>FIND(",",Table13[[#This Row],[Date]],Table13[[#This Row],[Column3]]+1)</f>
        <v>6</v>
      </c>
      <c r="D596" s="2" t="str">
        <f>LEFT(Table13[[#This Row],[Date]],Table13[[#This Row],[Column3]]-1)</f>
        <v>17</v>
      </c>
      <c r="E596" s="2" t="str">
        <f>MID(Table13[[#This Row],[Date]],Table13[[#This Row],[Column3]]+1,Table13[[#This Row],[Column2]]-Table13[[#This Row],[Column3]]-1)</f>
        <v>08</v>
      </c>
      <c r="F596" s="1" t="str">
        <f>RIGHT(Table13[[#This Row],[Date]],4)</f>
        <v>2024</v>
      </c>
      <c r="G596" s="1">
        <f>DATE(Table13[[#This Row],[y]],Table13[[#This Row],[m]],Table13[[#This Row],[d]])</f>
        <v>45521</v>
      </c>
      <c r="H596" t="s">
        <v>7</v>
      </c>
      <c r="I596">
        <v>243.69</v>
      </c>
      <c r="J596">
        <v>18.73</v>
      </c>
      <c r="K596" t="s">
        <v>13</v>
      </c>
      <c r="L596">
        <v>4332.12</v>
      </c>
      <c r="M596">
        <v>31</v>
      </c>
    </row>
    <row r="597" spans="1:13" x14ac:dyDescent="0.25">
      <c r="A597" s="3" t="s">
        <v>612</v>
      </c>
      <c r="B597" s="2">
        <f>FIND(",",Table13[[#This Row],[Date]])</f>
        <v>3</v>
      </c>
      <c r="C597" s="2">
        <f>FIND(",",Table13[[#This Row],[Date]],Table13[[#This Row],[Column3]]+1)</f>
        <v>6</v>
      </c>
      <c r="D597" s="2" t="str">
        <f>LEFT(Table13[[#This Row],[Date]],Table13[[#This Row],[Column3]]-1)</f>
        <v>18</v>
      </c>
      <c r="E597" s="2" t="str">
        <f>MID(Table13[[#This Row],[Date]],Table13[[#This Row],[Column3]]+1,Table13[[#This Row],[Column2]]-Table13[[#This Row],[Column3]]-1)</f>
        <v>08</v>
      </c>
      <c r="F597" s="1" t="str">
        <f>RIGHT(Table13[[#This Row],[Date]],4)</f>
        <v>2024</v>
      </c>
      <c r="G597" s="1">
        <f>DATE(Table13[[#This Row],[y]],Table13[[#This Row],[m]],Table13[[#This Row],[d]])</f>
        <v>45522</v>
      </c>
      <c r="H597" t="s">
        <v>9</v>
      </c>
      <c r="I597">
        <v>82.76</v>
      </c>
      <c r="J597">
        <v>8.34</v>
      </c>
      <c r="K597" t="s">
        <v>13</v>
      </c>
      <c r="L597">
        <v>3369.82</v>
      </c>
      <c r="M597">
        <v>33</v>
      </c>
    </row>
    <row r="598" spans="1:13" x14ac:dyDescent="0.25">
      <c r="A598" s="3" t="s">
        <v>613</v>
      </c>
      <c r="B598" s="2">
        <f>FIND(",",Table13[[#This Row],[Date]])</f>
        <v>3</v>
      </c>
      <c r="C598" s="2">
        <f>FIND(",",Table13[[#This Row],[Date]],Table13[[#This Row],[Column3]]+1)</f>
        <v>6</v>
      </c>
      <c r="D598" s="2" t="str">
        <f>LEFT(Table13[[#This Row],[Date]],Table13[[#This Row],[Column3]]-1)</f>
        <v>19</v>
      </c>
      <c r="E598" s="2" t="str">
        <f>MID(Table13[[#This Row],[Date]],Table13[[#This Row],[Column3]]+1,Table13[[#This Row],[Column2]]-Table13[[#This Row],[Column3]]-1)</f>
        <v>08</v>
      </c>
      <c r="F598" s="1" t="str">
        <f>RIGHT(Table13[[#This Row],[Date]],4)</f>
        <v>2024</v>
      </c>
      <c r="G598" s="1">
        <f>DATE(Table13[[#This Row],[y]],Table13[[#This Row],[m]],Table13[[#This Row],[d]])</f>
        <v>45523</v>
      </c>
      <c r="H598" t="s">
        <v>9</v>
      </c>
      <c r="I598">
        <v>178.06</v>
      </c>
      <c r="J598">
        <v>21.53</v>
      </c>
      <c r="K598" t="s">
        <v>8</v>
      </c>
      <c r="L598">
        <v>5685.89</v>
      </c>
      <c r="M598">
        <v>29</v>
      </c>
    </row>
    <row r="599" spans="1:13" x14ac:dyDescent="0.25">
      <c r="A599" s="3" t="s">
        <v>614</v>
      </c>
      <c r="B599" s="2">
        <f>FIND(",",Table13[[#This Row],[Date]])</f>
        <v>3</v>
      </c>
      <c r="C599" s="2">
        <f>FIND(",",Table13[[#This Row],[Date]],Table13[[#This Row],[Column3]]+1)</f>
        <v>6</v>
      </c>
      <c r="D599" s="2" t="str">
        <f>LEFT(Table13[[#This Row],[Date]],Table13[[#This Row],[Column3]]-1)</f>
        <v>20</v>
      </c>
      <c r="E599" s="2" t="str">
        <f>MID(Table13[[#This Row],[Date]],Table13[[#This Row],[Column3]]+1,Table13[[#This Row],[Column2]]-Table13[[#This Row],[Column3]]-1)</f>
        <v>08</v>
      </c>
      <c r="F599" s="1" t="str">
        <f>RIGHT(Table13[[#This Row],[Date]],4)</f>
        <v>2024</v>
      </c>
      <c r="G599" s="1">
        <f>DATE(Table13[[#This Row],[y]],Table13[[#This Row],[m]],Table13[[#This Row],[d]])</f>
        <v>45524</v>
      </c>
      <c r="H599" t="s">
        <v>9</v>
      </c>
      <c r="I599">
        <v>524.58000000000004</v>
      </c>
      <c r="J599">
        <v>7.13</v>
      </c>
      <c r="K599" t="s">
        <v>10</v>
      </c>
      <c r="L599">
        <v>8520.69</v>
      </c>
      <c r="M599">
        <v>31</v>
      </c>
    </row>
    <row r="600" spans="1:13" x14ac:dyDescent="0.25">
      <c r="A600" s="3" t="s">
        <v>615</v>
      </c>
      <c r="B600" s="2">
        <f>FIND(",",Table13[[#This Row],[Date]])</f>
        <v>3</v>
      </c>
      <c r="C600" s="2">
        <f>FIND(",",Table13[[#This Row],[Date]],Table13[[#This Row],[Column3]]+1)</f>
        <v>6</v>
      </c>
      <c r="D600" s="2" t="str">
        <f>LEFT(Table13[[#This Row],[Date]],Table13[[#This Row],[Column3]]-1)</f>
        <v>21</v>
      </c>
      <c r="E600" s="2" t="str">
        <f>MID(Table13[[#This Row],[Date]],Table13[[#This Row],[Column3]]+1,Table13[[#This Row],[Column2]]-Table13[[#This Row],[Column3]]-1)</f>
        <v>08</v>
      </c>
      <c r="F600" s="1" t="str">
        <f>RIGHT(Table13[[#This Row],[Date]],4)</f>
        <v>2024</v>
      </c>
      <c r="G600" s="1">
        <f>DATE(Table13[[#This Row],[y]],Table13[[#This Row],[m]],Table13[[#This Row],[d]])</f>
        <v>45525</v>
      </c>
      <c r="H600" t="s">
        <v>9</v>
      </c>
      <c r="I600">
        <v>343.63</v>
      </c>
      <c r="J600">
        <v>44.5</v>
      </c>
      <c r="K600" t="s">
        <v>13</v>
      </c>
      <c r="L600">
        <v>2095.13</v>
      </c>
      <c r="M600">
        <v>35</v>
      </c>
    </row>
    <row r="601" spans="1:13" x14ac:dyDescent="0.25">
      <c r="A601" s="3" t="s">
        <v>616</v>
      </c>
      <c r="B601" s="2">
        <f>FIND(",",Table13[[#This Row],[Date]])</f>
        <v>3</v>
      </c>
      <c r="C601" s="2">
        <f>FIND(",",Table13[[#This Row],[Date]],Table13[[#This Row],[Column3]]+1)</f>
        <v>6</v>
      </c>
      <c r="D601" s="2" t="str">
        <f>LEFT(Table13[[#This Row],[Date]],Table13[[#This Row],[Column3]]-1)</f>
        <v>22</v>
      </c>
      <c r="E601" s="2" t="str">
        <f>MID(Table13[[#This Row],[Date]],Table13[[#This Row],[Column3]]+1,Table13[[#This Row],[Column2]]-Table13[[#This Row],[Column3]]-1)</f>
        <v>08</v>
      </c>
      <c r="F601" s="1" t="str">
        <f>RIGHT(Table13[[#This Row],[Date]],4)</f>
        <v>2024</v>
      </c>
      <c r="G601" s="1">
        <f>DATE(Table13[[#This Row],[y]],Table13[[#This Row],[m]],Table13[[#This Row],[d]])</f>
        <v>45526</v>
      </c>
      <c r="H601" t="s">
        <v>9</v>
      </c>
      <c r="I601">
        <v>830.59</v>
      </c>
      <c r="J601">
        <v>17.29</v>
      </c>
      <c r="K601" t="s">
        <v>13</v>
      </c>
      <c r="L601">
        <v>9350.89</v>
      </c>
      <c r="M601">
        <v>28</v>
      </c>
    </row>
    <row r="602" spans="1:13" x14ac:dyDescent="0.25">
      <c r="A602" s="3" t="s">
        <v>617</v>
      </c>
      <c r="B602" s="2">
        <f>FIND(",",Table13[[#This Row],[Date]])</f>
        <v>3</v>
      </c>
      <c r="C602" s="2">
        <f>FIND(",",Table13[[#This Row],[Date]],Table13[[#This Row],[Column3]]+1)</f>
        <v>6</v>
      </c>
      <c r="D602" s="2" t="str">
        <f>LEFT(Table13[[#This Row],[Date]],Table13[[#This Row],[Column3]]-1)</f>
        <v>23</v>
      </c>
      <c r="E602" s="2" t="str">
        <f>MID(Table13[[#This Row],[Date]],Table13[[#This Row],[Column3]]+1,Table13[[#This Row],[Column2]]-Table13[[#This Row],[Column3]]-1)</f>
        <v>08</v>
      </c>
      <c r="F602" s="1" t="str">
        <f>RIGHT(Table13[[#This Row],[Date]],4)</f>
        <v>2024</v>
      </c>
      <c r="G602" s="1">
        <f>DATE(Table13[[#This Row],[y]],Table13[[#This Row],[m]],Table13[[#This Row],[d]])</f>
        <v>45527</v>
      </c>
      <c r="H602" t="s">
        <v>11</v>
      </c>
      <c r="I602">
        <v>436.58</v>
      </c>
      <c r="J602">
        <v>7.72</v>
      </c>
      <c r="K602" t="s">
        <v>8</v>
      </c>
      <c r="L602">
        <v>6921.97</v>
      </c>
      <c r="M602">
        <v>32</v>
      </c>
    </row>
    <row r="603" spans="1:13" x14ac:dyDescent="0.25">
      <c r="A603" s="3" t="s">
        <v>618</v>
      </c>
      <c r="B603" s="2">
        <f>FIND(",",Table13[[#This Row],[Date]])</f>
        <v>3</v>
      </c>
      <c r="C603" s="2">
        <f>FIND(",",Table13[[#This Row],[Date]],Table13[[#This Row],[Column3]]+1)</f>
        <v>6</v>
      </c>
      <c r="D603" s="2" t="str">
        <f>LEFT(Table13[[#This Row],[Date]],Table13[[#This Row],[Column3]]-1)</f>
        <v>24</v>
      </c>
      <c r="E603" s="2" t="str">
        <f>MID(Table13[[#This Row],[Date]],Table13[[#This Row],[Column3]]+1,Table13[[#This Row],[Column2]]-Table13[[#This Row],[Column3]]-1)</f>
        <v>08</v>
      </c>
      <c r="F603" s="1" t="str">
        <f>RIGHT(Table13[[#This Row],[Date]],4)</f>
        <v>2024</v>
      </c>
      <c r="G603" s="1">
        <f>DATE(Table13[[#This Row],[y]],Table13[[#This Row],[m]],Table13[[#This Row],[d]])</f>
        <v>45528</v>
      </c>
      <c r="H603" t="s">
        <v>7</v>
      </c>
      <c r="I603">
        <v>256.23</v>
      </c>
      <c r="J603">
        <v>1.27</v>
      </c>
      <c r="K603" t="s">
        <v>10</v>
      </c>
      <c r="L603">
        <v>8250.4</v>
      </c>
      <c r="M603">
        <v>43</v>
      </c>
    </row>
    <row r="604" spans="1:13" x14ac:dyDescent="0.25">
      <c r="A604" s="3" t="s">
        <v>619</v>
      </c>
      <c r="B604" s="2">
        <f>FIND(",",Table13[[#This Row],[Date]])</f>
        <v>3</v>
      </c>
      <c r="C604" s="2">
        <f>FIND(",",Table13[[#This Row],[Date]],Table13[[#This Row],[Column3]]+1)</f>
        <v>6</v>
      </c>
      <c r="D604" s="2" t="str">
        <f>LEFT(Table13[[#This Row],[Date]],Table13[[#This Row],[Column3]]-1)</f>
        <v>25</v>
      </c>
      <c r="E604" s="2" t="str">
        <f>MID(Table13[[#This Row],[Date]],Table13[[#This Row],[Column3]]+1,Table13[[#This Row],[Column2]]-Table13[[#This Row],[Column3]]-1)</f>
        <v>08</v>
      </c>
      <c r="F604" s="1" t="str">
        <f>RIGHT(Table13[[#This Row],[Date]],4)</f>
        <v>2024</v>
      </c>
      <c r="G604" s="1">
        <f>DATE(Table13[[#This Row],[y]],Table13[[#This Row],[m]],Table13[[#This Row],[d]])</f>
        <v>45529</v>
      </c>
      <c r="H604" t="s">
        <v>9</v>
      </c>
      <c r="I604">
        <v>620.97</v>
      </c>
      <c r="J604">
        <v>32.29</v>
      </c>
      <c r="K604" t="s">
        <v>8</v>
      </c>
      <c r="L604">
        <v>5606.29</v>
      </c>
      <c r="M604">
        <v>16</v>
      </c>
    </row>
    <row r="605" spans="1:13" x14ac:dyDescent="0.25">
      <c r="A605" s="3" t="s">
        <v>620</v>
      </c>
      <c r="B605" s="2">
        <f>FIND(",",Table13[[#This Row],[Date]])</f>
        <v>3</v>
      </c>
      <c r="C605" s="2">
        <f>FIND(",",Table13[[#This Row],[Date]],Table13[[#This Row],[Column3]]+1)</f>
        <v>6</v>
      </c>
      <c r="D605" s="2" t="str">
        <f>LEFT(Table13[[#This Row],[Date]],Table13[[#This Row],[Column3]]-1)</f>
        <v>26</v>
      </c>
      <c r="E605" s="2" t="str">
        <f>MID(Table13[[#This Row],[Date]],Table13[[#This Row],[Column3]]+1,Table13[[#This Row],[Column2]]-Table13[[#This Row],[Column3]]-1)</f>
        <v>08</v>
      </c>
      <c r="F605" s="1" t="str">
        <f>RIGHT(Table13[[#This Row],[Date]],4)</f>
        <v>2024</v>
      </c>
      <c r="G605" s="1">
        <f>DATE(Table13[[#This Row],[y]],Table13[[#This Row],[m]],Table13[[#This Row],[d]])</f>
        <v>45530</v>
      </c>
      <c r="H605" t="s">
        <v>7</v>
      </c>
      <c r="I605">
        <v>709.71</v>
      </c>
      <c r="J605">
        <v>31.85</v>
      </c>
      <c r="K605" t="s">
        <v>13</v>
      </c>
      <c r="L605">
        <v>7817.22</v>
      </c>
      <c r="M605">
        <v>44</v>
      </c>
    </row>
    <row r="606" spans="1:13" x14ac:dyDescent="0.25">
      <c r="A606" s="3" t="s">
        <v>621</v>
      </c>
      <c r="B606" s="2">
        <f>FIND(",",Table13[[#This Row],[Date]])</f>
        <v>3</v>
      </c>
      <c r="C606" s="2">
        <f>FIND(",",Table13[[#This Row],[Date]],Table13[[#This Row],[Column3]]+1)</f>
        <v>6</v>
      </c>
      <c r="D606" s="2" t="str">
        <f>LEFT(Table13[[#This Row],[Date]],Table13[[#This Row],[Column3]]-1)</f>
        <v>27</v>
      </c>
      <c r="E606" s="2" t="str">
        <f>MID(Table13[[#This Row],[Date]],Table13[[#This Row],[Column3]]+1,Table13[[#This Row],[Column2]]-Table13[[#This Row],[Column3]]-1)</f>
        <v>08</v>
      </c>
      <c r="F606" s="1" t="str">
        <f>RIGHT(Table13[[#This Row],[Date]],4)</f>
        <v>2024</v>
      </c>
      <c r="G606" s="1">
        <f>DATE(Table13[[#This Row],[y]],Table13[[#This Row],[m]],Table13[[#This Row],[d]])</f>
        <v>45531</v>
      </c>
      <c r="H606" t="s">
        <v>11</v>
      </c>
      <c r="I606">
        <v>175.37</v>
      </c>
      <c r="J606">
        <v>17.03</v>
      </c>
      <c r="K606" t="s">
        <v>10</v>
      </c>
      <c r="L606">
        <v>260.38</v>
      </c>
      <c r="M606">
        <v>29</v>
      </c>
    </row>
    <row r="607" spans="1:13" x14ac:dyDescent="0.25">
      <c r="A607" s="3" t="s">
        <v>622</v>
      </c>
      <c r="B607" s="2">
        <f>FIND(",",Table13[[#This Row],[Date]])</f>
        <v>3</v>
      </c>
      <c r="C607" s="2">
        <f>FIND(",",Table13[[#This Row],[Date]],Table13[[#This Row],[Column3]]+1)</f>
        <v>6</v>
      </c>
      <c r="D607" s="2" t="str">
        <f>LEFT(Table13[[#This Row],[Date]],Table13[[#This Row],[Column3]]-1)</f>
        <v>28</v>
      </c>
      <c r="E607" s="2" t="str">
        <f>MID(Table13[[#This Row],[Date]],Table13[[#This Row],[Column3]]+1,Table13[[#This Row],[Column2]]-Table13[[#This Row],[Column3]]-1)</f>
        <v>08</v>
      </c>
      <c r="F607" s="1" t="str">
        <f>RIGHT(Table13[[#This Row],[Date]],4)</f>
        <v>2024</v>
      </c>
      <c r="G607" s="1">
        <f>DATE(Table13[[#This Row],[y]],Table13[[#This Row],[m]],Table13[[#This Row],[d]])</f>
        <v>45532</v>
      </c>
      <c r="H607" t="s">
        <v>11</v>
      </c>
      <c r="I607">
        <v>175.94</v>
      </c>
      <c r="J607">
        <v>3.59</v>
      </c>
      <c r="K607" t="s">
        <v>10</v>
      </c>
      <c r="L607">
        <v>8201.9699999999993</v>
      </c>
      <c r="M607">
        <v>32</v>
      </c>
    </row>
    <row r="608" spans="1:13" x14ac:dyDescent="0.25">
      <c r="A608" s="3" t="s">
        <v>623</v>
      </c>
      <c r="B608" s="2">
        <f>FIND(",",Table13[[#This Row],[Date]])</f>
        <v>3</v>
      </c>
      <c r="C608" s="2">
        <f>FIND(",",Table13[[#This Row],[Date]],Table13[[#This Row],[Column3]]+1)</f>
        <v>6</v>
      </c>
      <c r="D608" s="2" t="str">
        <f>LEFT(Table13[[#This Row],[Date]],Table13[[#This Row],[Column3]]-1)</f>
        <v>29</v>
      </c>
      <c r="E608" s="2" t="str">
        <f>MID(Table13[[#This Row],[Date]],Table13[[#This Row],[Column3]]+1,Table13[[#This Row],[Column2]]-Table13[[#This Row],[Column3]]-1)</f>
        <v>08</v>
      </c>
      <c r="F608" s="1" t="str">
        <f>RIGHT(Table13[[#This Row],[Date]],4)</f>
        <v>2024</v>
      </c>
      <c r="G608" s="1">
        <f>DATE(Table13[[#This Row],[y]],Table13[[#This Row],[m]],Table13[[#This Row],[d]])</f>
        <v>45533</v>
      </c>
      <c r="H608" t="s">
        <v>7</v>
      </c>
      <c r="I608">
        <v>46.3</v>
      </c>
      <c r="J608">
        <v>20.48</v>
      </c>
      <c r="K608" t="s">
        <v>13</v>
      </c>
      <c r="L608">
        <v>497.37</v>
      </c>
      <c r="M608">
        <v>29</v>
      </c>
    </row>
    <row r="609" spans="1:13" x14ac:dyDescent="0.25">
      <c r="A609" s="3" t="s">
        <v>624</v>
      </c>
      <c r="B609" s="2">
        <f>FIND(",",Table13[[#This Row],[Date]])</f>
        <v>3</v>
      </c>
      <c r="C609" s="2">
        <f>FIND(",",Table13[[#This Row],[Date]],Table13[[#This Row],[Column3]]+1)</f>
        <v>6</v>
      </c>
      <c r="D609" s="2" t="str">
        <f>LEFT(Table13[[#This Row],[Date]],Table13[[#This Row],[Column3]]-1)</f>
        <v>30</v>
      </c>
      <c r="E609" s="2" t="str">
        <f>MID(Table13[[#This Row],[Date]],Table13[[#This Row],[Column3]]+1,Table13[[#This Row],[Column2]]-Table13[[#This Row],[Column3]]-1)</f>
        <v>08</v>
      </c>
      <c r="F609" s="1" t="str">
        <f>RIGHT(Table13[[#This Row],[Date]],4)</f>
        <v>2024</v>
      </c>
      <c r="G609" s="1">
        <f>DATE(Table13[[#This Row],[y]],Table13[[#This Row],[m]],Table13[[#This Row],[d]])</f>
        <v>45534</v>
      </c>
      <c r="H609" t="s">
        <v>14</v>
      </c>
      <c r="I609">
        <v>739.04</v>
      </c>
      <c r="J609">
        <v>15.56</v>
      </c>
      <c r="K609" t="s">
        <v>10</v>
      </c>
      <c r="L609">
        <v>8910.14</v>
      </c>
      <c r="M609">
        <v>45</v>
      </c>
    </row>
    <row r="610" spans="1:13" x14ac:dyDescent="0.25">
      <c r="A610" s="3" t="s">
        <v>625</v>
      </c>
      <c r="B610" s="2">
        <f>FIND(",",Table13[[#This Row],[Date]])</f>
        <v>3</v>
      </c>
      <c r="C610" s="2">
        <f>FIND(",",Table13[[#This Row],[Date]],Table13[[#This Row],[Column3]]+1)</f>
        <v>6</v>
      </c>
      <c r="D610" s="2" t="str">
        <f>LEFT(Table13[[#This Row],[Date]],Table13[[#This Row],[Column3]]-1)</f>
        <v>31</v>
      </c>
      <c r="E610" s="2" t="str">
        <f>MID(Table13[[#This Row],[Date]],Table13[[#This Row],[Column3]]+1,Table13[[#This Row],[Column2]]-Table13[[#This Row],[Column3]]-1)</f>
        <v>08</v>
      </c>
      <c r="F610" s="1" t="str">
        <f>RIGHT(Table13[[#This Row],[Date]],4)</f>
        <v>2024</v>
      </c>
      <c r="G610" s="1">
        <f>DATE(Table13[[#This Row],[y]],Table13[[#This Row],[m]],Table13[[#This Row],[d]])</f>
        <v>45535</v>
      </c>
      <c r="H610" t="s">
        <v>12</v>
      </c>
      <c r="I610">
        <v>667.17</v>
      </c>
      <c r="J610">
        <v>33.86</v>
      </c>
      <c r="K610" t="s">
        <v>10</v>
      </c>
      <c r="L610">
        <v>9920.43</v>
      </c>
      <c r="M610">
        <v>32</v>
      </c>
    </row>
    <row r="611" spans="1:13" x14ac:dyDescent="0.25">
      <c r="A611" s="3" t="s">
        <v>626</v>
      </c>
      <c r="B611" s="2">
        <f>FIND(",",Table13[[#This Row],[Date]])</f>
        <v>2</v>
      </c>
      <c r="C611" s="2">
        <f>FIND(",",Table13[[#This Row],[Date]],Table13[[#This Row],[Column3]]+1)</f>
        <v>4</v>
      </c>
      <c r="D611" s="2" t="str">
        <f>LEFT(Table13[[#This Row],[Date]],Table13[[#This Row],[Column3]]-1)</f>
        <v>1</v>
      </c>
      <c r="E611" s="2" t="str">
        <f>MID(Table13[[#This Row],[Date]],Table13[[#This Row],[Column3]]+1,Table13[[#This Row],[Column2]]-Table13[[#This Row],[Column3]]-1)</f>
        <v>9</v>
      </c>
      <c r="F611" s="1" t="str">
        <f>RIGHT(Table13[[#This Row],[Date]],4)</f>
        <v>2024</v>
      </c>
      <c r="G611" s="1">
        <f>DATE(Table13[[#This Row],[y]],Table13[[#This Row],[m]],Table13[[#This Row],[d]])</f>
        <v>45536</v>
      </c>
      <c r="H611" t="s">
        <v>14</v>
      </c>
      <c r="I611">
        <v>479.88</v>
      </c>
      <c r="J611">
        <v>30.29</v>
      </c>
      <c r="K611" t="s">
        <v>8</v>
      </c>
      <c r="L611">
        <v>3011.27</v>
      </c>
      <c r="M611">
        <v>32</v>
      </c>
    </row>
    <row r="612" spans="1:13" x14ac:dyDescent="0.25">
      <c r="A612" s="3" t="s">
        <v>627</v>
      </c>
      <c r="B612" s="2">
        <f>FIND(",",Table13[[#This Row],[Date]])</f>
        <v>2</v>
      </c>
      <c r="C612" s="2">
        <f>FIND(",",Table13[[#This Row],[Date]],Table13[[#This Row],[Column3]]+1)</f>
        <v>4</v>
      </c>
      <c r="D612" s="2" t="str">
        <f>LEFT(Table13[[#This Row],[Date]],Table13[[#This Row],[Column3]]-1)</f>
        <v>2</v>
      </c>
      <c r="E612" s="2" t="str">
        <f>MID(Table13[[#This Row],[Date]],Table13[[#This Row],[Column3]]+1,Table13[[#This Row],[Column2]]-Table13[[#This Row],[Column3]]-1)</f>
        <v>9</v>
      </c>
      <c r="F612" s="1" t="str">
        <f>RIGHT(Table13[[#This Row],[Date]],4)</f>
        <v>2024</v>
      </c>
      <c r="G612" s="1">
        <f>DATE(Table13[[#This Row],[y]],Table13[[#This Row],[m]],Table13[[#This Row],[d]])</f>
        <v>45537</v>
      </c>
      <c r="H612" t="s">
        <v>14</v>
      </c>
      <c r="I612">
        <v>845.73</v>
      </c>
      <c r="J612">
        <v>18.23</v>
      </c>
      <c r="K612" t="s">
        <v>13</v>
      </c>
      <c r="L612">
        <v>2182.15</v>
      </c>
      <c r="M612">
        <v>30</v>
      </c>
    </row>
    <row r="613" spans="1:13" x14ac:dyDescent="0.25">
      <c r="A613" s="3" t="s">
        <v>628</v>
      </c>
      <c r="B613" s="2">
        <f>FIND(",",Table13[[#This Row],[Date]])</f>
        <v>2</v>
      </c>
      <c r="C613" s="2">
        <f>FIND(",",Table13[[#This Row],[Date]],Table13[[#This Row],[Column3]]+1)</f>
        <v>4</v>
      </c>
      <c r="D613" s="2" t="str">
        <f>LEFT(Table13[[#This Row],[Date]],Table13[[#This Row],[Column3]]-1)</f>
        <v>3</v>
      </c>
      <c r="E613" s="2" t="str">
        <f>MID(Table13[[#This Row],[Date]],Table13[[#This Row],[Column3]]+1,Table13[[#This Row],[Column2]]-Table13[[#This Row],[Column3]]-1)</f>
        <v>9</v>
      </c>
      <c r="F613" s="1" t="str">
        <f>RIGHT(Table13[[#This Row],[Date]],4)</f>
        <v>2024</v>
      </c>
      <c r="G613" s="1">
        <f>DATE(Table13[[#This Row],[y]],Table13[[#This Row],[m]],Table13[[#This Row],[d]])</f>
        <v>45538</v>
      </c>
      <c r="H613" t="s">
        <v>14</v>
      </c>
      <c r="I613">
        <v>807.61</v>
      </c>
      <c r="J613">
        <v>10.89</v>
      </c>
      <c r="K613" t="s">
        <v>13</v>
      </c>
      <c r="L613">
        <v>7677.1</v>
      </c>
      <c r="M613">
        <v>29</v>
      </c>
    </row>
    <row r="614" spans="1:13" x14ac:dyDescent="0.25">
      <c r="A614" s="3" t="s">
        <v>629</v>
      </c>
      <c r="B614" s="2">
        <f>FIND(",",Table13[[#This Row],[Date]])</f>
        <v>2</v>
      </c>
      <c r="C614" s="2">
        <f>FIND(",",Table13[[#This Row],[Date]],Table13[[#This Row],[Column3]]+1)</f>
        <v>4</v>
      </c>
      <c r="D614" s="2" t="str">
        <f>LEFT(Table13[[#This Row],[Date]],Table13[[#This Row],[Column3]]-1)</f>
        <v>4</v>
      </c>
      <c r="E614" s="2" t="str">
        <f>MID(Table13[[#This Row],[Date]],Table13[[#This Row],[Column3]]+1,Table13[[#This Row],[Column2]]-Table13[[#This Row],[Column3]]-1)</f>
        <v>9</v>
      </c>
      <c r="F614" s="1" t="str">
        <f>RIGHT(Table13[[#This Row],[Date]],4)</f>
        <v>2024</v>
      </c>
      <c r="G614" s="1">
        <f>DATE(Table13[[#This Row],[y]],Table13[[#This Row],[m]],Table13[[#This Row],[d]])</f>
        <v>45539</v>
      </c>
      <c r="H614" t="s">
        <v>9</v>
      </c>
      <c r="I614">
        <v>589.5</v>
      </c>
      <c r="J614">
        <v>49.4</v>
      </c>
      <c r="K614" t="s">
        <v>13</v>
      </c>
      <c r="L614">
        <v>2604.96</v>
      </c>
      <c r="M614">
        <v>24</v>
      </c>
    </row>
    <row r="615" spans="1:13" x14ac:dyDescent="0.25">
      <c r="A615" s="3" t="s">
        <v>630</v>
      </c>
      <c r="B615" s="2">
        <f>FIND(",",Table13[[#This Row],[Date]])</f>
        <v>2</v>
      </c>
      <c r="C615" s="2">
        <f>FIND(",",Table13[[#This Row],[Date]],Table13[[#This Row],[Column3]]+1)</f>
        <v>4</v>
      </c>
      <c r="D615" s="2" t="str">
        <f>LEFT(Table13[[#This Row],[Date]],Table13[[#This Row],[Column3]]-1)</f>
        <v>5</v>
      </c>
      <c r="E615" s="2" t="str">
        <f>MID(Table13[[#This Row],[Date]],Table13[[#This Row],[Column3]]+1,Table13[[#This Row],[Column2]]-Table13[[#This Row],[Column3]]-1)</f>
        <v>9</v>
      </c>
      <c r="F615" s="1" t="str">
        <f>RIGHT(Table13[[#This Row],[Date]],4)</f>
        <v>2024</v>
      </c>
      <c r="G615" s="1">
        <f>DATE(Table13[[#This Row],[y]],Table13[[#This Row],[m]],Table13[[#This Row],[d]])</f>
        <v>45540</v>
      </c>
      <c r="H615" t="s">
        <v>11</v>
      </c>
      <c r="I615">
        <v>869.59</v>
      </c>
      <c r="J615">
        <v>22.7</v>
      </c>
      <c r="K615" t="s">
        <v>13</v>
      </c>
      <c r="L615">
        <v>8669.07</v>
      </c>
      <c r="M615">
        <v>32</v>
      </c>
    </row>
    <row r="616" spans="1:13" x14ac:dyDescent="0.25">
      <c r="A616" s="3" t="s">
        <v>631</v>
      </c>
      <c r="B616" s="2">
        <f>FIND(",",Table13[[#This Row],[Date]])</f>
        <v>2</v>
      </c>
      <c r="C616" s="2">
        <f>FIND(",",Table13[[#This Row],[Date]],Table13[[#This Row],[Column3]]+1)</f>
        <v>4</v>
      </c>
      <c r="D616" s="2" t="str">
        <f>LEFT(Table13[[#This Row],[Date]],Table13[[#This Row],[Column3]]-1)</f>
        <v>6</v>
      </c>
      <c r="E616" s="2" t="str">
        <f>MID(Table13[[#This Row],[Date]],Table13[[#This Row],[Column3]]+1,Table13[[#This Row],[Column2]]-Table13[[#This Row],[Column3]]-1)</f>
        <v>9</v>
      </c>
      <c r="F616" s="1" t="str">
        <f>RIGHT(Table13[[#This Row],[Date]],4)</f>
        <v>2024</v>
      </c>
      <c r="G616" s="1">
        <f>DATE(Table13[[#This Row],[y]],Table13[[#This Row],[m]],Table13[[#This Row],[d]])</f>
        <v>45541</v>
      </c>
      <c r="H616" t="s">
        <v>14</v>
      </c>
      <c r="I616">
        <v>213.78</v>
      </c>
      <c r="J616">
        <v>34.409999999999997</v>
      </c>
      <c r="K616" t="s">
        <v>13</v>
      </c>
      <c r="L616">
        <v>1118.1400000000001</v>
      </c>
      <c r="M616">
        <v>25</v>
      </c>
    </row>
    <row r="617" spans="1:13" x14ac:dyDescent="0.25">
      <c r="A617" s="3" t="s">
        <v>632</v>
      </c>
      <c r="B617" s="2">
        <f>FIND(",",Table13[[#This Row],[Date]])</f>
        <v>2</v>
      </c>
      <c r="C617" s="2">
        <f>FIND(",",Table13[[#This Row],[Date]],Table13[[#This Row],[Column3]]+1)</f>
        <v>4</v>
      </c>
      <c r="D617" s="2" t="str">
        <f>LEFT(Table13[[#This Row],[Date]],Table13[[#This Row],[Column3]]-1)</f>
        <v>7</v>
      </c>
      <c r="E617" s="2" t="str">
        <f>MID(Table13[[#This Row],[Date]],Table13[[#This Row],[Column3]]+1,Table13[[#This Row],[Column2]]-Table13[[#This Row],[Column3]]-1)</f>
        <v>9</v>
      </c>
      <c r="F617" s="1" t="str">
        <f>RIGHT(Table13[[#This Row],[Date]],4)</f>
        <v>2024</v>
      </c>
      <c r="G617" s="1">
        <f>DATE(Table13[[#This Row],[y]],Table13[[#This Row],[m]],Table13[[#This Row],[d]])</f>
        <v>45542</v>
      </c>
      <c r="H617" t="s">
        <v>11</v>
      </c>
      <c r="I617">
        <v>120.8</v>
      </c>
      <c r="J617">
        <v>7.03</v>
      </c>
      <c r="K617" t="s">
        <v>10</v>
      </c>
      <c r="L617">
        <v>1346.96</v>
      </c>
      <c r="M617">
        <v>35</v>
      </c>
    </row>
    <row r="618" spans="1:13" x14ac:dyDescent="0.25">
      <c r="A618" s="3" t="s">
        <v>633</v>
      </c>
      <c r="B618" s="2">
        <f>FIND(",",Table13[[#This Row],[Date]])</f>
        <v>2</v>
      </c>
      <c r="C618" s="2">
        <f>FIND(",",Table13[[#This Row],[Date]],Table13[[#This Row],[Column3]]+1)</f>
        <v>4</v>
      </c>
      <c r="D618" s="2" t="str">
        <f>LEFT(Table13[[#This Row],[Date]],Table13[[#This Row],[Column3]]-1)</f>
        <v>8</v>
      </c>
      <c r="E618" s="2" t="str">
        <f>MID(Table13[[#This Row],[Date]],Table13[[#This Row],[Column3]]+1,Table13[[#This Row],[Column2]]-Table13[[#This Row],[Column3]]-1)</f>
        <v>9</v>
      </c>
      <c r="F618" s="1" t="str">
        <f>RIGHT(Table13[[#This Row],[Date]],4)</f>
        <v>2024</v>
      </c>
      <c r="G618" s="1">
        <f>DATE(Table13[[#This Row],[y]],Table13[[#This Row],[m]],Table13[[#This Row],[d]])</f>
        <v>45543</v>
      </c>
      <c r="H618" t="s">
        <v>7</v>
      </c>
      <c r="I618">
        <v>277.05</v>
      </c>
      <c r="J618">
        <v>24.28</v>
      </c>
      <c r="K618" t="s">
        <v>8</v>
      </c>
      <c r="L618">
        <v>9793.6</v>
      </c>
      <c r="M618">
        <v>22</v>
      </c>
    </row>
    <row r="619" spans="1:13" x14ac:dyDescent="0.25">
      <c r="A619" s="3" t="s">
        <v>634</v>
      </c>
      <c r="B619" s="2">
        <f>FIND(",",Table13[[#This Row],[Date]])</f>
        <v>2</v>
      </c>
      <c r="C619" s="2">
        <f>FIND(",",Table13[[#This Row],[Date]],Table13[[#This Row],[Column3]]+1)</f>
        <v>4</v>
      </c>
      <c r="D619" s="2" t="str">
        <f>LEFT(Table13[[#This Row],[Date]],Table13[[#This Row],[Column3]]-1)</f>
        <v>9</v>
      </c>
      <c r="E619" s="2" t="str">
        <f>MID(Table13[[#This Row],[Date]],Table13[[#This Row],[Column3]]+1,Table13[[#This Row],[Column2]]-Table13[[#This Row],[Column3]]-1)</f>
        <v>9</v>
      </c>
      <c r="F619" s="1" t="str">
        <f>RIGHT(Table13[[#This Row],[Date]],4)</f>
        <v>2024</v>
      </c>
      <c r="G619" s="1">
        <f>DATE(Table13[[#This Row],[y]],Table13[[#This Row],[m]],Table13[[#This Row],[d]])</f>
        <v>45544</v>
      </c>
      <c r="H619" t="s">
        <v>12</v>
      </c>
      <c r="I619">
        <v>66.52</v>
      </c>
      <c r="J619">
        <v>1.38</v>
      </c>
      <c r="K619" t="s">
        <v>13</v>
      </c>
      <c r="L619">
        <v>6771.01</v>
      </c>
      <c r="M619">
        <v>22</v>
      </c>
    </row>
    <row r="620" spans="1:13" x14ac:dyDescent="0.25">
      <c r="A620" s="3" t="s">
        <v>635</v>
      </c>
      <c r="B620" s="2">
        <f>FIND(",",Table13[[#This Row],[Date]])</f>
        <v>3</v>
      </c>
      <c r="C620" s="2">
        <f>FIND(",",Table13[[#This Row],[Date]],Table13[[#This Row],[Column3]]+1)</f>
        <v>5</v>
      </c>
      <c r="D620" s="2" t="str">
        <f>LEFT(Table13[[#This Row],[Date]],Table13[[#This Row],[Column3]]-1)</f>
        <v>10</v>
      </c>
      <c r="E620" s="2" t="str">
        <f>MID(Table13[[#This Row],[Date]],Table13[[#This Row],[Column3]]+1,Table13[[#This Row],[Column2]]-Table13[[#This Row],[Column3]]-1)</f>
        <v>9</v>
      </c>
      <c r="F620" s="1" t="str">
        <f>RIGHT(Table13[[#This Row],[Date]],4)</f>
        <v>2024</v>
      </c>
      <c r="G620" s="1">
        <f>DATE(Table13[[#This Row],[y]],Table13[[#This Row],[m]],Table13[[#This Row],[d]])</f>
        <v>45545</v>
      </c>
      <c r="H620" t="s">
        <v>7</v>
      </c>
      <c r="I620">
        <v>535.86</v>
      </c>
      <c r="J620">
        <v>25.27</v>
      </c>
      <c r="K620" t="s">
        <v>8</v>
      </c>
      <c r="L620">
        <v>8484.18</v>
      </c>
      <c r="M620">
        <v>33</v>
      </c>
    </row>
    <row r="621" spans="1:13" x14ac:dyDescent="0.25">
      <c r="A621" s="3" t="s">
        <v>636</v>
      </c>
      <c r="B621" s="2">
        <f>FIND(",",Table13[[#This Row],[Date]])</f>
        <v>3</v>
      </c>
      <c r="C621" s="2">
        <f>FIND(",",Table13[[#This Row],[Date]],Table13[[#This Row],[Column3]]+1)</f>
        <v>5</v>
      </c>
      <c r="D621" s="2" t="str">
        <f>LEFT(Table13[[#This Row],[Date]],Table13[[#This Row],[Column3]]-1)</f>
        <v>11</v>
      </c>
      <c r="E621" s="2" t="str">
        <f>MID(Table13[[#This Row],[Date]],Table13[[#This Row],[Column3]]+1,Table13[[#This Row],[Column2]]-Table13[[#This Row],[Column3]]-1)</f>
        <v>9</v>
      </c>
      <c r="F621" s="1" t="str">
        <f>RIGHT(Table13[[#This Row],[Date]],4)</f>
        <v>2024</v>
      </c>
      <c r="G621" s="1">
        <f>DATE(Table13[[#This Row],[y]],Table13[[#This Row],[m]],Table13[[#This Row],[d]])</f>
        <v>45546</v>
      </c>
      <c r="H621" t="s">
        <v>7</v>
      </c>
      <c r="I621">
        <v>937.24</v>
      </c>
      <c r="J621">
        <v>48.2</v>
      </c>
      <c r="K621" t="s">
        <v>8</v>
      </c>
      <c r="L621">
        <v>3310.86</v>
      </c>
      <c r="M621">
        <v>24</v>
      </c>
    </row>
    <row r="622" spans="1:13" x14ac:dyDescent="0.25">
      <c r="A622" s="3" t="s">
        <v>637</v>
      </c>
      <c r="B622" s="2">
        <f>FIND(",",Table13[[#This Row],[Date]])</f>
        <v>3</v>
      </c>
      <c r="C622" s="2">
        <f>FIND(",",Table13[[#This Row],[Date]],Table13[[#This Row],[Column3]]+1)</f>
        <v>5</v>
      </c>
      <c r="D622" s="2" t="str">
        <f>LEFT(Table13[[#This Row],[Date]],Table13[[#This Row],[Column3]]-1)</f>
        <v>12</v>
      </c>
      <c r="E622" s="2" t="str">
        <f>MID(Table13[[#This Row],[Date]],Table13[[#This Row],[Column3]]+1,Table13[[#This Row],[Column2]]-Table13[[#This Row],[Column3]]-1)</f>
        <v>9</v>
      </c>
      <c r="F622" s="1" t="str">
        <f>RIGHT(Table13[[#This Row],[Date]],4)</f>
        <v>2024</v>
      </c>
      <c r="G622" s="1">
        <f>DATE(Table13[[#This Row],[y]],Table13[[#This Row],[m]],Table13[[#This Row],[d]])</f>
        <v>45547</v>
      </c>
      <c r="H622" t="s">
        <v>9</v>
      </c>
      <c r="I622">
        <v>48.95</v>
      </c>
      <c r="J622">
        <v>19.21</v>
      </c>
      <c r="K622" t="s">
        <v>10</v>
      </c>
      <c r="L622">
        <v>6797.19</v>
      </c>
      <c r="M622">
        <v>34</v>
      </c>
    </row>
    <row r="623" spans="1:13" x14ac:dyDescent="0.25">
      <c r="A623" s="3" t="s">
        <v>638</v>
      </c>
      <c r="B623" s="2">
        <f>FIND(",",Table13[[#This Row],[Date]])</f>
        <v>3</v>
      </c>
      <c r="C623" s="2">
        <f>FIND(",",Table13[[#This Row],[Date]],Table13[[#This Row],[Column3]]+1)</f>
        <v>6</v>
      </c>
      <c r="D623" s="2" t="str">
        <f>LEFT(Table13[[#This Row],[Date]],Table13[[#This Row],[Column3]]-1)</f>
        <v>13</v>
      </c>
      <c r="E623" s="2" t="str">
        <f>MID(Table13[[#This Row],[Date]],Table13[[#This Row],[Column3]]+1,Table13[[#This Row],[Column2]]-Table13[[#This Row],[Column3]]-1)</f>
        <v>09</v>
      </c>
      <c r="F623" s="1" t="str">
        <f>RIGHT(Table13[[#This Row],[Date]],4)</f>
        <v>2024</v>
      </c>
      <c r="G623" s="1">
        <f>DATE(Table13[[#This Row],[y]],Table13[[#This Row],[m]],Table13[[#This Row],[d]])</f>
        <v>45548</v>
      </c>
      <c r="H623" t="s">
        <v>12</v>
      </c>
      <c r="I623">
        <v>130.88999999999999</v>
      </c>
      <c r="J623">
        <v>1.95</v>
      </c>
      <c r="K623" t="s">
        <v>13</v>
      </c>
      <c r="L623">
        <v>5982.99</v>
      </c>
      <c r="M623">
        <v>35</v>
      </c>
    </row>
    <row r="624" spans="1:13" x14ac:dyDescent="0.25">
      <c r="A624" s="3" t="s">
        <v>639</v>
      </c>
      <c r="B624" s="2">
        <f>FIND(",",Table13[[#This Row],[Date]])</f>
        <v>3</v>
      </c>
      <c r="C624" s="2">
        <f>FIND(",",Table13[[#This Row],[Date]],Table13[[#This Row],[Column3]]+1)</f>
        <v>6</v>
      </c>
      <c r="D624" s="2" t="str">
        <f>LEFT(Table13[[#This Row],[Date]],Table13[[#This Row],[Column3]]-1)</f>
        <v>14</v>
      </c>
      <c r="E624" s="2" t="str">
        <f>MID(Table13[[#This Row],[Date]],Table13[[#This Row],[Column3]]+1,Table13[[#This Row],[Column2]]-Table13[[#This Row],[Column3]]-1)</f>
        <v>09</v>
      </c>
      <c r="F624" s="1" t="str">
        <f>RIGHT(Table13[[#This Row],[Date]],4)</f>
        <v>2024</v>
      </c>
      <c r="G624" s="1">
        <f>DATE(Table13[[#This Row],[y]],Table13[[#This Row],[m]],Table13[[#This Row],[d]])</f>
        <v>45549</v>
      </c>
      <c r="H624" t="s">
        <v>7</v>
      </c>
      <c r="I624">
        <v>457.68</v>
      </c>
      <c r="J624">
        <v>1.55</v>
      </c>
      <c r="K624" t="s">
        <v>10</v>
      </c>
      <c r="L624">
        <v>6071.19</v>
      </c>
      <c r="M624">
        <v>32</v>
      </c>
    </row>
    <row r="625" spans="1:13" x14ac:dyDescent="0.25">
      <c r="A625" s="3" t="s">
        <v>640</v>
      </c>
      <c r="B625" s="2">
        <f>FIND(",",Table13[[#This Row],[Date]])</f>
        <v>3</v>
      </c>
      <c r="C625" s="2">
        <f>FIND(",",Table13[[#This Row],[Date]],Table13[[#This Row],[Column3]]+1)</f>
        <v>6</v>
      </c>
      <c r="D625" s="2" t="str">
        <f>LEFT(Table13[[#This Row],[Date]],Table13[[#This Row],[Column3]]-1)</f>
        <v>15</v>
      </c>
      <c r="E625" s="2" t="str">
        <f>MID(Table13[[#This Row],[Date]],Table13[[#This Row],[Column3]]+1,Table13[[#This Row],[Column2]]-Table13[[#This Row],[Column3]]-1)</f>
        <v>09</v>
      </c>
      <c r="F625" s="1" t="str">
        <f>RIGHT(Table13[[#This Row],[Date]],4)</f>
        <v>2024</v>
      </c>
      <c r="G625" s="1">
        <f>DATE(Table13[[#This Row],[y]],Table13[[#This Row],[m]],Table13[[#This Row],[d]])</f>
        <v>45550</v>
      </c>
      <c r="H625" t="s">
        <v>7</v>
      </c>
      <c r="I625">
        <v>934.54</v>
      </c>
      <c r="J625">
        <v>19.399999999999999</v>
      </c>
      <c r="K625" t="s">
        <v>13</v>
      </c>
      <c r="L625">
        <v>6857.07</v>
      </c>
      <c r="M625">
        <v>40</v>
      </c>
    </row>
    <row r="626" spans="1:13" x14ac:dyDescent="0.25">
      <c r="A626" s="3" t="s">
        <v>641</v>
      </c>
      <c r="B626" s="2">
        <f>FIND(",",Table13[[#This Row],[Date]])</f>
        <v>3</v>
      </c>
      <c r="C626" s="2">
        <f>FIND(",",Table13[[#This Row],[Date]],Table13[[#This Row],[Column3]]+1)</f>
        <v>6</v>
      </c>
      <c r="D626" s="2" t="str">
        <f>LEFT(Table13[[#This Row],[Date]],Table13[[#This Row],[Column3]]-1)</f>
        <v>16</v>
      </c>
      <c r="E626" s="2" t="str">
        <f>MID(Table13[[#This Row],[Date]],Table13[[#This Row],[Column3]]+1,Table13[[#This Row],[Column2]]-Table13[[#This Row],[Column3]]-1)</f>
        <v>09</v>
      </c>
      <c r="F626" s="1" t="str">
        <f>RIGHT(Table13[[#This Row],[Date]],4)</f>
        <v>2024</v>
      </c>
      <c r="G626" s="1">
        <f>DATE(Table13[[#This Row],[y]],Table13[[#This Row],[m]],Table13[[#This Row],[d]])</f>
        <v>45551</v>
      </c>
      <c r="H626" t="s">
        <v>12</v>
      </c>
      <c r="I626">
        <v>322.99</v>
      </c>
      <c r="J626">
        <v>8</v>
      </c>
      <c r="K626" t="s">
        <v>10</v>
      </c>
      <c r="L626">
        <v>5796.06</v>
      </c>
      <c r="M626">
        <v>41</v>
      </c>
    </row>
    <row r="627" spans="1:13" x14ac:dyDescent="0.25">
      <c r="A627" s="3" t="s">
        <v>642</v>
      </c>
      <c r="B627" s="2">
        <f>FIND(",",Table13[[#This Row],[Date]])</f>
        <v>3</v>
      </c>
      <c r="C627" s="2">
        <f>FIND(",",Table13[[#This Row],[Date]],Table13[[#This Row],[Column3]]+1)</f>
        <v>6</v>
      </c>
      <c r="D627" s="2" t="str">
        <f>LEFT(Table13[[#This Row],[Date]],Table13[[#This Row],[Column3]]-1)</f>
        <v>17</v>
      </c>
      <c r="E627" s="2" t="str">
        <f>MID(Table13[[#This Row],[Date]],Table13[[#This Row],[Column3]]+1,Table13[[#This Row],[Column2]]-Table13[[#This Row],[Column3]]-1)</f>
        <v>09</v>
      </c>
      <c r="F627" s="1" t="str">
        <f>RIGHT(Table13[[#This Row],[Date]],4)</f>
        <v>2024</v>
      </c>
      <c r="G627" s="1">
        <f>DATE(Table13[[#This Row],[y]],Table13[[#This Row],[m]],Table13[[#This Row],[d]])</f>
        <v>45552</v>
      </c>
      <c r="H627" t="s">
        <v>12</v>
      </c>
      <c r="I627">
        <v>512.16</v>
      </c>
      <c r="J627">
        <v>1.17</v>
      </c>
      <c r="K627" t="s">
        <v>8</v>
      </c>
      <c r="L627">
        <v>4347.72</v>
      </c>
      <c r="M627">
        <v>45</v>
      </c>
    </row>
    <row r="628" spans="1:13" x14ac:dyDescent="0.25">
      <c r="A628" s="3" t="s">
        <v>643</v>
      </c>
      <c r="B628" s="2">
        <f>FIND(",",Table13[[#This Row],[Date]])</f>
        <v>3</v>
      </c>
      <c r="C628" s="2">
        <f>FIND(",",Table13[[#This Row],[Date]],Table13[[#This Row],[Column3]]+1)</f>
        <v>6</v>
      </c>
      <c r="D628" s="2" t="str">
        <f>LEFT(Table13[[#This Row],[Date]],Table13[[#This Row],[Column3]]-1)</f>
        <v>18</v>
      </c>
      <c r="E628" s="2" t="str">
        <f>MID(Table13[[#This Row],[Date]],Table13[[#This Row],[Column3]]+1,Table13[[#This Row],[Column2]]-Table13[[#This Row],[Column3]]-1)</f>
        <v>09</v>
      </c>
      <c r="F628" s="1" t="str">
        <f>RIGHT(Table13[[#This Row],[Date]],4)</f>
        <v>2024</v>
      </c>
      <c r="G628" s="1">
        <f>DATE(Table13[[#This Row],[y]],Table13[[#This Row],[m]],Table13[[#This Row],[d]])</f>
        <v>45553</v>
      </c>
      <c r="H628" t="s">
        <v>7</v>
      </c>
      <c r="I628">
        <v>51.16</v>
      </c>
      <c r="J628">
        <v>37.81</v>
      </c>
      <c r="K628" t="s">
        <v>13</v>
      </c>
      <c r="L628">
        <v>2831.63</v>
      </c>
      <c r="M628">
        <v>24</v>
      </c>
    </row>
    <row r="629" spans="1:13" x14ac:dyDescent="0.25">
      <c r="A629" s="3" t="s">
        <v>644</v>
      </c>
      <c r="B629" s="2">
        <f>FIND(",",Table13[[#This Row],[Date]])</f>
        <v>3</v>
      </c>
      <c r="C629" s="2">
        <f>FIND(",",Table13[[#This Row],[Date]],Table13[[#This Row],[Column3]]+1)</f>
        <v>6</v>
      </c>
      <c r="D629" s="2" t="str">
        <f>LEFT(Table13[[#This Row],[Date]],Table13[[#This Row],[Column3]]-1)</f>
        <v>19</v>
      </c>
      <c r="E629" s="2" t="str">
        <f>MID(Table13[[#This Row],[Date]],Table13[[#This Row],[Column3]]+1,Table13[[#This Row],[Column2]]-Table13[[#This Row],[Column3]]-1)</f>
        <v>09</v>
      </c>
      <c r="F629" s="1" t="str">
        <f>RIGHT(Table13[[#This Row],[Date]],4)</f>
        <v>2024</v>
      </c>
      <c r="G629" s="1">
        <f>DATE(Table13[[#This Row],[y]],Table13[[#This Row],[m]],Table13[[#This Row],[d]])</f>
        <v>45554</v>
      </c>
      <c r="H629" t="s">
        <v>12</v>
      </c>
      <c r="I629">
        <v>156.86000000000001</v>
      </c>
      <c r="J629">
        <v>22.93</v>
      </c>
      <c r="K629" t="s">
        <v>8</v>
      </c>
      <c r="L629">
        <v>7708.96</v>
      </c>
      <c r="M629">
        <v>37</v>
      </c>
    </row>
    <row r="630" spans="1:13" x14ac:dyDescent="0.25">
      <c r="A630" s="3" t="s">
        <v>645</v>
      </c>
      <c r="B630" s="2">
        <f>FIND(",",Table13[[#This Row],[Date]])</f>
        <v>3</v>
      </c>
      <c r="C630" s="2">
        <f>FIND(",",Table13[[#This Row],[Date]],Table13[[#This Row],[Column3]]+1)</f>
        <v>6</v>
      </c>
      <c r="D630" s="2" t="str">
        <f>LEFT(Table13[[#This Row],[Date]],Table13[[#This Row],[Column3]]-1)</f>
        <v>20</v>
      </c>
      <c r="E630" s="2" t="str">
        <f>MID(Table13[[#This Row],[Date]],Table13[[#This Row],[Column3]]+1,Table13[[#This Row],[Column2]]-Table13[[#This Row],[Column3]]-1)</f>
        <v>09</v>
      </c>
      <c r="F630" s="1" t="str">
        <f>RIGHT(Table13[[#This Row],[Date]],4)</f>
        <v>2024</v>
      </c>
      <c r="G630" s="1">
        <f>DATE(Table13[[#This Row],[y]],Table13[[#This Row],[m]],Table13[[#This Row],[d]])</f>
        <v>45555</v>
      </c>
      <c r="H630" t="s">
        <v>7</v>
      </c>
      <c r="I630">
        <v>986.76</v>
      </c>
      <c r="J630">
        <v>14.46</v>
      </c>
      <c r="K630" t="s">
        <v>8</v>
      </c>
      <c r="L630">
        <v>2340.1</v>
      </c>
      <c r="M630">
        <v>48</v>
      </c>
    </row>
    <row r="631" spans="1:13" x14ac:dyDescent="0.25">
      <c r="A631" s="3" t="s">
        <v>646</v>
      </c>
      <c r="B631" s="2">
        <f>FIND(",",Table13[[#This Row],[Date]])</f>
        <v>3</v>
      </c>
      <c r="C631" s="2">
        <f>FIND(",",Table13[[#This Row],[Date]],Table13[[#This Row],[Column3]]+1)</f>
        <v>6</v>
      </c>
      <c r="D631" s="2" t="str">
        <f>LEFT(Table13[[#This Row],[Date]],Table13[[#This Row],[Column3]]-1)</f>
        <v>21</v>
      </c>
      <c r="E631" s="2" t="str">
        <f>MID(Table13[[#This Row],[Date]],Table13[[#This Row],[Column3]]+1,Table13[[#This Row],[Column2]]-Table13[[#This Row],[Column3]]-1)</f>
        <v>09</v>
      </c>
      <c r="F631" s="1" t="str">
        <f>RIGHT(Table13[[#This Row],[Date]],4)</f>
        <v>2024</v>
      </c>
      <c r="G631" s="1">
        <f>DATE(Table13[[#This Row],[y]],Table13[[#This Row],[m]],Table13[[#This Row],[d]])</f>
        <v>45556</v>
      </c>
      <c r="H631" t="s">
        <v>7</v>
      </c>
      <c r="I631">
        <v>965.47</v>
      </c>
      <c r="J631">
        <v>45</v>
      </c>
      <c r="K631" t="s">
        <v>10</v>
      </c>
      <c r="L631">
        <v>6954.31</v>
      </c>
      <c r="M631">
        <v>25</v>
      </c>
    </row>
    <row r="632" spans="1:13" x14ac:dyDescent="0.25">
      <c r="A632" s="3" t="s">
        <v>647</v>
      </c>
      <c r="B632" s="2">
        <f>FIND(",",Table13[[#This Row],[Date]])</f>
        <v>3</v>
      </c>
      <c r="C632" s="2">
        <f>FIND(",",Table13[[#This Row],[Date]],Table13[[#This Row],[Column3]]+1)</f>
        <v>6</v>
      </c>
      <c r="D632" s="2" t="str">
        <f>LEFT(Table13[[#This Row],[Date]],Table13[[#This Row],[Column3]]-1)</f>
        <v>22</v>
      </c>
      <c r="E632" s="2" t="str">
        <f>MID(Table13[[#This Row],[Date]],Table13[[#This Row],[Column3]]+1,Table13[[#This Row],[Column2]]-Table13[[#This Row],[Column3]]-1)</f>
        <v>09</v>
      </c>
      <c r="F632" s="1" t="str">
        <f>RIGHT(Table13[[#This Row],[Date]],4)</f>
        <v>2024</v>
      </c>
      <c r="G632" s="1">
        <f>DATE(Table13[[#This Row],[y]],Table13[[#This Row],[m]],Table13[[#This Row],[d]])</f>
        <v>45557</v>
      </c>
      <c r="H632" t="s">
        <v>9</v>
      </c>
      <c r="I632">
        <v>14.89</v>
      </c>
      <c r="J632">
        <v>5.81</v>
      </c>
      <c r="K632" t="s">
        <v>13</v>
      </c>
      <c r="L632">
        <v>2409.9899999999998</v>
      </c>
      <c r="M632">
        <v>20</v>
      </c>
    </row>
    <row r="633" spans="1:13" x14ac:dyDescent="0.25">
      <c r="A633" s="3" t="s">
        <v>648</v>
      </c>
      <c r="B633" s="2">
        <f>FIND(",",Table13[[#This Row],[Date]])</f>
        <v>3</v>
      </c>
      <c r="C633" s="2">
        <f>FIND(",",Table13[[#This Row],[Date]],Table13[[#This Row],[Column3]]+1)</f>
        <v>6</v>
      </c>
      <c r="D633" s="2" t="str">
        <f>LEFT(Table13[[#This Row],[Date]],Table13[[#This Row],[Column3]]-1)</f>
        <v>23</v>
      </c>
      <c r="E633" s="2" t="str">
        <f>MID(Table13[[#This Row],[Date]],Table13[[#This Row],[Column3]]+1,Table13[[#This Row],[Column2]]-Table13[[#This Row],[Column3]]-1)</f>
        <v>09</v>
      </c>
      <c r="F633" s="1" t="str">
        <f>RIGHT(Table13[[#This Row],[Date]],4)</f>
        <v>2024</v>
      </c>
      <c r="G633" s="1">
        <f>DATE(Table13[[#This Row],[y]],Table13[[#This Row],[m]],Table13[[#This Row],[d]])</f>
        <v>45558</v>
      </c>
      <c r="H633" t="s">
        <v>14</v>
      </c>
      <c r="I633">
        <v>952.29</v>
      </c>
      <c r="J633">
        <v>47.8</v>
      </c>
      <c r="K633" t="s">
        <v>8</v>
      </c>
      <c r="L633">
        <v>6290.77</v>
      </c>
      <c r="M633">
        <v>17</v>
      </c>
    </row>
    <row r="634" spans="1:13" x14ac:dyDescent="0.25">
      <c r="A634" s="3" t="s">
        <v>649</v>
      </c>
      <c r="B634" s="2">
        <f>FIND(",",Table13[[#This Row],[Date]])</f>
        <v>3</v>
      </c>
      <c r="C634" s="2">
        <f>FIND(",",Table13[[#This Row],[Date]],Table13[[#This Row],[Column3]]+1)</f>
        <v>6</v>
      </c>
      <c r="D634" s="2" t="str">
        <f>LEFT(Table13[[#This Row],[Date]],Table13[[#This Row],[Column3]]-1)</f>
        <v>24</v>
      </c>
      <c r="E634" s="2" t="str">
        <f>MID(Table13[[#This Row],[Date]],Table13[[#This Row],[Column3]]+1,Table13[[#This Row],[Column2]]-Table13[[#This Row],[Column3]]-1)</f>
        <v>09</v>
      </c>
      <c r="F634" s="1" t="str">
        <f>RIGHT(Table13[[#This Row],[Date]],4)</f>
        <v>2024</v>
      </c>
      <c r="G634" s="1">
        <f>DATE(Table13[[#This Row],[y]],Table13[[#This Row],[m]],Table13[[#This Row],[d]])</f>
        <v>45559</v>
      </c>
      <c r="H634" t="s">
        <v>7</v>
      </c>
      <c r="I634">
        <v>642.73</v>
      </c>
      <c r="J634">
        <v>15.7</v>
      </c>
      <c r="K634" t="s">
        <v>10</v>
      </c>
      <c r="L634">
        <v>7496.07</v>
      </c>
      <c r="M634">
        <v>44</v>
      </c>
    </row>
    <row r="635" spans="1:13" x14ac:dyDescent="0.25">
      <c r="A635" s="3" t="s">
        <v>650</v>
      </c>
      <c r="B635" s="2">
        <f>FIND(",",Table13[[#This Row],[Date]])</f>
        <v>3</v>
      </c>
      <c r="C635" s="2">
        <f>FIND(",",Table13[[#This Row],[Date]],Table13[[#This Row],[Column3]]+1)</f>
        <v>6</v>
      </c>
      <c r="D635" s="2" t="str">
        <f>LEFT(Table13[[#This Row],[Date]],Table13[[#This Row],[Column3]]-1)</f>
        <v>25</v>
      </c>
      <c r="E635" s="2" t="str">
        <f>MID(Table13[[#This Row],[Date]],Table13[[#This Row],[Column3]]+1,Table13[[#This Row],[Column2]]-Table13[[#This Row],[Column3]]-1)</f>
        <v>09</v>
      </c>
      <c r="F635" s="1" t="str">
        <f>RIGHT(Table13[[#This Row],[Date]],4)</f>
        <v>2024</v>
      </c>
      <c r="G635" s="1">
        <f>DATE(Table13[[#This Row],[y]],Table13[[#This Row],[m]],Table13[[#This Row],[d]])</f>
        <v>45560</v>
      </c>
      <c r="H635" t="s">
        <v>11</v>
      </c>
      <c r="I635">
        <v>869.24</v>
      </c>
      <c r="J635">
        <v>44.42</v>
      </c>
      <c r="K635" t="s">
        <v>13</v>
      </c>
      <c r="L635">
        <v>2265.27</v>
      </c>
      <c r="M635">
        <v>30</v>
      </c>
    </row>
    <row r="636" spans="1:13" x14ac:dyDescent="0.25">
      <c r="A636" s="3" t="s">
        <v>651</v>
      </c>
      <c r="B636" s="2">
        <f>FIND(",",Table13[[#This Row],[Date]])</f>
        <v>3</v>
      </c>
      <c r="C636" s="2">
        <f>FIND(",",Table13[[#This Row],[Date]],Table13[[#This Row],[Column3]]+1)</f>
        <v>6</v>
      </c>
      <c r="D636" s="2" t="str">
        <f>LEFT(Table13[[#This Row],[Date]],Table13[[#This Row],[Column3]]-1)</f>
        <v>26</v>
      </c>
      <c r="E636" s="2" t="str">
        <f>MID(Table13[[#This Row],[Date]],Table13[[#This Row],[Column3]]+1,Table13[[#This Row],[Column2]]-Table13[[#This Row],[Column3]]-1)</f>
        <v>09</v>
      </c>
      <c r="F636" s="1" t="str">
        <f>RIGHT(Table13[[#This Row],[Date]],4)</f>
        <v>2024</v>
      </c>
      <c r="G636" s="1">
        <f>DATE(Table13[[#This Row],[y]],Table13[[#This Row],[m]],Table13[[#This Row],[d]])</f>
        <v>45561</v>
      </c>
      <c r="H636" t="s">
        <v>14</v>
      </c>
      <c r="I636">
        <v>460.19</v>
      </c>
      <c r="J636">
        <v>30.15</v>
      </c>
      <c r="K636" t="s">
        <v>13</v>
      </c>
      <c r="L636">
        <v>693.44</v>
      </c>
      <c r="M636">
        <v>34</v>
      </c>
    </row>
    <row r="637" spans="1:13" x14ac:dyDescent="0.25">
      <c r="A637" s="3" t="s">
        <v>652</v>
      </c>
      <c r="B637" s="2">
        <f>FIND(",",Table13[[#This Row],[Date]])</f>
        <v>3</v>
      </c>
      <c r="C637" s="2">
        <f>FIND(",",Table13[[#This Row],[Date]],Table13[[#This Row],[Column3]]+1)</f>
        <v>6</v>
      </c>
      <c r="D637" s="2" t="str">
        <f>LEFT(Table13[[#This Row],[Date]],Table13[[#This Row],[Column3]]-1)</f>
        <v>27</v>
      </c>
      <c r="E637" s="2" t="str">
        <f>MID(Table13[[#This Row],[Date]],Table13[[#This Row],[Column3]]+1,Table13[[#This Row],[Column2]]-Table13[[#This Row],[Column3]]-1)</f>
        <v>09</v>
      </c>
      <c r="F637" s="1" t="str">
        <f>RIGHT(Table13[[#This Row],[Date]],4)</f>
        <v>2024</v>
      </c>
      <c r="G637" s="1">
        <f>DATE(Table13[[#This Row],[y]],Table13[[#This Row],[m]],Table13[[#This Row],[d]])</f>
        <v>45562</v>
      </c>
      <c r="H637" t="s">
        <v>14</v>
      </c>
      <c r="I637">
        <v>520.44000000000005</v>
      </c>
      <c r="J637">
        <v>41.34</v>
      </c>
      <c r="K637" t="s">
        <v>8</v>
      </c>
      <c r="L637">
        <v>1396.64</v>
      </c>
      <c r="M637">
        <v>31</v>
      </c>
    </row>
    <row r="638" spans="1:13" x14ac:dyDescent="0.25">
      <c r="A638" s="3" t="s">
        <v>653</v>
      </c>
      <c r="B638" s="2">
        <f>FIND(",",Table13[[#This Row],[Date]])</f>
        <v>3</v>
      </c>
      <c r="C638" s="2">
        <f>FIND(",",Table13[[#This Row],[Date]],Table13[[#This Row],[Column3]]+1)</f>
        <v>6</v>
      </c>
      <c r="D638" s="2" t="str">
        <f>LEFT(Table13[[#This Row],[Date]],Table13[[#This Row],[Column3]]-1)</f>
        <v>28</v>
      </c>
      <c r="E638" s="2" t="str">
        <f>MID(Table13[[#This Row],[Date]],Table13[[#This Row],[Column3]]+1,Table13[[#This Row],[Column2]]-Table13[[#This Row],[Column3]]-1)</f>
        <v>09</v>
      </c>
      <c r="F638" s="1" t="str">
        <f>RIGHT(Table13[[#This Row],[Date]],4)</f>
        <v>2024</v>
      </c>
      <c r="G638" s="1">
        <f>DATE(Table13[[#This Row],[y]],Table13[[#This Row],[m]],Table13[[#This Row],[d]])</f>
        <v>45563</v>
      </c>
      <c r="H638" t="s">
        <v>14</v>
      </c>
      <c r="I638">
        <v>493.96</v>
      </c>
      <c r="J638">
        <v>49.2</v>
      </c>
      <c r="K638" t="s">
        <v>13</v>
      </c>
      <c r="L638">
        <v>6099.37</v>
      </c>
      <c r="M638">
        <v>38</v>
      </c>
    </row>
    <row r="639" spans="1:13" x14ac:dyDescent="0.25">
      <c r="A639" s="3" t="s">
        <v>654</v>
      </c>
      <c r="B639" s="2">
        <f>FIND(",",Table13[[#This Row],[Date]])</f>
        <v>3</v>
      </c>
      <c r="C639" s="2">
        <f>FIND(",",Table13[[#This Row],[Date]],Table13[[#This Row],[Column3]]+1)</f>
        <v>6</v>
      </c>
      <c r="D639" s="2" t="str">
        <f>LEFT(Table13[[#This Row],[Date]],Table13[[#This Row],[Column3]]-1)</f>
        <v>29</v>
      </c>
      <c r="E639" s="2" t="str">
        <f>MID(Table13[[#This Row],[Date]],Table13[[#This Row],[Column3]]+1,Table13[[#This Row],[Column2]]-Table13[[#This Row],[Column3]]-1)</f>
        <v>09</v>
      </c>
      <c r="F639" s="1" t="str">
        <f>RIGHT(Table13[[#This Row],[Date]],4)</f>
        <v>2024</v>
      </c>
      <c r="G639" s="1">
        <f>DATE(Table13[[#This Row],[y]],Table13[[#This Row],[m]],Table13[[#This Row],[d]])</f>
        <v>45564</v>
      </c>
      <c r="H639" t="s">
        <v>9</v>
      </c>
      <c r="I639">
        <v>670.2</v>
      </c>
      <c r="J639">
        <v>14.42</v>
      </c>
      <c r="K639" t="s">
        <v>8</v>
      </c>
      <c r="L639">
        <v>8509.52</v>
      </c>
      <c r="M639">
        <v>32</v>
      </c>
    </row>
    <row r="640" spans="1:13" x14ac:dyDescent="0.25">
      <c r="A640" s="3" t="s">
        <v>655</v>
      </c>
      <c r="B640" s="2">
        <f>FIND(",",Table13[[#This Row],[Date]])</f>
        <v>3</v>
      </c>
      <c r="C640" s="2">
        <f>FIND(",",Table13[[#This Row],[Date]],Table13[[#This Row],[Column3]]+1)</f>
        <v>6</v>
      </c>
      <c r="D640" s="2" t="str">
        <f>LEFT(Table13[[#This Row],[Date]],Table13[[#This Row],[Column3]]-1)</f>
        <v>30</v>
      </c>
      <c r="E640" s="2" t="str">
        <f>MID(Table13[[#This Row],[Date]],Table13[[#This Row],[Column3]]+1,Table13[[#This Row],[Column2]]-Table13[[#This Row],[Column3]]-1)</f>
        <v>09</v>
      </c>
      <c r="F640" s="1" t="str">
        <f>RIGHT(Table13[[#This Row],[Date]],4)</f>
        <v>2024</v>
      </c>
      <c r="G640" s="1">
        <f>DATE(Table13[[#This Row],[y]],Table13[[#This Row],[m]],Table13[[#This Row],[d]])</f>
        <v>45565</v>
      </c>
      <c r="H640" t="s">
        <v>7</v>
      </c>
      <c r="I640">
        <v>148.25</v>
      </c>
      <c r="J640">
        <v>48.06</v>
      </c>
      <c r="K640" t="s">
        <v>13</v>
      </c>
      <c r="L640">
        <v>545.47</v>
      </c>
      <c r="M640">
        <v>27</v>
      </c>
    </row>
    <row r="641" spans="1:13" x14ac:dyDescent="0.25">
      <c r="A641" s="3" t="s">
        <v>656</v>
      </c>
      <c r="B641" s="2">
        <f>FIND(",",Table13[[#This Row],[Date]])</f>
        <v>2</v>
      </c>
      <c r="C641" s="2">
        <f>FIND(",",Table13[[#This Row],[Date]],Table13[[#This Row],[Column3]]+1)</f>
        <v>5</v>
      </c>
      <c r="D641" s="2" t="str">
        <f>LEFT(Table13[[#This Row],[Date]],Table13[[#This Row],[Column3]]-1)</f>
        <v>1</v>
      </c>
      <c r="E641" s="2" t="str">
        <f>MID(Table13[[#This Row],[Date]],Table13[[#This Row],[Column3]]+1,Table13[[#This Row],[Column2]]-Table13[[#This Row],[Column3]]-1)</f>
        <v>10</v>
      </c>
      <c r="F641" s="1" t="str">
        <f>RIGHT(Table13[[#This Row],[Date]],4)</f>
        <v>2024</v>
      </c>
      <c r="G641" s="1">
        <f>DATE(Table13[[#This Row],[y]],Table13[[#This Row],[m]],Table13[[#This Row],[d]])</f>
        <v>45566</v>
      </c>
      <c r="H641" t="s">
        <v>9</v>
      </c>
      <c r="I641">
        <v>39.67</v>
      </c>
      <c r="J641">
        <v>19.47</v>
      </c>
      <c r="K641" t="s">
        <v>10</v>
      </c>
      <c r="L641">
        <v>7368.1</v>
      </c>
      <c r="M641">
        <v>24</v>
      </c>
    </row>
    <row r="642" spans="1:13" x14ac:dyDescent="0.25">
      <c r="A642" s="3" t="s">
        <v>657</v>
      </c>
      <c r="B642" s="2">
        <f>FIND(",",Table13[[#This Row],[Date]])</f>
        <v>2</v>
      </c>
      <c r="C642" s="2">
        <f>FIND(",",Table13[[#This Row],[Date]],Table13[[#This Row],[Column3]]+1)</f>
        <v>5</v>
      </c>
      <c r="D642" s="2" t="str">
        <f>LEFT(Table13[[#This Row],[Date]],Table13[[#This Row],[Column3]]-1)</f>
        <v>2</v>
      </c>
      <c r="E642" s="2" t="str">
        <f>MID(Table13[[#This Row],[Date]],Table13[[#This Row],[Column3]]+1,Table13[[#This Row],[Column2]]-Table13[[#This Row],[Column3]]-1)</f>
        <v>10</v>
      </c>
      <c r="F642" s="1" t="str">
        <f>RIGHT(Table13[[#This Row],[Date]],4)</f>
        <v>2024</v>
      </c>
      <c r="G642" s="1">
        <f>DATE(Table13[[#This Row],[y]],Table13[[#This Row],[m]],Table13[[#This Row],[d]])</f>
        <v>45567</v>
      </c>
      <c r="H642" t="s">
        <v>7</v>
      </c>
      <c r="I642">
        <v>314.85000000000002</v>
      </c>
      <c r="J642">
        <v>19.28</v>
      </c>
      <c r="K642" t="s">
        <v>8</v>
      </c>
      <c r="L642">
        <v>3479.05</v>
      </c>
      <c r="M642">
        <v>40</v>
      </c>
    </row>
    <row r="643" spans="1:13" x14ac:dyDescent="0.25">
      <c r="A643" s="3" t="s">
        <v>658</v>
      </c>
      <c r="B643" s="2">
        <f>FIND(",",Table13[[#This Row],[Date]])</f>
        <v>2</v>
      </c>
      <c r="C643" s="2">
        <f>FIND(",",Table13[[#This Row],[Date]],Table13[[#This Row],[Column3]]+1)</f>
        <v>5</v>
      </c>
      <c r="D643" s="2" t="str">
        <f>LEFT(Table13[[#This Row],[Date]],Table13[[#This Row],[Column3]]-1)</f>
        <v>3</v>
      </c>
      <c r="E643" s="2" t="str">
        <f>MID(Table13[[#This Row],[Date]],Table13[[#This Row],[Column3]]+1,Table13[[#This Row],[Column2]]-Table13[[#This Row],[Column3]]-1)</f>
        <v>10</v>
      </c>
      <c r="F643" s="1" t="str">
        <f>RIGHT(Table13[[#This Row],[Date]],4)</f>
        <v>2024</v>
      </c>
      <c r="G643" s="1">
        <f>DATE(Table13[[#This Row],[y]],Table13[[#This Row],[m]],Table13[[#This Row],[d]])</f>
        <v>45568</v>
      </c>
      <c r="H643" t="s">
        <v>9</v>
      </c>
      <c r="I643">
        <v>707.63</v>
      </c>
      <c r="J643">
        <v>17.02</v>
      </c>
      <c r="K643" t="s">
        <v>8</v>
      </c>
      <c r="L643">
        <v>4837.43</v>
      </c>
      <c r="M643">
        <v>57</v>
      </c>
    </row>
    <row r="644" spans="1:13" x14ac:dyDescent="0.25">
      <c r="A644" s="3" t="s">
        <v>659</v>
      </c>
      <c r="B644" s="2">
        <f>FIND(",",Table13[[#This Row],[Date]])</f>
        <v>2</v>
      </c>
      <c r="C644" s="2">
        <f>FIND(",",Table13[[#This Row],[Date]],Table13[[#This Row],[Column3]]+1)</f>
        <v>5</v>
      </c>
      <c r="D644" s="2" t="str">
        <f>LEFT(Table13[[#This Row],[Date]],Table13[[#This Row],[Column3]]-1)</f>
        <v>4</v>
      </c>
      <c r="E644" s="2" t="str">
        <f>MID(Table13[[#This Row],[Date]],Table13[[#This Row],[Column3]]+1,Table13[[#This Row],[Column2]]-Table13[[#This Row],[Column3]]-1)</f>
        <v>10</v>
      </c>
      <c r="F644" s="1" t="str">
        <f>RIGHT(Table13[[#This Row],[Date]],4)</f>
        <v>2024</v>
      </c>
      <c r="G644" s="1">
        <f>DATE(Table13[[#This Row],[y]],Table13[[#This Row],[m]],Table13[[#This Row],[d]])</f>
        <v>45569</v>
      </c>
      <c r="H644" t="s">
        <v>9</v>
      </c>
      <c r="I644">
        <v>209.83</v>
      </c>
      <c r="J644">
        <v>27.07</v>
      </c>
      <c r="K644" t="s">
        <v>13</v>
      </c>
      <c r="L644">
        <v>9295.7099999999991</v>
      </c>
      <c r="M644">
        <v>27</v>
      </c>
    </row>
    <row r="645" spans="1:13" x14ac:dyDescent="0.25">
      <c r="A645" s="3" t="s">
        <v>660</v>
      </c>
      <c r="B645" s="2">
        <f>FIND(",",Table13[[#This Row],[Date]])</f>
        <v>2</v>
      </c>
      <c r="C645" s="2">
        <f>FIND(",",Table13[[#This Row],[Date]],Table13[[#This Row],[Column3]]+1)</f>
        <v>5</v>
      </c>
      <c r="D645" s="2" t="str">
        <f>LEFT(Table13[[#This Row],[Date]],Table13[[#This Row],[Column3]]-1)</f>
        <v>5</v>
      </c>
      <c r="E645" s="2" t="str">
        <f>MID(Table13[[#This Row],[Date]],Table13[[#This Row],[Column3]]+1,Table13[[#This Row],[Column2]]-Table13[[#This Row],[Column3]]-1)</f>
        <v>10</v>
      </c>
      <c r="F645" s="1" t="str">
        <f>RIGHT(Table13[[#This Row],[Date]],4)</f>
        <v>2024</v>
      </c>
      <c r="G645" s="1">
        <f>DATE(Table13[[#This Row],[y]],Table13[[#This Row],[m]],Table13[[#This Row],[d]])</f>
        <v>45570</v>
      </c>
      <c r="H645" t="s">
        <v>11</v>
      </c>
      <c r="I645">
        <v>676.7</v>
      </c>
      <c r="J645">
        <v>7.71</v>
      </c>
      <c r="K645" t="s">
        <v>13</v>
      </c>
      <c r="L645">
        <v>3386.52</v>
      </c>
      <c r="M645">
        <v>28</v>
      </c>
    </row>
    <row r="646" spans="1:13" x14ac:dyDescent="0.25">
      <c r="A646" s="3" t="s">
        <v>661</v>
      </c>
      <c r="B646" s="2">
        <f>FIND(",",Table13[[#This Row],[Date]])</f>
        <v>2</v>
      </c>
      <c r="C646" s="2">
        <f>FIND(",",Table13[[#This Row],[Date]],Table13[[#This Row],[Column3]]+1)</f>
        <v>5</v>
      </c>
      <c r="D646" s="2" t="str">
        <f>LEFT(Table13[[#This Row],[Date]],Table13[[#This Row],[Column3]]-1)</f>
        <v>6</v>
      </c>
      <c r="E646" s="2" t="str">
        <f>MID(Table13[[#This Row],[Date]],Table13[[#This Row],[Column3]]+1,Table13[[#This Row],[Column2]]-Table13[[#This Row],[Column3]]-1)</f>
        <v>10</v>
      </c>
      <c r="F646" s="1" t="str">
        <f>RIGHT(Table13[[#This Row],[Date]],4)</f>
        <v>2024</v>
      </c>
      <c r="G646" s="1">
        <f>DATE(Table13[[#This Row],[y]],Table13[[#This Row],[m]],Table13[[#This Row],[d]])</f>
        <v>45571</v>
      </c>
      <c r="H646" t="s">
        <v>9</v>
      </c>
      <c r="I646">
        <v>970.21</v>
      </c>
      <c r="J646">
        <v>27.69</v>
      </c>
      <c r="K646" t="s">
        <v>8</v>
      </c>
      <c r="L646">
        <v>4706.84</v>
      </c>
      <c r="M646">
        <v>41</v>
      </c>
    </row>
    <row r="647" spans="1:13" x14ac:dyDescent="0.25">
      <c r="A647" s="3" t="s">
        <v>662</v>
      </c>
      <c r="B647" s="2">
        <f>FIND(",",Table13[[#This Row],[Date]])</f>
        <v>2</v>
      </c>
      <c r="C647" s="2">
        <f>FIND(",",Table13[[#This Row],[Date]],Table13[[#This Row],[Column3]]+1)</f>
        <v>5</v>
      </c>
      <c r="D647" s="2" t="str">
        <f>LEFT(Table13[[#This Row],[Date]],Table13[[#This Row],[Column3]]-1)</f>
        <v>7</v>
      </c>
      <c r="E647" s="2" t="str">
        <f>MID(Table13[[#This Row],[Date]],Table13[[#This Row],[Column3]]+1,Table13[[#This Row],[Column2]]-Table13[[#This Row],[Column3]]-1)</f>
        <v>10</v>
      </c>
      <c r="F647" s="1" t="str">
        <f>RIGHT(Table13[[#This Row],[Date]],4)</f>
        <v>2024</v>
      </c>
      <c r="G647" s="1">
        <f>DATE(Table13[[#This Row],[y]],Table13[[#This Row],[m]],Table13[[#This Row],[d]])</f>
        <v>45572</v>
      </c>
      <c r="H647" t="s">
        <v>12</v>
      </c>
      <c r="I647">
        <v>102.96</v>
      </c>
      <c r="J647">
        <v>27.09</v>
      </c>
      <c r="K647" t="s">
        <v>13</v>
      </c>
      <c r="L647">
        <v>235.46</v>
      </c>
      <c r="M647">
        <v>37</v>
      </c>
    </row>
    <row r="648" spans="1:13" x14ac:dyDescent="0.25">
      <c r="A648" s="3" t="s">
        <v>663</v>
      </c>
      <c r="B648" s="2">
        <f>FIND(",",Table13[[#This Row],[Date]])</f>
        <v>2</v>
      </c>
      <c r="C648" s="2">
        <f>FIND(",",Table13[[#This Row],[Date]],Table13[[#This Row],[Column3]]+1)</f>
        <v>5</v>
      </c>
      <c r="D648" s="2" t="str">
        <f>LEFT(Table13[[#This Row],[Date]],Table13[[#This Row],[Column3]]-1)</f>
        <v>8</v>
      </c>
      <c r="E648" s="2" t="str">
        <f>MID(Table13[[#This Row],[Date]],Table13[[#This Row],[Column3]]+1,Table13[[#This Row],[Column2]]-Table13[[#This Row],[Column3]]-1)</f>
        <v>10</v>
      </c>
      <c r="F648" s="1" t="str">
        <f>RIGHT(Table13[[#This Row],[Date]],4)</f>
        <v>2024</v>
      </c>
      <c r="G648" s="1">
        <f>DATE(Table13[[#This Row],[y]],Table13[[#This Row],[m]],Table13[[#This Row],[d]])</f>
        <v>45573</v>
      </c>
      <c r="H648" t="s">
        <v>11</v>
      </c>
      <c r="I648">
        <v>675.88</v>
      </c>
      <c r="J648">
        <v>38.1</v>
      </c>
      <c r="K648" t="s">
        <v>10</v>
      </c>
      <c r="L648">
        <v>907.83</v>
      </c>
      <c r="M648">
        <v>27</v>
      </c>
    </row>
    <row r="649" spans="1:13" x14ac:dyDescent="0.25">
      <c r="A649" s="3" t="s">
        <v>664</v>
      </c>
      <c r="B649" s="2">
        <f>FIND(",",Table13[[#This Row],[Date]])</f>
        <v>2</v>
      </c>
      <c r="C649" s="2">
        <f>FIND(",",Table13[[#This Row],[Date]],Table13[[#This Row],[Column3]]+1)</f>
        <v>5</v>
      </c>
      <c r="D649" s="2" t="str">
        <f>LEFT(Table13[[#This Row],[Date]],Table13[[#This Row],[Column3]]-1)</f>
        <v>9</v>
      </c>
      <c r="E649" s="2" t="str">
        <f>MID(Table13[[#This Row],[Date]],Table13[[#This Row],[Column3]]+1,Table13[[#This Row],[Column2]]-Table13[[#This Row],[Column3]]-1)</f>
        <v>10</v>
      </c>
      <c r="F649" s="1" t="str">
        <f>RIGHT(Table13[[#This Row],[Date]],4)</f>
        <v>2024</v>
      </c>
      <c r="G649" s="1">
        <f>DATE(Table13[[#This Row],[y]],Table13[[#This Row],[m]],Table13[[#This Row],[d]])</f>
        <v>45574</v>
      </c>
      <c r="H649" t="s">
        <v>9</v>
      </c>
      <c r="I649">
        <v>449.31</v>
      </c>
      <c r="J649">
        <v>41.68</v>
      </c>
      <c r="K649" t="s">
        <v>13</v>
      </c>
      <c r="L649">
        <v>2660.06</v>
      </c>
      <c r="M649">
        <v>21</v>
      </c>
    </row>
    <row r="650" spans="1:13" x14ac:dyDescent="0.25">
      <c r="A650" s="3" t="s">
        <v>665</v>
      </c>
      <c r="B650" s="2">
        <f>FIND(",",Table13[[#This Row],[Date]])</f>
        <v>3</v>
      </c>
      <c r="C650" s="2">
        <f>FIND(",",Table13[[#This Row],[Date]],Table13[[#This Row],[Column3]]+1)</f>
        <v>6</v>
      </c>
      <c r="D650" s="2" t="str">
        <f>LEFT(Table13[[#This Row],[Date]],Table13[[#This Row],[Column3]]-1)</f>
        <v>10</v>
      </c>
      <c r="E650" s="2" t="str">
        <f>MID(Table13[[#This Row],[Date]],Table13[[#This Row],[Column3]]+1,Table13[[#This Row],[Column2]]-Table13[[#This Row],[Column3]]-1)</f>
        <v>10</v>
      </c>
      <c r="F650" s="1" t="str">
        <f>RIGHT(Table13[[#This Row],[Date]],4)</f>
        <v>2024</v>
      </c>
      <c r="G650" s="1">
        <f>DATE(Table13[[#This Row],[y]],Table13[[#This Row],[m]],Table13[[#This Row],[d]])</f>
        <v>45575</v>
      </c>
      <c r="H650" t="s">
        <v>14</v>
      </c>
      <c r="I650">
        <v>869.46</v>
      </c>
      <c r="J650">
        <v>22.02</v>
      </c>
      <c r="K650" t="s">
        <v>10</v>
      </c>
      <c r="L650">
        <v>375.74</v>
      </c>
      <c r="M650">
        <v>25</v>
      </c>
    </row>
    <row r="651" spans="1:13" x14ac:dyDescent="0.25">
      <c r="A651" s="3" t="s">
        <v>666</v>
      </c>
      <c r="B651" s="2">
        <f>FIND(",",Table13[[#This Row],[Date]])</f>
        <v>3</v>
      </c>
      <c r="C651" s="2">
        <f>FIND(",",Table13[[#This Row],[Date]],Table13[[#This Row],[Column3]]+1)</f>
        <v>6</v>
      </c>
      <c r="D651" s="2" t="str">
        <f>LEFT(Table13[[#This Row],[Date]],Table13[[#This Row],[Column3]]-1)</f>
        <v>11</v>
      </c>
      <c r="E651" s="2" t="str">
        <f>MID(Table13[[#This Row],[Date]],Table13[[#This Row],[Column3]]+1,Table13[[#This Row],[Column2]]-Table13[[#This Row],[Column3]]-1)</f>
        <v>10</v>
      </c>
      <c r="F651" s="1" t="str">
        <f>RIGHT(Table13[[#This Row],[Date]],4)</f>
        <v>2024</v>
      </c>
      <c r="G651" s="1">
        <f>DATE(Table13[[#This Row],[y]],Table13[[#This Row],[m]],Table13[[#This Row],[d]])</f>
        <v>45576</v>
      </c>
      <c r="H651" t="s">
        <v>12</v>
      </c>
      <c r="I651">
        <v>185.38</v>
      </c>
      <c r="J651">
        <v>15.12</v>
      </c>
      <c r="K651" t="s">
        <v>10</v>
      </c>
      <c r="L651">
        <v>6350.62</v>
      </c>
      <c r="M651">
        <v>30</v>
      </c>
    </row>
    <row r="652" spans="1:13" x14ac:dyDescent="0.25">
      <c r="A652" s="3" t="s">
        <v>667</v>
      </c>
      <c r="B652" s="2">
        <f>FIND(",",Table13[[#This Row],[Date]])</f>
        <v>3</v>
      </c>
      <c r="C652" s="2">
        <f>FIND(",",Table13[[#This Row],[Date]],Table13[[#This Row],[Column3]]+1)</f>
        <v>6</v>
      </c>
      <c r="D652" s="2" t="str">
        <f>LEFT(Table13[[#This Row],[Date]],Table13[[#This Row],[Column3]]-1)</f>
        <v>12</v>
      </c>
      <c r="E652" s="2" t="str">
        <f>MID(Table13[[#This Row],[Date]],Table13[[#This Row],[Column3]]+1,Table13[[#This Row],[Column2]]-Table13[[#This Row],[Column3]]-1)</f>
        <v>10</v>
      </c>
      <c r="F652" s="1" t="str">
        <f>RIGHT(Table13[[#This Row],[Date]],4)</f>
        <v>2024</v>
      </c>
      <c r="G652" s="1">
        <f>DATE(Table13[[#This Row],[y]],Table13[[#This Row],[m]],Table13[[#This Row],[d]])</f>
        <v>45577</v>
      </c>
      <c r="H652" t="s">
        <v>12</v>
      </c>
      <c r="I652">
        <v>695.7</v>
      </c>
      <c r="J652">
        <v>12.97</v>
      </c>
      <c r="K652" t="s">
        <v>10</v>
      </c>
      <c r="L652">
        <v>4321.34</v>
      </c>
      <c r="M652">
        <v>18</v>
      </c>
    </row>
    <row r="653" spans="1:13" x14ac:dyDescent="0.25">
      <c r="A653" s="3" t="s">
        <v>668</v>
      </c>
      <c r="B653" s="2">
        <f>FIND(",",Table13[[#This Row],[Date]])</f>
        <v>3</v>
      </c>
      <c r="C653" s="2">
        <f>FIND(",",Table13[[#This Row],[Date]],Table13[[#This Row],[Column3]]+1)</f>
        <v>6</v>
      </c>
      <c r="D653" s="2" t="str">
        <f>LEFT(Table13[[#This Row],[Date]],Table13[[#This Row],[Column3]]-1)</f>
        <v>13</v>
      </c>
      <c r="E653" s="2" t="str">
        <f>MID(Table13[[#This Row],[Date]],Table13[[#This Row],[Column3]]+1,Table13[[#This Row],[Column2]]-Table13[[#This Row],[Column3]]-1)</f>
        <v>10</v>
      </c>
      <c r="F653" s="1" t="str">
        <f>RIGHT(Table13[[#This Row],[Date]],4)</f>
        <v>2024</v>
      </c>
      <c r="G653" s="1">
        <f>DATE(Table13[[#This Row],[y]],Table13[[#This Row],[m]],Table13[[#This Row],[d]])</f>
        <v>45578</v>
      </c>
      <c r="H653" t="s">
        <v>12</v>
      </c>
      <c r="I653">
        <v>839.73</v>
      </c>
      <c r="J653">
        <v>9.73</v>
      </c>
      <c r="K653" t="s">
        <v>10</v>
      </c>
      <c r="L653">
        <v>5526.64</v>
      </c>
      <c r="M653">
        <v>17</v>
      </c>
    </row>
    <row r="654" spans="1:13" x14ac:dyDescent="0.25">
      <c r="A654" s="3" t="s">
        <v>669</v>
      </c>
      <c r="B654" s="2">
        <f>FIND(",",Table13[[#This Row],[Date]])</f>
        <v>3</v>
      </c>
      <c r="C654" s="2">
        <f>FIND(",",Table13[[#This Row],[Date]],Table13[[#This Row],[Column3]]+1)</f>
        <v>6</v>
      </c>
      <c r="D654" s="2" t="str">
        <f>LEFT(Table13[[#This Row],[Date]],Table13[[#This Row],[Column3]]-1)</f>
        <v>14</v>
      </c>
      <c r="E654" s="2" t="str">
        <f>MID(Table13[[#This Row],[Date]],Table13[[#This Row],[Column3]]+1,Table13[[#This Row],[Column2]]-Table13[[#This Row],[Column3]]-1)</f>
        <v>10</v>
      </c>
      <c r="F654" s="1" t="str">
        <f>RIGHT(Table13[[#This Row],[Date]],4)</f>
        <v>2024</v>
      </c>
      <c r="G654" s="1">
        <f>DATE(Table13[[#This Row],[y]],Table13[[#This Row],[m]],Table13[[#This Row],[d]])</f>
        <v>45579</v>
      </c>
      <c r="H654" t="s">
        <v>11</v>
      </c>
      <c r="I654">
        <v>945.17</v>
      </c>
      <c r="J654">
        <v>2.88</v>
      </c>
      <c r="K654" t="s">
        <v>10</v>
      </c>
      <c r="L654">
        <v>1829.01</v>
      </c>
      <c r="M654">
        <v>27</v>
      </c>
    </row>
    <row r="655" spans="1:13" x14ac:dyDescent="0.25">
      <c r="A655" s="3" t="s">
        <v>670</v>
      </c>
      <c r="B655" s="2">
        <f>FIND(",",Table13[[#This Row],[Date]])</f>
        <v>3</v>
      </c>
      <c r="C655" s="2">
        <f>FIND(",",Table13[[#This Row],[Date]],Table13[[#This Row],[Column3]]+1)</f>
        <v>6</v>
      </c>
      <c r="D655" s="2" t="str">
        <f>LEFT(Table13[[#This Row],[Date]],Table13[[#This Row],[Column3]]-1)</f>
        <v>15</v>
      </c>
      <c r="E655" s="2" t="str">
        <f>MID(Table13[[#This Row],[Date]],Table13[[#This Row],[Column3]]+1,Table13[[#This Row],[Column2]]-Table13[[#This Row],[Column3]]-1)</f>
        <v>10</v>
      </c>
      <c r="F655" s="1" t="str">
        <f>RIGHT(Table13[[#This Row],[Date]],4)</f>
        <v>2024</v>
      </c>
      <c r="G655" s="1">
        <f>DATE(Table13[[#This Row],[y]],Table13[[#This Row],[m]],Table13[[#This Row],[d]])</f>
        <v>45580</v>
      </c>
      <c r="H655" t="s">
        <v>9</v>
      </c>
      <c r="I655">
        <v>686.42</v>
      </c>
      <c r="J655">
        <v>17.12</v>
      </c>
      <c r="K655" t="s">
        <v>13</v>
      </c>
      <c r="L655">
        <v>3029.73</v>
      </c>
      <c r="M655">
        <v>27</v>
      </c>
    </row>
    <row r="656" spans="1:13" x14ac:dyDescent="0.25">
      <c r="A656" s="3" t="s">
        <v>671</v>
      </c>
      <c r="B656" s="2">
        <f>FIND(",",Table13[[#This Row],[Date]])</f>
        <v>3</v>
      </c>
      <c r="C656" s="2">
        <f>FIND(",",Table13[[#This Row],[Date]],Table13[[#This Row],[Column3]]+1)</f>
        <v>6</v>
      </c>
      <c r="D656" s="2" t="str">
        <f>LEFT(Table13[[#This Row],[Date]],Table13[[#This Row],[Column3]]-1)</f>
        <v>16</v>
      </c>
      <c r="E656" s="2" t="str">
        <f>MID(Table13[[#This Row],[Date]],Table13[[#This Row],[Column3]]+1,Table13[[#This Row],[Column2]]-Table13[[#This Row],[Column3]]-1)</f>
        <v>10</v>
      </c>
      <c r="F656" s="1" t="str">
        <f>RIGHT(Table13[[#This Row],[Date]],4)</f>
        <v>2024</v>
      </c>
      <c r="G656" s="1">
        <f>DATE(Table13[[#This Row],[y]],Table13[[#This Row],[m]],Table13[[#This Row],[d]])</f>
        <v>45581</v>
      </c>
      <c r="H656" t="s">
        <v>9</v>
      </c>
      <c r="I656">
        <v>502.2</v>
      </c>
      <c r="J656">
        <v>13.51</v>
      </c>
      <c r="K656" t="s">
        <v>10</v>
      </c>
      <c r="L656">
        <v>6671.86</v>
      </c>
      <c r="M656">
        <v>28</v>
      </c>
    </row>
    <row r="657" spans="1:13" x14ac:dyDescent="0.25">
      <c r="A657" s="3" t="s">
        <v>672</v>
      </c>
      <c r="B657" s="2">
        <f>FIND(",",Table13[[#This Row],[Date]])</f>
        <v>3</v>
      </c>
      <c r="C657" s="2">
        <f>FIND(",",Table13[[#This Row],[Date]],Table13[[#This Row],[Column3]]+1)</f>
        <v>6</v>
      </c>
      <c r="D657" s="2" t="str">
        <f>LEFT(Table13[[#This Row],[Date]],Table13[[#This Row],[Column3]]-1)</f>
        <v>17</v>
      </c>
      <c r="E657" s="2" t="str">
        <f>MID(Table13[[#This Row],[Date]],Table13[[#This Row],[Column3]]+1,Table13[[#This Row],[Column2]]-Table13[[#This Row],[Column3]]-1)</f>
        <v>10</v>
      </c>
      <c r="F657" s="1" t="str">
        <f>RIGHT(Table13[[#This Row],[Date]],4)</f>
        <v>2024</v>
      </c>
      <c r="G657" s="1">
        <f>DATE(Table13[[#This Row],[y]],Table13[[#This Row],[m]],Table13[[#This Row],[d]])</f>
        <v>45582</v>
      </c>
      <c r="H657" t="s">
        <v>14</v>
      </c>
      <c r="I657">
        <v>621.66999999999996</v>
      </c>
      <c r="J657">
        <v>48.32</v>
      </c>
      <c r="K657" t="s">
        <v>13</v>
      </c>
      <c r="L657">
        <v>9656.5</v>
      </c>
      <c r="M657">
        <v>37</v>
      </c>
    </row>
    <row r="658" spans="1:13" x14ac:dyDescent="0.25">
      <c r="A658" s="3" t="s">
        <v>673</v>
      </c>
      <c r="B658" s="2">
        <f>FIND(",",Table13[[#This Row],[Date]])</f>
        <v>3</v>
      </c>
      <c r="C658" s="2">
        <f>FIND(",",Table13[[#This Row],[Date]],Table13[[#This Row],[Column3]]+1)</f>
        <v>6</v>
      </c>
      <c r="D658" s="2" t="str">
        <f>LEFT(Table13[[#This Row],[Date]],Table13[[#This Row],[Column3]]-1)</f>
        <v>18</v>
      </c>
      <c r="E658" s="2" t="str">
        <f>MID(Table13[[#This Row],[Date]],Table13[[#This Row],[Column3]]+1,Table13[[#This Row],[Column2]]-Table13[[#This Row],[Column3]]-1)</f>
        <v>10</v>
      </c>
      <c r="F658" s="1" t="str">
        <f>RIGHT(Table13[[#This Row],[Date]],4)</f>
        <v>2024</v>
      </c>
      <c r="G658" s="1">
        <f>DATE(Table13[[#This Row],[y]],Table13[[#This Row],[m]],Table13[[#This Row],[d]])</f>
        <v>45583</v>
      </c>
      <c r="H658" t="s">
        <v>14</v>
      </c>
      <c r="I658">
        <v>870.22</v>
      </c>
      <c r="J658">
        <v>27.89</v>
      </c>
      <c r="K658" t="s">
        <v>10</v>
      </c>
      <c r="L658">
        <v>599.13</v>
      </c>
      <c r="M658">
        <v>33</v>
      </c>
    </row>
    <row r="659" spans="1:13" x14ac:dyDescent="0.25">
      <c r="A659" s="3" t="s">
        <v>674</v>
      </c>
      <c r="B659" s="2">
        <f>FIND(",",Table13[[#This Row],[Date]])</f>
        <v>3</v>
      </c>
      <c r="C659" s="2">
        <f>FIND(",",Table13[[#This Row],[Date]],Table13[[#This Row],[Column3]]+1)</f>
        <v>6</v>
      </c>
      <c r="D659" s="2" t="str">
        <f>LEFT(Table13[[#This Row],[Date]],Table13[[#This Row],[Column3]]-1)</f>
        <v>19</v>
      </c>
      <c r="E659" s="2" t="str">
        <f>MID(Table13[[#This Row],[Date]],Table13[[#This Row],[Column3]]+1,Table13[[#This Row],[Column2]]-Table13[[#This Row],[Column3]]-1)</f>
        <v>10</v>
      </c>
      <c r="F659" s="1" t="str">
        <f>RIGHT(Table13[[#This Row],[Date]],4)</f>
        <v>2024</v>
      </c>
      <c r="G659" s="1">
        <f>DATE(Table13[[#This Row],[y]],Table13[[#This Row],[m]],Table13[[#This Row],[d]])</f>
        <v>45584</v>
      </c>
      <c r="H659" t="s">
        <v>12</v>
      </c>
      <c r="I659">
        <v>574.9</v>
      </c>
      <c r="J659">
        <v>17.36</v>
      </c>
      <c r="K659" t="s">
        <v>8</v>
      </c>
      <c r="L659">
        <v>8914.7999999999993</v>
      </c>
      <c r="M659">
        <v>31</v>
      </c>
    </row>
    <row r="660" spans="1:13" x14ac:dyDescent="0.25">
      <c r="A660" s="3" t="s">
        <v>675</v>
      </c>
      <c r="B660" s="2">
        <f>FIND(",",Table13[[#This Row],[Date]])</f>
        <v>3</v>
      </c>
      <c r="C660" s="2">
        <f>FIND(",",Table13[[#This Row],[Date]],Table13[[#This Row],[Column3]]+1)</f>
        <v>6</v>
      </c>
      <c r="D660" s="2" t="str">
        <f>LEFT(Table13[[#This Row],[Date]],Table13[[#This Row],[Column3]]-1)</f>
        <v>20</v>
      </c>
      <c r="E660" s="2" t="str">
        <f>MID(Table13[[#This Row],[Date]],Table13[[#This Row],[Column3]]+1,Table13[[#This Row],[Column2]]-Table13[[#This Row],[Column3]]-1)</f>
        <v>10</v>
      </c>
      <c r="F660" s="1" t="str">
        <f>RIGHT(Table13[[#This Row],[Date]],4)</f>
        <v>2024</v>
      </c>
      <c r="G660" s="1">
        <f>DATE(Table13[[#This Row],[y]],Table13[[#This Row],[m]],Table13[[#This Row],[d]])</f>
        <v>45585</v>
      </c>
      <c r="H660" t="s">
        <v>14</v>
      </c>
      <c r="I660">
        <v>40.08</v>
      </c>
      <c r="J660">
        <v>29.02</v>
      </c>
      <c r="K660" t="s">
        <v>10</v>
      </c>
      <c r="L660">
        <v>5811.12</v>
      </c>
      <c r="M660">
        <v>19</v>
      </c>
    </row>
    <row r="661" spans="1:13" x14ac:dyDescent="0.25">
      <c r="A661" s="3" t="s">
        <v>676</v>
      </c>
      <c r="B661" s="2">
        <f>FIND(",",Table13[[#This Row],[Date]])</f>
        <v>3</v>
      </c>
      <c r="C661" s="2">
        <f>FIND(",",Table13[[#This Row],[Date]],Table13[[#This Row],[Column3]]+1)</f>
        <v>6</v>
      </c>
      <c r="D661" s="2" t="str">
        <f>LEFT(Table13[[#This Row],[Date]],Table13[[#This Row],[Column3]]-1)</f>
        <v>21</v>
      </c>
      <c r="E661" s="2" t="str">
        <f>MID(Table13[[#This Row],[Date]],Table13[[#This Row],[Column3]]+1,Table13[[#This Row],[Column2]]-Table13[[#This Row],[Column3]]-1)</f>
        <v>10</v>
      </c>
      <c r="F661" s="1" t="str">
        <f>RIGHT(Table13[[#This Row],[Date]],4)</f>
        <v>2024</v>
      </c>
      <c r="G661" s="1">
        <f>DATE(Table13[[#This Row],[y]],Table13[[#This Row],[m]],Table13[[#This Row],[d]])</f>
        <v>45586</v>
      </c>
      <c r="H661" t="s">
        <v>11</v>
      </c>
      <c r="I661">
        <v>931.64</v>
      </c>
      <c r="J661">
        <v>6.96</v>
      </c>
      <c r="K661" t="s">
        <v>8</v>
      </c>
      <c r="L661">
        <v>5682.8</v>
      </c>
      <c r="M661">
        <v>40</v>
      </c>
    </row>
    <row r="662" spans="1:13" x14ac:dyDescent="0.25">
      <c r="A662" s="3" t="s">
        <v>677</v>
      </c>
      <c r="B662" s="2">
        <f>FIND(",",Table13[[#This Row],[Date]])</f>
        <v>3</v>
      </c>
      <c r="C662" s="2">
        <f>FIND(",",Table13[[#This Row],[Date]],Table13[[#This Row],[Column3]]+1)</f>
        <v>6</v>
      </c>
      <c r="D662" s="2" t="str">
        <f>LEFT(Table13[[#This Row],[Date]],Table13[[#This Row],[Column3]]-1)</f>
        <v>22</v>
      </c>
      <c r="E662" s="2" t="str">
        <f>MID(Table13[[#This Row],[Date]],Table13[[#This Row],[Column3]]+1,Table13[[#This Row],[Column2]]-Table13[[#This Row],[Column3]]-1)</f>
        <v>10</v>
      </c>
      <c r="F662" s="1" t="str">
        <f>RIGHT(Table13[[#This Row],[Date]],4)</f>
        <v>2024</v>
      </c>
      <c r="G662" s="1">
        <f>DATE(Table13[[#This Row],[y]],Table13[[#This Row],[m]],Table13[[#This Row],[d]])</f>
        <v>45587</v>
      </c>
      <c r="H662" t="s">
        <v>9</v>
      </c>
      <c r="I662">
        <v>692.63</v>
      </c>
      <c r="J662">
        <v>22.2</v>
      </c>
      <c r="K662" t="s">
        <v>10</v>
      </c>
      <c r="L662">
        <v>5052.76</v>
      </c>
      <c r="M662">
        <v>33</v>
      </c>
    </row>
    <row r="663" spans="1:13" x14ac:dyDescent="0.25">
      <c r="A663" s="3" t="s">
        <v>678</v>
      </c>
      <c r="B663" s="2">
        <f>FIND(",",Table13[[#This Row],[Date]])</f>
        <v>3</v>
      </c>
      <c r="C663" s="2">
        <f>FIND(",",Table13[[#This Row],[Date]],Table13[[#This Row],[Column3]]+1)</f>
        <v>6</v>
      </c>
      <c r="D663" s="2" t="str">
        <f>LEFT(Table13[[#This Row],[Date]],Table13[[#This Row],[Column3]]-1)</f>
        <v>23</v>
      </c>
      <c r="E663" s="2" t="str">
        <f>MID(Table13[[#This Row],[Date]],Table13[[#This Row],[Column3]]+1,Table13[[#This Row],[Column2]]-Table13[[#This Row],[Column3]]-1)</f>
        <v>10</v>
      </c>
      <c r="F663" s="1" t="str">
        <f>RIGHT(Table13[[#This Row],[Date]],4)</f>
        <v>2024</v>
      </c>
      <c r="G663" s="1">
        <f>DATE(Table13[[#This Row],[y]],Table13[[#This Row],[m]],Table13[[#This Row],[d]])</f>
        <v>45588</v>
      </c>
      <c r="H663" t="s">
        <v>12</v>
      </c>
      <c r="I663">
        <v>679.75</v>
      </c>
      <c r="J663">
        <v>31.31</v>
      </c>
      <c r="K663" t="s">
        <v>10</v>
      </c>
      <c r="L663">
        <v>787</v>
      </c>
      <c r="M663">
        <v>47</v>
      </c>
    </row>
    <row r="664" spans="1:13" x14ac:dyDescent="0.25">
      <c r="A664" s="3" t="s">
        <v>679</v>
      </c>
      <c r="B664" s="2">
        <f>FIND(",",Table13[[#This Row],[Date]])</f>
        <v>3</v>
      </c>
      <c r="C664" s="2">
        <f>FIND(",",Table13[[#This Row],[Date]],Table13[[#This Row],[Column3]]+1)</f>
        <v>6</v>
      </c>
      <c r="D664" s="2" t="str">
        <f>LEFT(Table13[[#This Row],[Date]],Table13[[#This Row],[Column3]]-1)</f>
        <v>24</v>
      </c>
      <c r="E664" s="2" t="str">
        <f>MID(Table13[[#This Row],[Date]],Table13[[#This Row],[Column3]]+1,Table13[[#This Row],[Column2]]-Table13[[#This Row],[Column3]]-1)</f>
        <v>10</v>
      </c>
      <c r="F664" s="1" t="str">
        <f>RIGHT(Table13[[#This Row],[Date]],4)</f>
        <v>2024</v>
      </c>
      <c r="G664" s="1">
        <f>DATE(Table13[[#This Row],[y]],Table13[[#This Row],[m]],Table13[[#This Row],[d]])</f>
        <v>45589</v>
      </c>
      <c r="H664" t="s">
        <v>14</v>
      </c>
      <c r="I664">
        <v>223.52</v>
      </c>
      <c r="J664">
        <v>24.44</v>
      </c>
      <c r="K664" t="s">
        <v>10</v>
      </c>
      <c r="L664">
        <v>989.78</v>
      </c>
      <c r="M664">
        <v>40</v>
      </c>
    </row>
    <row r="665" spans="1:13" x14ac:dyDescent="0.25">
      <c r="A665" s="3" t="s">
        <v>680</v>
      </c>
      <c r="B665" s="2">
        <f>FIND(",",Table13[[#This Row],[Date]])</f>
        <v>3</v>
      </c>
      <c r="C665" s="2">
        <f>FIND(",",Table13[[#This Row],[Date]],Table13[[#This Row],[Column3]]+1)</f>
        <v>6</v>
      </c>
      <c r="D665" s="2" t="str">
        <f>LEFT(Table13[[#This Row],[Date]],Table13[[#This Row],[Column3]]-1)</f>
        <v>25</v>
      </c>
      <c r="E665" s="2" t="str">
        <f>MID(Table13[[#This Row],[Date]],Table13[[#This Row],[Column3]]+1,Table13[[#This Row],[Column2]]-Table13[[#This Row],[Column3]]-1)</f>
        <v>10</v>
      </c>
      <c r="F665" s="1" t="str">
        <f>RIGHT(Table13[[#This Row],[Date]],4)</f>
        <v>2024</v>
      </c>
      <c r="G665" s="1">
        <f>DATE(Table13[[#This Row],[y]],Table13[[#This Row],[m]],Table13[[#This Row],[d]])</f>
        <v>45590</v>
      </c>
      <c r="H665" t="s">
        <v>11</v>
      </c>
      <c r="I665">
        <v>662.3</v>
      </c>
      <c r="J665">
        <v>20.09</v>
      </c>
      <c r="K665" t="s">
        <v>8</v>
      </c>
      <c r="L665">
        <v>6049.03</v>
      </c>
      <c r="M665">
        <v>28</v>
      </c>
    </row>
    <row r="666" spans="1:13" x14ac:dyDescent="0.25">
      <c r="A666" s="3" t="s">
        <v>681</v>
      </c>
      <c r="B666" s="2">
        <f>FIND(",",Table13[[#This Row],[Date]])</f>
        <v>3</v>
      </c>
      <c r="C666" s="2">
        <f>FIND(",",Table13[[#This Row],[Date]],Table13[[#This Row],[Column3]]+1)</f>
        <v>6</v>
      </c>
      <c r="D666" s="2" t="str">
        <f>LEFT(Table13[[#This Row],[Date]],Table13[[#This Row],[Column3]]-1)</f>
        <v>26</v>
      </c>
      <c r="E666" s="2" t="str">
        <f>MID(Table13[[#This Row],[Date]],Table13[[#This Row],[Column3]]+1,Table13[[#This Row],[Column2]]-Table13[[#This Row],[Column3]]-1)</f>
        <v>10</v>
      </c>
      <c r="F666" s="1" t="str">
        <f>RIGHT(Table13[[#This Row],[Date]],4)</f>
        <v>2024</v>
      </c>
      <c r="G666" s="1">
        <f>DATE(Table13[[#This Row],[y]],Table13[[#This Row],[m]],Table13[[#This Row],[d]])</f>
        <v>45591</v>
      </c>
      <c r="H666" t="s">
        <v>11</v>
      </c>
      <c r="I666">
        <v>399.93</v>
      </c>
      <c r="J666">
        <v>49.69</v>
      </c>
      <c r="K666" t="s">
        <v>8</v>
      </c>
      <c r="L666">
        <v>3475.49</v>
      </c>
      <c r="M666">
        <v>30</v>
      </c>
    </row>
    <row r="667" spans="1:13" x14ac:dyDescent="0.25">
      <c r="A667" s="3" t="s">
        <v>682</v>
      </c>
      <c r="B667" s="2">
        <f>FIND(",",Table13[[#This Row],[Date]])</f>
        <v>3</v>
      </c>
      <c r="C667" s="2">
        <f>FIND(",",Table13[[#This Row],[Date]],Table13[[#This Row],[Column3]]+1)</f>
        <v>6</v>
      </c>
      <c r="D667" s="2" t="str">
        <f>LEFT(Table13[[#This Row],[Date]],Table13[[#This Row],[Column3]]-1)</f>
        <v>27</v>
      </c>
      <c r="E667" s="2" t="str">
        <f>MID(Table13[[#This Row],[Date]],Table13[[#This Row],[Column3]]+1,Table13[[#This Row],[Column2]]-Table13[[#This Row],[Column3]]-1)</f>
        <v>10</v>
      </c>
      <c r="F667" s="1" t="str">
        <f>RIGHT(Table13[[#This Row],[Date]],4)</f>
        <v>2024</v>
      </c>
      <c r="G667" s="1">
        <f>DATE(Table13[[#This Row],[y]],Table13[[#This Row],[m]],Table13[[#This Row],[d]])</f>
        <v>45592</v>
      </c>
      <c r="H667" t="s">
        <v>14</v>
      </c>
      <c r="I667">
        <v>654.72</v>
      </c>
      <c r="J667">
        <v>44.02</v>
      </c>
      <c r="K667" t="s">
        <v>10</v>
      </c>
      <c r="L667">
        <v>9180.9500000000007</v>
      </c>
      <c r="M667">
        <v>28</v>
      </c>
    </row>
    <row r="668" spans="1:13" x14ac:dyDescent="0.25">
      <c r="A668" s="3" t="s">
        <v>683</v>
      </c>
      <c r="B668" s="2">
        <f>FIND(",",Table13[[#This Row],[Date]])</f>
        <v>3</v>
      </c>
      <c r="C668" s="2">
        <f>FIND(",",Table13[[#This Row],[Date]],Table13[[#This Row],[Column3]]+1)</f>
        <v>6</v>
      </c>
      <c r="D668" s="2" t="str">
        <f>LEFT(Table13[[#This Row],[Date]],Table13[[#This Row],[Column3]]-1)</f>
        <v>28</v>
      </c>
      <c r="E668" s="2" t="str">
        <f>MID(Table13[[#This Row],[Date]],Table13[[#This Row],[Column3]]+1,Table13[[#This Row],[Column2]]-Table13[[#This Row],[Column3]]-1)</f>
        <v>10</v>
      </c>
      <c r="F668" s="1" t="str">
        <f>RIGHT(Table13[[#This Row],[Date]],4)</f>
        <v>2024</v>
      </c>
      <c r="G668" s="1">
        <f>DATE(Table13[[#This Row],[y]],Table13[[#This Row],[m]],Table13[[#This Row],[d]])</f>
        <v>45593</v>
      </c>
      <c r="H668" t="s">
        <v>9</v>
      </c>
      <c r="I668">
        <v>115.53</v>
      </c>
      <c r="J668">
        <v>31.17</v>
      </c>
      <c r="K668" t="s">
        <v>13</v>
      </c>
      <c r="L668">
        <v>4125.25</v>
      </c>
      <c r="M668">
        <v>37</v>
      </c>
    </row>
    <row r="669" spans="1:13" x14ac:dyDescent="0.25">
      <c r="A669" s="3" t="s">
        <v>684</v>
      </c>
      <c r="B669" s="2">
        <f>FIND(",",Table13[[#This Row],[Date]])</f>
        <v>3</v>
      </c>
      <c r="C669" s="2">
        <f>FIND(",",Table13[[#This Row],[Date]],Table13[[#This Row],[Column3]]+1)</f>
        <v>6</v>
      </c>
      <c r="D669" s="2" t="str">
        <f>LEFT(Table13[[#This Row],[Date]],Table13[[#This Row],[Column3]]-1)</f>
        <v>29</v>
      </c>
      <c r="E669" s="2" t="str">
        <f>MID(Table13[[#This Row],[Date]],Table13[[#This Row],[Column3]]+1,Table13[[#This Row],[Column2]]-Table13[[#This Row],[Column3]]-1)</f>
        <v>10</v>
      </c>
      <c r="F669" s="1" t="str">
        <f>RIGHT(Table13[[#This Row],[Date]],4)</f>
        <v>2024</v>
      </c>
      <c r="G669" s="1">
        <f>DATE(Table13[[#This Row],[y]],Table13[[#This Row],[m]],Table13[[#This Row],[d]])</f>
        <v>45594</v>
      </c>
      <c r="H669" t="s">
        <v>14</v>
      </c>
      <c r="I669">
        <v>661.27</v>
      </c>
      <c r="J669">
        <v>28.47</v>
      </c>
      <c r="K669" t="s">
        <v>10</v>
      </c>
      <c r="L669">
        <v>1518.49</v>
      </c>
      <c r="M669">
        <v>34</v>
      </c>
    </row>
    <row r="670" spans="1:13" x14ac:dyDescent="0.25">
      <c r="A670" s="3" t="s">
        <v>685</v>
      </c>
      <c r="B670" s="2">
        <f>FIND(",",Table13[[#This Row],[Date]])</f>
        <v>3</v>
      </c>
      <c r="C670" s="2">
        <f>FIND(",",Table13[[#This Row],[Date]],Table13[[#This Row],[Column3]]+1)</f>
        <v>6</v>
      </c>
      <c r="D670" s="2" t="str">
        <f>LEFT(Table13[[#This Row],[Date]],Table13[[#This Row],[Column3]]-1)</f>
        <v>30</v>
      </c>
      <c r="E670" s="2" t="str">
        <f>MID(Table13[[#This Row],[Date]],Table13[[#This Row],[Column3]]+1,Table13[[#This Row],[Column2]]-Table13[[#This Row],[Column3]]-1)</f>
        <v>10</v>
      </c>
      <c r="F670" s="1" t="str">
        <f>RIGHT(Table13[[#This Row],[Date]],4)</f>
        <v>2024</v>
      </c>
      <c r="G670" s="1">
        <f>DATE(Table13[[#This Row],[y]],Table13[[#This Row],[m]],Table13[[#This Row],[d]])</f>
        <v>45595</v>
      </c>
      <c r="H670" t="s">
        <v>12</v>
      </c>
      <c r="I670">
        <v>999.42</v>
      </c>
      <c r="J670">
        <v>31.03</v>
      </c>
      <c r="K670" t="s">
        <v>8</v>
      </c>
      <c r="L670">
        <v>7175.72</v>
      </c>
      <c r="M670">
        <v>25</v>
      </c>
    </row>
    <row r="671" spans="1:13" x14ac:dyDescent="0.25">
      <c r="A671" s="3" t="s">
        <v>686</v>
      </c>
      <c r="B671" s="2">
        <f>FIND(",",Table13[[#This Row],[Date]])</f>
        <v>3</v>
      </c>
      <c r="C671" s="2">
        <f>FIND(",",Table13[[#This Row],[Date]],Table13[[#This Row],[Column3]]+1)</f>
        <v>6</v>
      </c>
      <c r="D671" s="2" t="str">
        <f>LEFT(Table13[[#This Row],[Date]],Table13[[#This Row],[Column3]]-1)</f>
        <v>31</v>
      </c>
      <c r="E671" s="2" t="str">
        <f>MID(Table13[[#This Row],[Date]],Table13[[#This Row],[Column3]]+1,Table13[[#This Row],[Column2]]-Table13[[#This Row],[Column3]]-1)</f>
        <v>10</v>
      </c>
      <c r="F671" s="1" t="str">
        <f>RIGHT(Table13[[#This Row],[Date]],4)</f>
        <v>2024</v>
      </c>
      <c r="G671" s="1">
        <f>DATE(Table13[[#This Row],[y]],Table13[[#This Row],[m]],Table13[[#This Row],[d]])</f>
        <v>45596</v>
      </c>
      <c r="H671" t="s">
        <v>14</v>
      </c>
      <c r="I671">
        <v>57.73</v>
      </c>
      <c r="J671">
        <v>10.07</v>
      </c>
      <c r="K671" t="s">
        <v>10</v>
      </c>
      <c r="L671">
        <v>3004.2</v>
      </c>
      <c r="M671">
        <v>32</v>
      </c>
    </row>
    <row r="672" spans="1:13" x14ac:dyDescent="0.25">
      <c r="A672" s="3" t="s">
        <v>687</v>
      </c>
      <c r="B672" s="2">
        <f>FIND(",",Table13[[#This Row],[Date]])</f>
        <v>2</v>
      </c>
      <c r="C672" s="2">
        <f>FIND(",",Table13[[#This Row],[Date]],Table13[[#This Row],[Column3]]+1)</f>
        <v>5</v>
      </c>
      <c r="D672" s="2" t="str">
        <f>LEFT(Table13[[#This Row],[Date]],Table13[[#This Row],[Column3]]-1)</f>
        <v>1</v>
      </c>
      <c r="E672" s="2" t="str">
        <f>MID(Table13[[#This Row],[Date]],Table13[[#This Row],[Column3]]+1,Table13[[#This Row],[Column2]]-Table13[[#This Row],[Column3]]-1)</f>
        <v>11</v>
      </c>
      <c r="F672" s="1" t="str">
        <f>RIGHT(Table13[[#This Row],[Date]],4)</f>
        <v>2024</v>
      </c>
      <c r="G672" s="1">
        <f>DATE(Table13[[#This Row],[y]],Table13[[#This Row],[m]],Table13[[#This Row],[d]])</f>
        <v>45597</v>
      </c>
      <c r="H672" t="s">
        <v>11</v>
      </c>
      <c r="I672">
        <v>977.4</v>
      </c>
      <c r="J672">
        <v>19.760000000000002</v>
      </c>
      <c r="K672" t="s">
        <v>8</v>
      </c>
      <c r="L672">
        <v>5302.16</v>
      </c>
      <c r="M672">
        <v>24</v>
      </c>
    </row>
    <row r="673" spans="1:13" x14ac:dyDescent="0.25">
      <c r="A673" s="3" t="s">
        <v>688</v>
      </c>
      <c r="B673" s="2">
        <f>FIND(",",Table13[[#This Row],[Date]])</f>
        <v>2</v>
      </c>
      <c r="C673" s="2">
        <f>FIND(",",Table13[[#This Row],[Date]],Table13[[#This Row],[Column3]]+1)</f>
        <v>5</v>
      </c>
      <c r="D673" s="2" t="str">
        <f>LEFT(Table13[[#This Row],[Date]],Table13[[#This Row],[Column3]]-1)</f>
        <v>2</v>
      </c>
      <c r="E673" s="2" t="str">
        <f>MID(Table13[[#This Row],[Date]],Table13[[#This Row],[Column3]]+1,Table13[[#This Row],[Column2]]-Table13[[#This Row],[Column3]]-1)</f>
        <v>11</v>
      </c>
      <c r="F673" s="1" t="str">
        <f>RIGHT(Table13[[#This Row],[Date]],4)</f>
        <v>2024</v>
      </c>
      <c r="G673" s="1">
        <f>DATE(Table13[[#This Row],[y]],Table13[[#This Row],[m]],Table13[[#This Row],[d]])</f>
        <v>45598</v>
      </c>
      <c r="H673" t="s">
        <v>14</v>
      </c>
      <c r="I673">
        <v>412.84</v>
      </c>
      <c r="J673">
        <v>1.97</v>
      </c>
      <c r="K673" t="s">
        <v>8</v>
      </c>
      <c r="L673">
        <v>7008.54</v>
      </c>
      <c r="M673">
        <v>27</v>
      </c>
    </row>
    <row r="674" spans="1:13" x14ac:dyDescent="0.25">
      <c r="A674" s="3" t="s">
        <v>689</v>
      </c>
      <c r="B674" s="2">
        <f>FIND(",",Table13[[#This Row],[Date]])</f>
        <v>2</v>
      </c>
      <c r="C674" s="2">
        <f>FIND(",",Table13[[#This Row],[Date]],Table13[[#This Row],[Column3]]+1)</f>
        <v>5</v>
      </c>
      <c r="D674" s="2" t="str">
        <f>LEFT(Table13[[#This Row],[Date]],Table13[[#This Row],[Column3]]-1)</f>
        <v>3</v>
      </c>
      <c r="E674" s="2" t="str">
        <f>MID(Table13[[#This Row],[Date]],Table13[[#This Row],[Column3]]+1,Table13[[#This Row],[Column2]]-Table13[[#This Row],[Column3]]-1)</f>
        <v>11</v>
      </c>
      <c r="F674" s="1" t="str">
        <f>RIGHT(Table13[[#This Row],[Date]],4)</f>
        <v>2024</v>
      </c>
      <c r="G674" s="1">
        <f>DATE(Table13[[#This Row],[y]],Table13[[#This Row],[m]],Table13[[#This Row],[d]])</f>
        <v>45599</v>
      </c>
      <c r="H674" t="s">
        <v>9</v>
      </c>
      <c r="I674">
        <v>872.05</v>
      </c>
      <c r="J674">
        <v>23.78</v>
      </c>
      <c r="K674" t="s">
        <v>8</v>
      </c>
      <c r="L674">
        <v>9012.61</v>
      </c>
      <c r="M674">
        <v>29</v>
      </c>
    </row>
    <row r="675" spans="1:13" x14ac:dyDescent="0.25">
      <c r="A675" s="3" t="s">
        <v>690</v>
      </c>
      <c r="B675" s="2">
        <f>FIND(",",Table13[[#This Row],[Date]])</f>
        <v>2</v>
      </c>
      <c r="C675" s="2">
        <f>FIND(",",Table13[[#This Row],[Date]],Table13[[#This Row],[Column3]]+1)</f>
        <v>5</v>
      </c>
      <c r="D675" s="2" t="str">
        <f>LEFT(Table13[[#This Row],[Date]],Table13[[#This Row],[Column3]]-1)</f>
        <v>4</v>
      </c>
      <c r="E675" s="2" t="str">
        <f>MID(Table13[[#This Row],[Date]],Table13[[#This Row],[Column3]]+1,Table13[[#This Row],[Column2]]-Table13[[#This Row],[Column3]]-1)</f>
        <v>11</v>
      </c>
      <c r="F675" s="1" t="str">
        <f>RIGHT(Table13[[#This Row],[Date]],4)</f>
        <v>2024</v>
      </c>
      <c r="G675" s="1">
        <f>DATE(Table13[[#This Row],[y]],Table13[[#This Row],[m]],Table13[[#This Row],[d]])</f>
        <v>45600</v>
      </c>
      <c r="H675" t="s">
        <v>7</v>
      </c>
      <c r="I675">
        <v>784.56</v>
      </c>
      <c r="J675">
        <v>27.15</v>
      </c>
      <c r="K675" t="s">
        <v>10</v>
      </c>
      <c r="L675">
        <v>7942.69</v>
      </c>
      <c r="M675">
        <v>34</v>
      </c>
    </row>
    <row r="676" spans="1:13" x14ac:dyDescent="0.25">
      <c r="A676" s="3" t="s">
        <v>691</v>
      </c>
      <c r="B676" s="2">
        <f>FIND(",",Table13[[#This Row],[Date]])</f>
        <v>2</v>
      </c>
      <c r="C676" s="2">
        <f>FIND(",",Table13[[#This Row],[Date]],Table13[[#This Row],[Column3]]+1)</f>
        <v>5</v>
      </c>
      <c r="D676" s="2" t="str">
        <f>LEFT(Table13[[#This Row],[Date]],Table13[[#This Row],[Column3]]-1)</f>
        <v>5</v>
      </c>
      <c r="E676" s="2" t="str">
        <f>MID(Table13[[#This Row],[Date]],Table13[[#This Row],[Column3]]+1,Table13[[#This Row],[Column2]]-Table13[[#This Row],[Column3]]-1)</f>
        <v>11</v>
      </c>
      <c r="F676" s="1" t="str">
        <f>RIGHT(Table13[[#This Row],[Date]],4)</f>
        <v>2024</v>
      </c>
      <c r="G676" s="1">
        <f>DATE(Table13[[#This Row],[y]],Table13[[#This Row],[m]],Table13[[#This Row],[d]])</f>
        <v>45601</v>
      </c>
      <c r="H676" t="s">
        <v>14</v>
      </c>
      <c r="I676">
        <v>571.35</v>
      </c>
      <c r="J676">
        <v>11.39</v>
      </c>
      <c r="K676" t="s">
        <v>8</v>
      </c>
      <c r="L676">
        <v>6795.97</v>
      </c>
      <c r="M676">
        <v>28</v>
      </c>
    </row>
    <row r="677" spans="1:13" x14ac:dyDescent="0.25">
      <c r="A677" s="3" t="s">
        <v>692</v>
      </c>
      <c r="B677" s="2">
        <f>FIND(",",Table13[[#This Row],[Date]])</f>
        <v>2</v>
      </c>
      <c r="C677" s="2">
        <f>FIND(",",Table13[[#This Row],[Date]],Table13[[#This Row],[Column3]]+1)</f>
        <v>5</v>
      </c>
      <c r="D677" s="2" t="str">
        <f>LEFT(Table13[[#This Row],[Date]],Table13[[#This Row],[Column3]]-1)</f>
        <v>6</v>
      </c>
      <c r="E677" s="2" t="str">
        <f>MID(Table13[[#This Row],[Date]],Table13[[#This Row],[Column3]]+1,Table13[[#This Row],[Column2]]-Table13[[#This Row],[Column3]]-1)</f>
        <v>11</v>
      </c>
      <c r="F677" s="1" t="str">
        <f>RIGHT(Table13[[#This Row],[Date]],4)</f>
        <v>2024</v>
      </c>
      <c r="G677" s="1">
        <f>DATE(Table13[[#This Row],[y]],Table13[[#This Row],[m]],Table13[[#This Row],[d]])</f>
        <v>45602</v>
      </c>
      <c r="H677" t="s">
        <v>9</v>
      </c>
      <c r="I677">
        <v>741.06</v>
      </c>
      <c r="J677">
        <v>48.2</v>
      </c>
      <c r="K677" t="s">
        <v>8</v>
      </c>
      <c r="L677">
        <v>6828.37</v>
      </c>
      <c r="M677">
        <v>46</v>
      </c>
    </row>
    <row r="678" spans="1:13" x14ac:dyDescent="0.25">
      <c r="A678" s="3" t="s">
        <v>693</v>
      </c>
      <c r="B678" s="2">
        <f>FIND(",",Table13[[#This Row],[Date]])</f>
        <v>2</v>
      </c>
      <c r="C678" s="2">
        <f>FIND(",",Table13[[#This Row],[Date]],Table13[[#This Row],[Column3]]+1)</f>
        <v>5</v>
      </c>
      <c r="D678" s="2" t="str">
        <f>LEFT(Table13[[#This Row],[Date]],Table13[[#This Row],[Column3]]-1)</f>
        <v>7</v>
      </c>
      <c r="E678" s="2" t="str">
        <f>MID(Table13[[#This Row],[Date]],Table13[[#This Row],[Column3]]+1,Table13[[#This Row],[Column2]]-Table13[[#This Row],[Column3]]-1)</f>
        <v>11</v>
      </c>
      <c r="F678" s="1" t="str">
        <f>RIGHT(Table13[[#This Row],[Date]],4)</f>
        <v>2024</v>
      </c>
      <c r="G678" s="1">
        <f>DATE(Table13[[#This Row],[y]],Table13[[#This Row],[m]],Table13[[#This Row],[d]])</f>
        <v>45603</v>
      </c>
      <c r="H678" t="s">
        <v>9</v>
      </c>
      <c r="I678">
        <v>879.73</v>
      </c>
      <c r="J678">
        <v>45.47</v>
      </c>
      <c r="K678" t="s">
        <v>10</v>
      </c>
      <c r="L678">
        <v>9464.65</v>
      </c>
      <c r="M678">
        <v>27</v>
      </c>
    </row>
    <row r="679" spans="1:13" x14ac:dyDescent="0.25">
      <c r="A679" s="3" t="s">
        <v>694</v>
      </c>
      <c r="B679" s="2">
        <f>FIND(",",Table13[[#This Row],[Date]])</f>
        <v>2</v>
      </c>
      <c r="C679" s="2">
        <f>FIND(",",Table13[[#This Row],[Date]],Table13[[#This Row],[Column3]]+1)</f>
        <v>5</v>
      </c>
      <c r="D679" s="2" t="str">
        <f>LEFT(Table13[[#This Row],[Date]],Table13[[#This Row],[Column3]]-1)</f>
        <v>8</v>
      </c>
      <c r="E679" s="2" t="str">
        <f>MID(Table13[[#This Row],[Date]],Table13[[#This Row],[Column3]]+1,Table13[[#This Row],[Column2]]-Table13[[#This Row],[Column3]]-1)</f>
        <v>11</v>
      </c>
      <c r="F679" s="1" t="str">
        <f>RIGHT(Table13[[#This Row],[Date]],4)</f>
        <v>2024</v>
      </c>
      <c r="G679" s="1">
        <f>DATE(Table13[[#This Row],[y]],Table13[[#This Row],[m]],Table13[[#This Row],[d]])</f>
        <v>45604</v>
      </c>
      <c r="H679" t="s">
        <v>11</v>
      </c>
      <c r="I679">
        <v>410.1</v>
      </c>
      <c r="J679">
        <v>36.11</v>
      </c>
      <c r="K679" t="s">
        <v>8</v>
      </c>
      <c r="L679">
        <v>3028.66</v>
      </c>
      <c r="M679">
        <v>30</v>
      </c>
    </row>
    <row r="680" spans="1:13" x14ac:dyDescent="0.25">
      <c r="A680" s="3" t="s">
        <v>695</v>
      </c>
      <c r="B680" s="2">
        <f>FIND(",",Table13[[#This Row],[Date]])</f>
        <v>2</v>
      </c>
      <c r="C680" s="2">
        <f>FIND(",",Table13[[#This Row],[Date]],Table13[[#This Row],[Column3]]+1)</f>
        <v>5</v>
      </c>
      <c r="D680" s="2" t="str">
        <f>LEFT(Table13[[#This Row],[Date]],Table13[[#This Row],[Column3]]-1)</f>
        <v>9</v>
      </c>
      <c r="E680" s="2" t="str">
        <f>MID(Table13[[#This Row],[Date]],Table13[[#This Row],[Column3]]+1,Table13[[#This Row],[Column2]]-Table13[[#This Row],[Column3]]-1)</f>
        <v>11</v>
      </c>
      <c r="F680" s="1" t="str">
        <f>RIGHT(Table13[[#This Row],[Date]],4)</f>
        <v>2024</v>
      </c>
      <c r="G680" s="1">
        <f>DATE(Table13[[#This Row],[y]],Table13[[#This Row],[m]],Table13[[#This Row],[d]])</f>
        <v>45605</v>
      </c>
      <c r="H680" t="s">
        <v>9</v>
      </c>
      <c r="I680">
        <v>333.76</v>
      </c>
      <c r="J680">
        <v>26.67</v>
      </c>
      <c r="K680" t="s">
        <v>10</v>
      </c>
      <c r="L680">
        <v>111.01</v>
      </c>
      <c r="M680">
        <v>28</v>
      </c>
    </row>
    <row r="681" spans="1:13" x14ac:dyDescent="0.25">
      <c r="A681" s="3" t="s">
        <v>696</v>
      </c>
      <c r="B681" s="2">
        <f>FIND(",",Table13[[#This Row],[Date]])</f>
        <v>3</v>
      </c>
      <c r="C681" s="2">
        <f>FIND(",",Table13[[#This Row],[Date]],Table13[[#This Row],[Column3]]+1)</f>
        <v>6</v>
      </c>
      <c r="D681" s="2" t="str">
        <f>LEFT(Table13[[#This Row],[Date]],Table13[[#This Row],[Column3]]-1)</f>
        <v>10</v>
      </c>
      <c r="E681" s="2" t="str">
        <f>MID(Table13[[#This Row],[Date]],Table13[[#This Row],[Column3]]+1,Table13[[#This Row],[Column2]]-Table13[[#This Row],[Column3]]-1)</f>
        <v>11</v>
      </c>
      <c r="F681" s="1" t="str">
        <f>RIGHT(Table13[[#This Row],[Date]],4)</f>
        <v>2024</v>
      </c>
      <c r="G681" s="1">
        <f>DATE(Table13[[#This Row],[y]],Table13[[#This Row],[m]],Table13[[#This Row],[d]])</f>
        <v>45606</v>
      </c>
      <c r="H681" t="s">
        <v>9</v>
      </c>
      <c r="I681">
        <v>670.92</v>
      </c>
      <c r="J681">
        <v>43.5</v>
      </c>
      <c r="K681" t="s">
        <v>8</v>
      </c>
      <c r="L681">
        <v>2792.35</v>
      </c>
      <c r="M681">
        <v>35</v>
      </c>
    </row>
    <row r="682" spans="1:13" x14ac:dyDescent="0.25">
      <c r="A682" s="3" t="s">
        <v>697</v>
      </c>
      <c r="B682" s="2">
        <f>FIND(",",Table13[[#This Row],[Date]])</f>
        <v>3</v>
      </c>
      <c r="C682" s="2">
        <f>FIND(",",Table13[[#This Row],[Date]],Table13[[#This Row],[Column3]]+1)</f>
        <v>6</v>
      </c>
      <c r="D682" s="2" t="str">
        <f>LEFT(Table13[[#This Row],[Date]],Table13[[#This Row],[Column3]]-1)</f>
        <v>11</v>
      </c>
      <c r="E682" s="2" t="str">
        <f>MID(Table13[[#This Row],[Date]],Table13[[#This Row],[Column3]]+1,Table13[[#This Row],[Column2]]-Table13[[#This Row],[Column3]]-1)</f>
        <v>11</v>
      </c>
      <c r="F682" s="1" t="str">
        <f>RIGHT(Table13[[#This Row],[Date]],4)</f>
        <v>2024</v>
      </c>
      <c r="G682" s="1">
        <f>DATE(Table13[[#This Row],[y]],Table13[[#This Row],[m]],Table13[[#This Row],[d]])</f>
        <v>45607</v>
      </c>
      <c r="H682" t="s">
        <v>9</v>
      </c>
      <c r="I682">
        <v>809.77</v>
      </c>
      <c r="J682">
        <v>6.53</v>
      </c>
      <c r="K682" t="s">
        <v>13</v>
      </c>
      <c r="L682">
        <v>2257.12</v>
      </c>
      <c r="M682">
        <v>39</v>
      </c>
    </row>
    <row r="683" spans="1:13" x14ac:dyDescent="0.25">
      <c r="A683" s="3" t="s">
        <v>698</v>
      </c>
      <c r="B683" s="2">
        <f>FIND(",",Table13[[#This Row],[Date]])</f>
        <v>3</v>
      </c>
      <c r="C683" s="2">
        <f>FIND(",",Table13[[#This Row],[Date]],Table13[[#This Row],[Column3]]+1)</f>
        <v>6</v>
      </c>
      <c r="D683" s="2" t="str">
        <f>LEFT(Table13[[#This Row],[Date]],Table13[[#This Row],[Column3]]-1)</f>
        <v>12</v>
      </c>
      <c r="E683" s="2" t="str">
        <f>MID(Table13[[#This Row],[Date]],Table13[[#This Row],[Column3]]+1,Table13[[#This Row],[Column2]]-Table13[[#This Row],[Column3]]-1)</f>
        <v>11</v>
      </c>
      <c r="F683" s="1" t="str">
        <f>RIGHT(Table13[[#This Row],[Date]],4)</f>
        <v>2024</v>
      </c>
      <c r="G683" s="1">
        <f>DATE(Table13[[#This Row],[y]],Table13[[#This Row],[m]],Table13[[#This Row],[d]])</f>
        <v>45608</v>
      </c>
      <c r="H683" t="s">
        <v>9</v>
      </c>
      <c r="I683">
        <v>764.66</v>
      </c>
      <c r="J683">
        <v>39.53</v>
      </c>
      <c r="K683" t="s">
        <v>13</v>
      </c>
      <c r="L683">
        <v>6652.16</v>
      </c>
      <c r="M683">
        <v>46</v>
      </c>
    </row>
    <row r="684" spans="1:13" x14ac:dyDescent="0.25">
      <c r="A684" s="3" t="s">
        <v>699</v>
      </c>
      <c r="B684" s="2">
        <f>FIND(",",Table13[[#This Row],[Date]])</f>
        <v>3</v>
      </c>
      <c r="C684" s="2">
        <f>FIND(",",Table13[[#This Row],[Date]],Table13[[#This Row],[Column3]]+1)</f>
        <v>6</v>
      </c>
      <c r="D684" s="2" t="str">
        <f>LEFT(Table13[[#This Row],[Date]],Table13[[#This Row],[Column3]]-1)</f>
        <v>13</v>
      </c>
      <c r="E684" s="2" t="str">
        <f>MID(Table13[[#This Row],[Date]],Table13[[#This Row],[Column3]]+1,Table13[[#This Row],[Column2]]-Table13[[#This Row],[Column3]]-1)</f>
        <v>11</v>
      </c>
      <c r="F684" s="1" t="str">
        <f>RIGHT(Table13[[#This Row],[Date]],4)</f>
        <v>2024</v>
      </c>
      <c r="G684" s="1">
        <f>DATE(Table13[[#This Row],[y]],Table13[[#This Row],[m]],Table13[[#This Row],[d]])</f>
        <v>45609</v>
      </c>
      <c r="H684" t="s">
        <v>12</v>
      </c>
      <c r="I684">
        <v>799.84</v>
      </c>
      <c r="J684">
        <v>6.24</v>
      </c>
      <c r="K684" t="s">
        <v>8</v>
      </c>
      <c r="L684">
        <v>6373.74</v>
      </c>
      <c r="M684">
        <v>40</v>
      </c>
    </row>
    <row r="685" spans="1:13" x14ac:dyDescent="0.25">
      <c r="A685" s="3" t="s">
        <v>700</v>
      </c>
      <c r="B685" s="2">
        <f>FIND(",",Table13[[#This Row],[Date]])</f>
        <v>3</v>
      </c>
      <c r="C685" s="2">
        <f>FIND(",",Table13[[#This Row],[Date]],Table13[[#This Row],[Column3]]+1)</f>
        <v>6</v>
      </c>
      <c r="D685" s="2" t="str">
        <f>LEFT(Table13[[#This Row],[Date]],Table13[[#This Row],[Column3]]-1)</f>
        <v>14</v>
      </c>
      <c r="E685" s="2" t="str">
        <f>MID(Table13[[#This Row],[Date]],Table13[[#This Row],[Column3]]+1,Table13[[#This Row],[Column2]]-Table13[[#This Row],[Column3]]-1)</f>
        <v>11</v>
      </c>
      <c r="F685" s="1" t="str">
        <f>RIGHT(Table13[[#This Row],[Date]],4)</f>
        <v>2024</v>
      </c>
      <c r="G685" s="1">
        <f>DATE(Table13[[#This Row],[y]],Table13[[#This Row],[m]],Table13[[#This Row],[d]])</f>
        <v>45610</v>
      </c>
      <c r="H685" t="s">
        <v>12</v>
      </c>
      <c r="I685">
        <v>441.23</v>
      </c>
      <c r="J685">
        <v>39.71</v>
      </c>
      <c r="K685" t="s">
        <v>13</v>
      </c>
      <c r="L685">
        <v>5975.27</v>
      </c>
      <c r="M685">
        <v>38</v>
      </c>
    </row>
    <row r="686" spans="1:13" x14ac:dyDescent="0.25">
      <c r="A686" s="3" t="s">
        <v>701</v>
      </c>
      <c r="B686" s="2">
        <f>FIND(",",Table13[[#This Row],[Date]])</f>
        <v>3</v>
      </c>
      <c r="C686" s="2">
        <f>FIND(",",Table13[[#This Row],[Date]],Table13[[#This Row],[Column3]]+1)</f>
        <v>6</v>
      </c>
      <c r="D686" s="2" t="str">
        <f>LEFT(Table13[[#This Row],[Date]],Table13[[#This Row],[Column3]]-1)</f>
        <v>15</v>
      </c>
      <c r="E686" s="2" t="str">
        <f>MID(Table13[[#This Row],[Date]],Table13[[#This Row],[Column3]]+1,Table13[[#This Row],[Column2]]-Table13[[#This Row],[Column3]]-1)</f>
        <v>11</v>
      </c>
      <c r="F686" s="1" t="str">
        <f>RIGHT(Table13[[#This Row],[Date]],4)</f>
        <v>2024</v>
      </c>
      <c r="G686" s="1">
        <f>DATE(Table13[[#This Row],[y]],Table13[[#This Row],[m]],Table13[[#This Row],[d]])</f>
        <v>45611</v>
      </c>
      <c r="H686" t="s">
        <v>11</v>
      </c>
      <c r="I686">
        <v>819.66</v>
      </c>
      <c r="J686">
        <v>13.79</v>
      </c>
      <c r="K686" t="s">
        <v>10</v>
      </c>
      <c r="L686">
        <v>260.81</v>
      </c>
      <c r="M686">
        <v>37</v>
      </c>
    </row>
    <row r="687" spans="1:13" x14ac:dyDescent="0.25">
      <c r="A687" s="3" t="s">
        <v>702</v>
      </c>
      <c r="B687" s="2">
        <f>FIND(",",Table13[[#This Row],[Date]])</f>
        <v>3</v>
      </c>
      <c r="C687" s="2">
        <f>FIND(",",Table13[[#This Row],[Date]],Table13[[#This Row],[Column3]]+1)</f>
        <v>6</v>
      </c>
      <c r="D687" s="2" t="str">
        <f>LEFT(Table13[[#This Row],[Date]],Table13[[#This Row],[Column3]]-1)</f>
        <v>16</v>
      </c>
      <c r="E687" s="2" t="str">
        <f>MID(Table13[[#This Row],[Date]],Table13[[#This Row],[Column3]]+1,Table13[[#This Row],[Column2]]-Table13[[#This Row],[Column3]]-1)</f>
        <v>11</v>
      </c>
      <c r="F687" s="1" t="str">
        <f>RIGHT(Table13[[#This Row],[Date]],4)</f>
        <v>2024</v>
      </c>
      <c r="G687" s="1">
        <f>DATE(Table13[[#This Row],[y]],Table13[[#This Row],[m]],Table13[[#This Row],[d]])</f>
        <v>45612</v>
      </c>
      <c r="H687" t="s">
        <v>14</v>
      </c>
      <c r="I687">
        <v>129.01</v>
      </c>
      <c r="J687">
        <v>43.85</v>
      </c>
      <c r="K687" t="s">
        <v>13</v>
      </c>
      <c r="L687">
        <v>7314.9</v>
      </c>
      <c r="M687">
        <v>34</v>
      </c>
    </row>
    <row r="688" spans="1:13" x14ac:dyDescent="0.25">
      <c r="A688" s="3" t="s">
        <v>703</v>
      </c>
      <c r="B688" s="2">
        <f>FIND(",",Table13[[#This Row],[Date]])</f>
        <v>3</v>
      </c>
      <c r="C688" s="2">
        <f>FIND(",",Table13[[#This Row],[Date]],Table13[[#This Row],[Column3]]+1)</f>
        <v>6</v>
      </c>
      <c r="D688" s="2" t="str">
        <f>LEFT(Table13[[#This Row],[Date]],Table13[[#This Row],[Column3]]-1)</f>
        <v>17</v>
      </c>
      <c r="E688" s="2" t="str">
        <f>MID(Table13[[#This Row],[Date]],Table13[[#This Row],[Column3]]+1,Table13[[#This Row],[Column2]]-Table13[[#This Row],[Column3]]-1)</f>
        <v>11</v>
      </c>
      <c r="F688" s="1" t="str">
        <f>RIGHT(Table13[[#This Row],[Date]],4)</f>
        <v>2024</v>
      </c>
      <c r="G688" s="1">
        <f>DATE(Table13[[#This Row],[y]],Table13[[#This Row],[m]],Table13[[#This Row],[d]])</f>
        <v>45613</v>
      </c>
      <c r="H688" t="s">
        <v>9</v>
      </c>
      <c r="I688">
        <v>549.04</v>
      </c>
      <c r="J688">
        <v>47.2</v>
      </c>
      <c r="K688" t="s">
        <v>8</v>
      </c>
      <c r="L688">
        <v>3302.95</v>
      </c>
      <c r="M688">
        <v>24</v>
      </c>
    </row>
    <row r="689" spans="1:13" x14ac:dyDescent="0.25">
      <c r="A689" s="3" t="s">
        <v>704</v>
      </c>
      <c r="B689" s="2">
        <f>FIND(",",Table13[[#This Row],[Date]])</f>
        <v>3</v>
      </c>
      <c r="C689" s="2">
        <f>FIND(",",Table13[[#This Row],[Date]],Table13[[#This Row],[Column3]]+1)</f>
        <v>6</v>
      </c>
      <c r="D689" s="2" t="str">
        <f>LEFT(Table13[[#This Row],[Date]],Table13[[#This Row],[Column3]]-1)</f>
        <v>18</v>
      </c>
      <c r="E689" s="2" t="str">
        <f>MID(Table13[[#This Row],[Date]],Table13[[#This Row],[Column3]]+1,Table13[[#This Row],[Column2]]-Table13[[#This Row],[Column3]]-1)</f>
        <v>11</v>
      </c>
      <c r="F689" s="1" t="str">
        <f>RIGHT(Table13[[#This Row],[Date]],4)</f>
        <v>2024</v>
      </c>
      <c r="G689" s="1">
        <f>DATE(Table13[[#This Row],[y]],Table13[[#This Row],[m]],Table13[[#This Row],[d]])</f>
        <v>45614</v>
      </c>
      <c r="H689" t="s">
        <v>14</v>
      </c>
      <c r="I689">
        <v>15.7</v>
      </c>
      <c r="J689">
        <v>7.44</v>
      </c>
      <c r="K689" t="s">
        <v>8</v>
      </c>
      <c r="L689">
        <v>6684.05</v>
      </c>
      <c r="M689">
        <v>18</v>
      </c>
    </row>
    <row r="690" spans="1:13" x14ac:dyDescent="0.25">
      <c r="A690" s="3" t="s">
        <v>705</v>
      </c>
      <c r="B690" s="2">
        <f>FIND(",",Table13[[#This Row],[Date]])</f>
        <v>3</v>
      </c>
      <c r="C690" s="2">
        <f>FIND(",",Table13[[#This Row],[Date]],Table13[[#This Row],[Column3]]+1)</f>
        <v>6</v>
      </c>
      <c r="D690" s="2" t="str">
        <f>LEFT(Table13[[#This Row],[Date]],Table13[[#This Row],[Column3]]-1)</f>
        <v>19</v>
      </c>
      <c r="E690" s="2" t="str">
        <f>MID(Table13[[#This Row],[Date]],Table13[[#This Row],[Column3]]+1,Table13[[#This Row],[Column2]]-Table13[[#This Row],[Column3]]-1)</f>
        <v>11</v>
      </c>
      <c r="F690" s="1" t="str">
        <f>RIGHT(Table13[[#This Row],[Date]],4)</f>
        <v>2024</v>
      </c>
      <c r="G690" s="1">
        <f>DATE(Table13[[#This Row],[y]],Table13[[#This Row],[m]],Table13[[#This Row],[d]])</f>
        <v>45615</v>
      </c>
      <c r="H690" t="s">
        <v>14</v>
      </c>
      <c r="I690">
        <v>331.34</v>
      </c>
      <c r="J690">
        <v>23.13</v>
      </c>
      <c r="K690" t="s">
        <v>10</v>
      </c>
      <c r="L690">
        <v>5610.13</v>
      </c>
      <c r="M690">
        <v>30</v>
      </c>
    </row>
    <row r="691" spans="1:13" x14ac:dyDescent="0.25">
      <c r="A691" s="3" t="s">
        <v>706</v>
      </c>
      <c r="B691" s="2">
        <f>FIND(",",Table13[[#This Row],[Date]])</f>
        <v>3</v>
      </c>
      <c r="C691" s="2">
        <f>FIND(",",Table13[[#This Row],[Date]],Table13[[#This Row],[Column3]]+1)</f>
        <v>6</v>
      </c>
      <c r="D691" s="2" t="str">
        <f>LEFT(Table13[[#This Row],[Date]],Table13[[#This Row],[Column3]]-1)</f>
        <v>20</v>
      </c>
      <c r="E691" s="2" t="str">
        <f>MID(Table13[[#This Row],[Date]],Table13[[#This Row],[Column3]]+1,Table13[[#This Row],[Column2]]-Table13[[#This Row],[Column3]]-1)</f>
        <v>11</v>
      </c>
      <c r="F691" s="1" t="str">
        <f>RIGHT(Table13[[#This Row],[Date]],4)</f>
        <v>2024</v>
      </c>
      <c r="G691" s="1">
        <f>DATE(Table13[[#This Row],[y]],Table13[[#This Row],[m]],Table13[[#This Row],[d]])</f>
        <v>45616</v>
      </c>
      <c r="H691" t="s">
        <v>11</v>
      </c>
      <c r="I691">
        <v>372.8</v>
      </c>
      <c r="J691">
        <v>49.05</v>
      </c>
      <c r="K691" t="s">
        <v>8</v>
      </c>
      <c r="L691">
        <v>3493.04</v>
      </c>
      <c r="M691">
        <v>28</v>
      </c>
    </row>
    <row r="692" spans="1:13" x14ac:dyDescent="0.25">
      <c r="A692" s="3" t="s">
        <v>707</v>
      </c>
      <c r="B692" s="2">
        <f>FIND(",",Table13[[#This Row],[Date]])</f>
        <v>3</v>
      </c>
      <c r="C692" s="2">
        <f>FIND(",",Table13[[#This Row],[Date]],Table13[[#This Row],[Column3]]+1)</f>
        <v>6</v>
      </c>
      <c r="D692" s="2" t="str">
        <f>LEFT(Table13[[#This Row],[Date]],Table13[[#This Row],[Column3]]-1)</f>
        <v>21</v>
      </c>
      <c r="E692" s="2" t="str">
        <f>MID(Table13[[#This Row],[Date]],Table13[[#This Row],[Column3]]+1,Table13[[#This Row],[Column2]]-Table13[[#This Row],[Column3]]-1)</f>
        <v>11</v>
      </c>
      <c r="F692" s="1" t="str">
        <f>RIGHT(Table13[[#This Row],[Date]],4)</f>
        <v>2024</v>
      </c>
      <c r="G692" s="1">
        <f>DATE(Table13[[#This Row],[y]],Table13[[#This Row],[m]],Table13[[#This Row],[d]])</f>
        <v>45617</v>
      </c>
      <c r="H692" t="s">
        <v>9</v>
      </c>
      <c r="I692">
        <v>402.21</v>
      </c>
      <c r="J692">
        <v>24.17</v>
      </c>
      <c r="K692" t="s">
        <v>10</v>
      </c>
      <c r="L692">
        <v>1432.31</v>
      </c>
      <c r="M692">
        <v>32</v>
      </c>
    </row>
    <row r="693" spans="1:13" x14ac:dyDescent="0.25">
      <c r="A693" s="3" t="s">
        <v>708</v>
      </c>
      <c r="B693" s="2">
        <f>FIND(",",Table13[[#This Row],[Date]])</f>
        <v>3</v>
      </c>
      <c r="C693" s="2">
        <f>FIND(",",Table13[[#This Row],[Date]],Table13[[#This Row],[Column3]]+1)</f>
        <v>6</v>
      </c>
      <c r="D693" s="2" t="str">
        <f>LEFT(Table13[[#This Row],[Date]],Table13[[#This Row],[Column3]]-1)</f>
        <v>22</v>
      </c>
      <c r="E693" s="2" t="str">
        <f>MID(Table13[[#This Row],[Date]],Table13[[#This Row],[Column3]]+1,Table13[[#This Row],[Column2]]-Table13[[#This Row],[Column3]]-1)</f>
        <v>11</v>
      </c>
      <c r="F693" s="1" t="str">
        <f>RIGHT(Table13[[#This Row],[Date]],4)</f>
        <v>2024</v>
      </c>
      <c r="G693" s="1">
        <f>DATE(Table13[[#This Row],[y]],Table13[[#This Row],[m]],Table13[[#This Row],[d]])</f>
        <v>45618</v>
      </c>
      <c r="H693" t="s">
        <v>9</v>
      </c>
      <c r="I693">
        <v>698.51</v>
      </c>
      <c r="J693">
        <v>43.18</v>
      </c>
      <c r="K693" t="s">
        <v>13</v>
      </c>
      <c r="L693">
        <v>1034.75</v>
      </c>
      <c r="M693">
        <v>24</v>
      </c>
    </row>
    <row r="694" spans="1:13" x14ac:dyDescent="0.25">
      <c r="A694" s="3" t="s">
        <v>709</v>
      </c>
      <c r="B694" s="2">
        <f>FIND(",",Table13[[#This Row],[Date]])</f>
        <v>3</v>
      </c>
      <c r="C694" s="2">
        <f>FIND(",",Table13[[#This Row],[Date]],Table13[[#This Row],[Column3]]+1)</f>
        <v>6</v>
      </c>
      <c r="D694" s="2" t="str">
        <f>LEFT(Table13[[#This Row],[Date]],Table13[[#This Row],[Column3]]-1)</f>
        <v>23</v>
      </c>
      <c r="E694" s="2" t="str">
        <f>MID(Table13[[#This Row],[Date]],Table13[[#This Row],[Column3]]+1,Table13[[#This Row],[Column2]]-Table13[[#This Row],[Column3]]-1)</f>
        <v>11</v>
      </c>
      <c r="F694" s="1" t="str">
        <f>RIGHT(Table13[[#This Row],[Date]],4)</f>
        <v>2024</v>
      </c>
      <c r="G694" s="1">
        <f>DATE(Table13[[#This Row],[y]],Table13[[#This Row],[m]],Table13[[#This Row],[d]])</f>
        <v>45619</v>
      </c>
      <c r="H694" t="s">
        <v>7</v>
      </c>
      <c r="I694">
        <v>394.67</v>
      </c>
      <c r="J694">
        <v>29.44</v>
      </c>
      <c r="K694" t="s">
        <v>13</v>
      </c>
      <c r="L694">
        <v>8332.0300000000007</v>
      </c>
      <c r="M694">
        <v>17</v>
      </c>
    </row>
    <row r="695" spans="1:13" x14ac:dyDescent="0.25">
      <c r="A695" s="3" t="s">
        <v>710</v>
      </c>
      <c r="B695" s="2">
        <f>FIND(",",Table13[[#This Row],[Date]])</f>
        <v>3</v>
      </c>
      <c r="C695" s="2">
        <f>FIND(",",Table13[[#This Row],[Date]],Table13[[#This Row],[Column3]]+1)</f>
        <v>6</v>
      </c>
      <c r="D695" s="2" t="str">
        <f>LEFT(Table13[[#This Row],[Date]],Table13[[#This Row],[Column3]]-1)</f>
        <v>24</v>
      </c>
      <c r="E695" s="2" t="str">
        <f>MID(Table13[[#This Row],[Date]],Table13[[#This Row],[Column3]]+1,Table13[[#This Row],[Column2]]-Table13[[#This Row],[Column3]]-1)</f>
        <v>11</v>
      </c>
      <c r="F695" s="1" t="str">
        <f>RIGHT(Table13[[#This Row],[Date]],4)</f>
        <v>2024</v>
      </c>
      <c r="G695" s="1">
        <f>DATE(Table13[[#This Row],[y]],Table13[[#This Row],[m]],Table13[[#This Row],[d]])</f>
        <v>45620</v>
      </c>
      <c r="H695" t="s">
        <v>14</v>
      </c>
      <c r="I695">
        <v>454.21</v>
      </c>
      <c r="J695">
        <v>18.77</v>
      </c>
      <c r="K695" t="s">
        <v>10</v>
      </c>
      <c r="L695">
        <v>9192.14</v>
      </c>
      <c r="M695">
        <v>36</v>
      </c>
    </row>
    <row r="696" spans="1:13" x14ac:dyDescent="0.25">
      <c r="A696" s="3" t="s">
        <v>711</v>
      </c>
      <c r="B696" s="2">
        <f>FIND(",",Table13[[#This Row],[Date]])</f>
        <v>3</v>
      </c>
      <c r="C696" s="2">
        <f>FIND(",",Table13[[#This Row],[Date]],Table13[[#This Row],[Column3]]+1)</f>
        <v>6</v>
      </c>
      <c r="D696" s="2" t="str">
        <f>LEFT(Table13[[#This Row],[Date]],Table13[[#This Row],[Column3]]-1)</f>
        <v>25</v>
      </c>
      <c r="E696" s="2" t="str">
        <f>MID(Table13[[#This Row],[Date]],Table13[[#This Row],[Column3]]+1,Table13[[#This Row],[Column2]]-Table13[[#This Row],[Column3]]-1)</f>
        <v>11</v>
      </c>
      <c r="F696" s="1" t="str">
        <f>RIGHT(Table13[[#This Row],[Date]],4)</f>
        <v>2024</v>
      </c>
      <c r="G696" s="1">
        <f>DATE(Table13[[#This Row],[y]],Table13[[#This Row],[m]],Table13[[#This Row],[d]])</f>
        <v>45621</v>
      </c>
      <c r="H696" t="s">
        <v>14</v>
      </c>
      <c r="I696">
        <v>245.17</v>
      </c>
      <c r="J696">
        <v>14.29</v>
      </c>
      <c r="K696" t="s">
        <v>10</v>
      </c>
      <c r="L696">
        <v>6532.9</v>
      </c>
      <c r="M696">
        <v>23</v>
      </c>
    </row>
    <row r="697" spans="1:13" x14ac:dyDescent="0.25">
      <c r="A697" s="3" t="s">
        <v>712</v>
      </c>
      <c r="B697" s="2">
        <f>FIND(",",Table13[[#This Row],[Date]])</f>
        <v>3</v>
      </c>
      <c r="C697" s="2">
        <f>FIND(",",Table13[[#This Row],[Date]],Table13[[#This Row],[Column3]]+1)</f>
        <v>6</v>
      </c>
      <c r="D697" s="2" t="str">
        <f>LEFT(Table13[[#This Row],[Date]],Table13[[#This Row],[Column3]]-1)</f>
        <v>26</v>
      </c>
      <c r="E697" s="2" t="str">
        <f>MID(Table13[[#This Row],[Date]],Table13[[#This Row],[Column3]]+1,Table13[[#This Row],[Column2]]-Table13[[#This Row],[Column3]]-1)</f>
        <v>11</v>
      </c>
      <c r="F697" s="1" t="str">
        <f>RIGHT(Table13[[#This Row],[Date]],4)</f>
        <v>2024</v>
      </c>
      <c r="G697" s="1">
        <f>DATE(Table13[[#This Row],[y]],Table13[[#This Row],[m]],Table13[[#This Row],[d]])</f>
        <v>45622</v>
      </c>
      <c r="H697" t="s">
        <v>12</v>
      </c>
      <c r="I697">
        <v>379.52</v>
      </c>
      <c r="J697">
        <v>10.16</v>
      </c>
      <c r="K697" t="s">
        <v>8</v>
      </c>
      <c r="L697">
        <v>1124</v>
      </c>
      <c r="M697">
        <v>31</v>
      </c>
    </row>
    <row r="698" spans="1:13" x14ac:dyDescent="0.25">
      <c r="A698" s="3" t="s">
        <v>713</v>
      </c>
      <c r="B698" s="2">
        <f>FIND(",",Table13[[#This Row],[Date]])</f>
        <v>3</v>
      </c>
      <c r="C698" s="2">
        <f>FIND(",",Table13[[#This Row],[Date]],Table13[[#This Row],[Column3]]+1)</f>
        <v>6</v>
      </c>
      <c r="D698" s="2" t="str">
        <f>LEFT(Table13[[#This Row],[Date]],Table13[[#This Row],[Column3]]-1)</f>
        <v>27</v>
      </c>
      <c r="E698" s="2" t="str">
        <f>MID(Table13[[#This Row],[Date]],Table13[[#This Row],[Column3]]+1,Table13[[#This Row],[Column2]]-Table13[[#This Row],[Column3]]-1)</f>
        <v>11</v>
      </c>
      <c r="F698" s="1" t="str">
        <f>RIGHT(Table13[[#This Row],[Date]],4)</f>
        <v>2024</v>
      </c>
      <c r="G698" s="1">
        <f>DATE(Table13[[#This Row],[y]],Table13[[#This Row],[m]],Table13[[#This Row],[d]])</f>
        <v>45623</v>
      </c>
      <c r="H698" t="s">
        <v>7</v>
      </c>
      <c r="I698">
        <v>235</v>
      </c>
      <c r="J698">
        <v>38.090000000000003</v>
      </c>
      <c r="K698" t="s">
        <v>13</v>
      </c>
      <c r="L698">
        <v>4080.07</v>
      </c>
      <c r="M698">
        <v>30</v>
      </c>
    </row>
    <row r="699" spans="1:13" x14ac:dyDescent="0.25">
      <c r="A699" s="3" t="s">
        <v>714</v>
      </c>
      <c r="B699" s="2">
        <f>FIND(",",Table13[[#This Row],[Date]])</f>
        <v>3</v>
      </c>
      <c r="C699" s="2">
        <f>FIND(",",Table13[[#This Row],[Date]],Table13[[#This Row],[Column3]]+1)</f>
        <v>6</v>
      </c>
      <c r="D699" s="2" t="str">
        <f>LEFT(Table13[[#This Row],[Date]],Table13[[#This Row],[Column3]]-1)</f>
        <v>28</v>
      </c>
      <c r="E699" s="2" t="str">
        <f>MID(Table13[[#This Row],[Date]],Table13[[#This Row],[Column3]]+1,Table13[[#This Row],[Column2]]-Table13[[#This Row],[Column3]]-1)</f>
        <v>11</v>
      </c>
      <c r="F699" s="1" t="str">
        <f>RIGHT(Table13[[#This Row],[Date]],4)</f>
        <v>2024</v>
      </c>
      <c r="G699" s="1">
        <f>DATE(Table13[[#This Row],[y]],Table13[[#This Row],[m]],Table13[[#This Row],[d]])</f>
        <v>45624</v>
      </c>
      <c r="H699" t="s">
        <v>12</v>
      </c>
      <c r="I699">
        <v>82.46</v>
      </c>
      <c r="J699">
        <v>19.329999999999998</v>
      </c>
      <c r="K699" t="s">
        <v>10</v>
      </c>
      <c r="L699">
        <v>7316.5</v>
      </c>
      <c r="M699">
        <v>22</v>
      </c>
    </row>
    <row r="700" spans="1:13" x14ac:dyDescent="0.25">
      <c r="A700" s="3" t="s">
        <v>715</v>
      </c>
      <c r="B700" s="2">
        <f>FIND(",",Table13[[#This Row],[Date]])</f>
        <v>3</v>
      </c>
      <c r="C700" s="2">
        <f>FIND(",",Table13[[#This Row],[Date]],Table13[[#This Row],[Column3]]+1)</f>
        <v>6</v>
      </c>
      <c r="D700" s="2" t="str">
        <f>LEFT(Table13[[#This Row],[Date]],Table13[[#This Row],[Column3]]-1)</f>
        <v>29</v>
      </c>
      <c r="E700" s="2" t="str">
        <f>MID(Table13[[#This Row],[Date]],Table13[[#This Row],[Column3]]+1,Table13[[#This Row],[Column2]]-Table13[[#This Row],[Column3]]-1)</f>
        <v>11</v>
      </c>
      <c r="F700" s="1" t="str">
        <f>RIGHT(Table13[[#This Row],[Date]],4)</f>
        <v>2024</v>
      </c>
      <c r="G700" s="1">
        <f>DATE(Table13[[#This Row],[y]],Table13[[#This Row],[m]],Table13[[#This Row],[d]])</f>
        <v>45625</v>
      </c>
      <c r="H700" t="s">
        <v>12</v>
      </c>
      <c r="I700">
        <v>607.41</v>
      </c>
      <c r="J700">
        <v>25.56</v>
      </c>
      <c r="K700" t="s">
        <v>13</v>
      </c>
      <c r="L700">
        <v>7820.23</v>
      </c>
      <c r="M700">
        <v>19</v>
      </c>
    </row>
    <row r="701" spans="1:13" x14ac:dyDescent="0.25">
      <c r="A701" s="3" t="s">
        <v>716</v>
      </c>
      <c r="B701" s="2">
        <f>FIND(",",Table13[[#This Row],[Date]])</f>
        <v>3</v>
      </c>
      <c r="C701" s="2">
        <f>FIND(",",Table13[[#This Row],[Date]],Table13[[#This Row],[Column3]]+1)</f>
        <v>6</v>
      </c>
      <c r="D701" s="2" t="str">
        <f>LEFT(Table13[[#This Row],[Date]],Table13[[#This Row],[Column3]]-1)</f>
        <v>30</v>
      </c>
      <c r="E701" s="2" t="str">
        <f>MID(Table13[[#This Row],[Date]],Table13[[#This Row],[Column3]]+1,Table13[[#This Row],[Column2]]-Table13[[#This Row],[Column3]]-1)</f>
        <v>11</v>
      </c>
      <c r="F701" s="1" t="str">
        <f>RIGHT(Table13[[#This Row],[Date]],4)</f>
        <v>2024</v>
      </c>
      <c r="G701" s="1">
        <f>DATE(Table13[[#This Row],[y]],Table13[[#This Row],[m]],Table13[[#This Row],[d]])</f>
        <v>45626</v>
      </c>
      <c r="H701" t="s">
        <v>12</v>
      </c>
      <c r="I701">
        <v>671.53</v>
      </c>
      <c r="J701">
        <v>24.62</v>
      </c>
      <c r="K701" t="s">
        <v>10</v>
      </c>
      <c r="L701">
        <v>1270.3599999999999</v>
      </c>
      <c r="M701">
        <v>41</v>
      </c>
    </row>
    <row r="702" spans="1:13" x14ac:dyDescent="0.25">
      <c r="A702" s="3" t="s">
        <v>717</v>
      </c>
      <c r="B702" s="2">
        <f>FIND(",",Table13[[#This Row],[Date]])</f>
        <v>2</v>
      </c>
      <c r="C702" s="2">
        <f>FIND(",",Table13[[#This Row],[Date]],Table13[[#This Row],[Column3]]+1)</f>
        <v>5</v>
      </c>
      <c r="D702" s="2" t="str">
        <f>LEFT(Table13[[#This Row],[Date]],Table13[[#This Row],[Column3]]-1)</f>
        <v>1</v>
      </c>
      <c r="E702" s="2" t="str">
        <f>MID(Table13[[#This Row],[Date]],Table13[[#This Row],[Column3]]+1,Table13[[#This Row],[Column2]]-Table13[[#This Row],[Column3]]-1)</f>
        <v>12</v>
      </c>
      <c r="F702" s="1" t="str">
        <f>RIGHT(Table13[[#This Row],[Date]],4)</f>
        <v>2024</v>
      </c>
      <c r="G702" s="1">
        <f>DATE(Table13[[#This Row],[y]],Table13[[#This Row],[m]],Table13[[#This Row],[d]])</f>
        <v>45627</v>
      </c>
      <c r="H702" t="s">
        <v>11</v>
      </c>
      <c r="I702">
        <v>623.29999999999995</v>
      </c>
      <c r="J702">
        <v>28.86</v>
      </c>
      <c r="K702" t="s">
        <v>13</v>
      </c>
      <c r="L702">
        <v>100.3</v>
      </c>
      <c r="M702">
        <v>28</v>
      </c>
    </row>
    <row r="703" spans="1:13" x14ac:dyDescent="0.25">
      <c r="A703" s="3" t="s">
        <v>718</v>
      </c>
      <c r="B703" s="2">
        <f>FIND(",",Table13[[#This Row],[Date]])</f>
        <v>2</v>
      </c>
      <c r="C703" s="2">
        <f>FIND(",",Table13[[#This Row],[Date]],Table13[[#This Row],[Column3]]+1)</f>
        <v>5</v>
      </c>
      <c r="D703" s="2" t="str">
        <f>LEFT(Table13[[#This Row],[Date]],Table13[[#This Row],[Column3]]-1)</f>
        <v>2</v>
      </c>
      <c r="E703" s="2" t="str">
        <f>MID(Table13[[#This Row],[Date]],Table13[[#This Row],[Column3]]+1,Table13[[#This Row],[Column2]]-Table13[[#This Row],[Column3]]-1)</f>
        <v>12</v>
      </c>
      <c r="F703" s="1" t="str">
        <f>RIGHT(Table13[[#This Row],[Date]],4)</f>
        <v>2024</v>
      </c>
      <c r="G703" s="1">
        <f>DATE(Table13[[#This Row],[y]],Table13[[#This Row],[m]],Table13[[#This Row],[d]])</f>
        <v>45628</v>
      </c>
      <c r="H703" t="s">
        <v>11</v>
      </c>
      <c r="I703">
        <v>468.86</v>
      </c>
      <c r="J703">
        <v>43.28</v>
      </c>
      <c r="K703" t="s">
        <v>8</v>
      </c>
      <c r="L703">
        <v>7150.16</v>
      </c>
      <c r="M703">
        <v>26</v>
      </c>
    </row>
    <row r="704" spans="1:13" x14ac:dyDescent="0.25">
      <c r="A704" s="3" t="s">
        <v>719</v>
      </c>
      <c r="B704" s="2">
        <f>FIND(",",Table13[[#This Row],[Date]])</f>
        <v>2</v>
      </c>
      <c r="C704" s="2">
        <f>FIND(",",Table13[[#This Row],[Date]],Table13[[#This Row],[Column3]]+1)</f>
        <v>5</v>
      </c>
      <c r="D704" s="2" t="str">
        <f>LEFT(Table13[[#This Row],[Date]],Table13[[#This Row],[Column3]]-1)</f>
        <v>3</v>
      </c>
      <c r="E704" s="2" t="str">
        <f>MID(Table13[[#This Row],[Date]],Table13[[#This Row],[Column3]]+1,Table13[[#This Row],[Column2]]-Table13[[#This Row],[Column3]]-1)</f>
        <v>12</v>
      </c>
      <c r="F704" s="1" t="str">
        <f>RIGHT(Table13[[#This Row],[Date]],4)</f>
        <v>2024</v>
      </c>
      <c r="G704" s="1">
        <f>DATE(Table13[[#This Row],[y]],Table13[[#This Row],[m]],Table13[[#This Row],[d]])</f>
        <v>45629</v>
      </c>
      <c r="H704" t="s">
        <v>12</v>
      </c>
      <c r="I704">
        <v>385.99</v>
      </c>
      <c r="J704">
        <v>49.04</v>
      </c>
      <c r="K704" t="s">
        <v>13</v>
      </c>
      <c r="L704">
        <v>3630.3</v>
      </c>
      <c r="M704">
        <v>33</v>
      </c>
    </row>
    <row r="705" spans="1:13" x14ac:dyDescent="0.25">
      <c r="A705" s="3" t="s">
        <v>720</v>
      </c>
      <c r="B705" s="2">
        <f>FIND(",",Table13[[#This Row],[Date]])</f>
        <v>2</v>
      </c>
      <c r="C705" s="2">
        <f>FIND(",",Table13[[#This Row],[Date]],Table13[[#This Row],[Column3]]+1)</f>
        <v>5</v>
      </c>
      <c r="D705" s="2" t="str">
        <f>LEFT(Table13[[#This Row],[Date]],Table13[[#This Row],[Column3]]-1)</f>
        <v>4</v>
      </c>
      <c r="E705" s="2" t="str">
        <f>MID(Table13[[#This Row],[Date]],Table13[[#This Row],[Column3]]+1,Table13[[#This Row],[Column2]]-Table13[[#This Row],[Column3]]-1)</f>
        <v>12</v>
      </c>
      <c r="F705" s="1" t="str">
        <f>RIGHT(Table13[[#This Row],[Date]],4)</f>
        <v>2024</v>
      </c>
      <c r="G705" s="1">
        <f>DATE(Table13[[#This Row],[y]],Table13[[#This Row],[m]],Table13[[#This Row],[d]])</f>
        <v>45630</v>
      </c>
      <c r="H705" t="s">
        <v>7</v>
      </c>
      <c r="I705">
        <v>864.7</v>
      </c>
      <c r="J705">
        <v>20.38</v>
      </c>
      <c r="K705" t="s">
        <v>13</v>
      </c>
      <c r="L705">
        <v>2619.37</v>
      </c>
      <c r="M705">
        <v>28</v>
      </c>
    </row>
    <row r="706" spans="1:13" x14ac:dyDescent="0.25">
      <c r="A706" s="3" t="s">
        <v>721</v>
      </c>
      <c r="B706" s="2">
        <f>FIND(",",Table13[[#This Row],[Date]])</f>
        <v>2</v>
      </c>
      <c r="C706" s="2">
        <f>FIND(",",Table13[[#This Row],[Date]],Table13[[#This Row],[Column3]]+1)</f>
        <v>5</v>
      </c>
      <c r="D706" s="2" t="str">
        <f>LEFT(Table13[[#This Row],[Date]],Table13[[#This Row],[Column3]]-1)</f>
        <v>5</v>
      </c>
      <c r="E706" s="2" t="str">
        <f>MID(Table13[[#This Row],[Date]],Table13[[#This Row],[Column3]]+1,Table13[[#This Row],[Column2]]-Table13[[#This Row],[Column3]]-1)</f>
        <v>12</v>
      </c>
      <c r="F706" s="1" t="str">
        <f>RIGHT(Table13[[#This Row],[Date]],4)</f>
        <v>2024</v>
      </c>
      <c r="G706" s="1">
        <f>DATE(Table13[[#This Row],[y]],Table13[[#This Row],[m]],Table13[[#This Row],[d]])</f>
        <v>45631</v>
      </c>
      <c r="H706" t="s">
        <v>14</v>
      </c>
      <c r="I706">
        <v>523.89</v>
      </c>
      <c r="J706">
        <v>41.38</v>
      </c>
      <c r="K706" t="s">
        <v>13</v>
      </c>
      <c r="L706">
        <v>227.68</v>
      </c>
      <c r="M706">
        <v>32</v>
      </c>
    </row>
    <row r="707" spans="1:13" x14ac:dyDescent="0.25">
      <c r="A707" s="3" t="s">
        <v>722</v>
      </c>
      <c r="B707" s="2">
        <f>FIND(",",Table13[[#This Row],[Date]])</f>
        <v>2</v>
      </c>
      <c r="C707" s="2">
        <f>FIND(",",Table13[[#This Row],[Date]],Table13[[#This Row],[Column3]]+1)</f>
        <v>5</v>
      </c>
      <c r="D707" s="2" t="str">
        <f>LEFT(Table13[[#This Row],[Date]],Table13[[#This Row],[Column3]]-1)</f>
        <v>6</v>
      </c>
      <c r="E707" s="2" t="str">
        <f>MID(Table13[[#This Row],[Date]],Table13[[#This Row],[Column3]]+1,Table13[[#This Row],[Column2]]-Table13[[#This Row],[Column3]]-1)</f>
        <v>12</v>
      </c>
      <c r="F707" s="1" t="str">
        <f>RIGHT(Table13[[#This Row],[Date]],4)</f>
        <v>2024</v>
      </c>
      <c r="G707" s="1">
        <f>DATE(Table13[[#This Row],[y]],Table13[[#This Row],[m]],Table13[[#This Row],[d]])</f>
        <v>45632</v>
      </c>
      <c r="H707" t="s">
        <v>7</v>
      </c>
      <c r="I707">
        <v>484.39</v>
      </c>
      <c r="J707">
        <v>38.229999999999997</v>
      </c>
      <c r="K707" t="s">
        <v>13</v>
      </c>
      <c r="L707">
        <v>5448.96</v>
      </c>
      <c r="M707">
        <v>36</v>
      </c>
    </row>
    <row r="708" spans="1:13" x14ac:dyDescent="0.25">
      <c r="A708" s="3" t="s">
        <v>723</v>
      </c>
      <c r="B708" s="2">
        <f>FIND(",",Table13[[#This Row],[Date]])</f>
        <v>2</v>
      </c>
      <c r="C708" s="2">
        <f>FIND(",",Table13[[#This Row],[Date]],Table13[[#This Row],[Column3]]+1)</f>
        <v>5</v>
      </c>
      <c r="D708" s="2" t="str">
        <f>LEFT(Table13[[#This Row],[Date]],Table13[[#This Row],[Column3]]-1)</f>
        <v>7</v>
      </c>
      <c r="E708" s="2" t="str">
        <f>MID(Table13[[#This Row],[Date]],Table13[[#This Row],[Column3]]+1,Table13[[#This Row],[Column2]]-Table13[[#This Row],[Column3]]-1)</f>
        <v>12</v>
      </c>
      <c r="F708" s="1" t="str">
        <f>RIGHT(Table13[[#This Row],[Date]],4)</f>
        <v>2024</v>
      </c>
      <c r="G708" s="1">
        <f>DATE(Table13[[#This Row],[y]],Table13[[#This Row],[m]],Table13[[#This Row],[d]])</f>
        <v>45633</v>
      </c>
      <c r="H708" t="s">
        <v>9</v>
      </c>
      <c r="I708">
        <v>35.39</v>
      </c>
      <c r="J708">
        <v>28.68</v>
      </c>
      <c r="K708" t="s">
        <v>13</v>
      </c>
      <c r="L708">
        <v>8526.39</v>
      </c>
      <c r="M708">
        <v>30</v>
      </c>
    </row>
    <row r="709" spans="1:13" x14ac:dyDescent="0.25">
      <c r="A709" s="3" t="s">
        <v>724</v>
      </c>
      <c r="B709" s="2">
        <f>FIND(",",Table13[[#This Row],[Date]])</f>
        <v>2</v>
      </c>
      <c r="C709" s="2">
        <f>FIND(",",Table13[[#This Row],[Date]],Table13[[#This Row],[Column3]]+1)</f>
        <v>5</v>
      </c>
      <c r="D709" s="2" t="str">
        <f>LEFT(Table13[[#This Row],[Date]],Table13[[#This Row],[Column3]]-1)</f>
        <v>8</v>
      </c>
      <c r="E709" s="2" t="str">
        <f>MID(Table13[[#This Row],[Date]],Table13[[#This Row],[Column3]]+1,Table13[[#This Row],[Column2]]-Table13[[#This Row],[Column3]]-1)</f>
        <v>12</v>
      </c>
      <c r="F709" s="1" t="str">
        <f>RIGHT(Table13[[#This Row],[Date]],4)</f>
        <v>2024</v>
      </c>
      <c r="G709" s="1">
        <f>DATE(Table13[[#This Row],[y]],Table13[[#This Row],[m]],Table13[[#This Row],[d]])</f>
        <v>45634</v>
      </c>
      <c r="H709" t="s">
        <v>11</v>
      </c>
      <c r="I709">
        <v>347.84</v>
      </c>
      <c r="J709">
        <v>47.8</v>
      </c>
      <c r="K709" t="s">
        <v>8</v>
      </c>
      <c r="L709">
        <v>9580.5499999999993</v>
      </c>
      <c r="M709">
        <v>16</v>
      </c>
    </row>
    <row r="710" spans="1:13" x14ac:dyDescent="0.25">
      <c r="A710" s="3" t="s">
        <v>725</v>
      </c>
      <c r="B710" s="2">
        <f>FIND(",",Table13[[#This Row],[Date]])</f>
        <v>2</v>
      </c>
      <c r="C710" s="2">
        <f>FIND(",",Table13[[#This Row],[Date]],Table13[[#This Row],[Column3]]+1)</f>
        <v>5</v>
      </c>
      <c r="D710" s="2" t="str">
        <f>LEFT(Table13[[#This Row],[Date]],Table13[[#This Row],[Column3]]-1)</f>
        <v>9</v>
      </c>
      <c r="E710" s="2" t="str">
        <f>MID(Table13[[#This Row],[Date]],Table13[[#This Row],[Column3]]+1,Table13[[#This Row],[Column2]]-Table13[[#This Row],[Column3]]-1)</f>
        <v>12</v>
      </c>
      <c r="F710" s="1" t="str">
        <f>RIGHT(Table13[[#This Row],[Date]],4)</f>
        <v>2024</v>
      </c>
      <c r="G710" s="1">
        <f>DATE(Table13[[#This Row],[y]],Table13[[#This Row],[m]],Table13[[#This Row],[d]])</f>
        <v>45635</v>
      </c>
      <c r="H710" t="s">
        <v>14</v>
      </c>
      <c r="I710">
        <v>386.39</v>
      </c>
      <c r="J710">
        <v>10.02</v>
      </c>
      <c r="K710" t="s">
        <v>10</v>
      </c>
      <c r="L710">
        <v>5700.88</v>
      </c>
      <c r="M710">
        <v>38</v>
      </c>
    </row>
    <row r="711" spans="1:13" x14ac:dyDescent="0.25">
      <c r="A711" s="3" t="s">
        <v>726</v>
      </c>
      <c r="B711" s="2">
        <f>FIND(",",Table13[[#This Row],[Date]])</f>
        <v>3</v>
      </c>
      <c r="C711" s="2">
        <f>FIND(",",Table13[[#This Row],[Date]],Table13[[#This Row],[Column3]]+1)</f>
        <v>6</v>
      </c>
      <c r="D711" s="2" t="str">
        <f>LEFT(Table13[[#This Row],[Date]],Table13[[#This Row],[Column3]]-1)</f>
        <v>10</v>
      </c>
      <c r="E711" s="2" t="str">
        <f>MID(Table13[[#This Row],[Date]],Table13[[#This Row],[Column3]]+1,Table13[[#This Row],[Column2]]-Table13[[#This Row],[Column3]]-1)</f>
        <v>12</v>
      </c>
      <c r="F711" s="1" t="str">
        <f>RIGHT(Table13[[#This Row],[Date]],4)</f>
        <v>2024</v>
      </c>
      <c r="G711" s="1">
        <f>DATE(Table13[[#This Row],[y]],Table13[[#This Row],[m]],Table13[[#This Row],[d]])</f>
        <v>45636</v>
      </c>
      <c r="H711" t="s">
        <v>14</v>
      </c>
      <c r="I711">
        <v>404.83</v>
      </c>
      <c r="J711">
        <v>5.46</v>
      </c>
      <c r="K711" t="s">
        <v>13</v>
      </c>
      <c r="L711">
        <v>5193.17</v>
      </c>
      <c r="M711">
        <v>42</v>
      </c>
    </row>
    <row r="712" spans="1:13" x14ac:dyDescent="0.25">
      <c r="A712" s="3" t="s">
        <v>727</v>
      </c>
      <c r="B712" s="2">
        <f>FIND(",",Table13[[#This Row],[Date]])</f>
        <v>3</v>
      </c>
      <c r="C712" s="2">
        <f>FIND(",",Table13[[#This Row],[Date]],Table13[[#This Row],[Column3]]+1)</f>
        <v>6</v>
      </c>
      <c r="D712" s="2" t="str">
        <f>LEFT(Table13[[#This Row],[Date]],Table13[[#This Row],[Column3]]-1)</f>
        <v>11</v>
      </c>
      <c r="E712" s="2" t="str">
        <f>MID(Table13[[#This Row],[Date]],Table13[[#This Row],[Column3]]+1,Table13[[#This Row],[Column2]]-Table13[[#This Row],[Column3]]-1)</f>
        <v>12</v>
      </c>
      <c r="F712" s="1" t="str">
        <f>RIGHT(Table13[[#This Row],[Date]],4)</f>
        <v>2024</v>
      </c>
      <c r="G712" s="1">
        <f>DATE(Table13[[#This Row],[y]],Table13[[#This Row],[m]],Table13[[#This Row],[d]])</f>
        <v>45637</v>
      </c>
      <c r="H712" t="s">
        <v>9</v>
      </c>
      <c r="I712">
        <v>584.37</v>
      </c>
      <c r="J712">
        <v>42.7</v>
      </c>
      <c r="K712" t="s">
        <v>8</v>
      </c>
      <c r="L712">
        <v>942.06</v>
      </c>
      <c r="M712">
        <v>20</v>
      </c>
    </row>
    <row r="713" spans="1:13" x14ac:dyDescent="0.25">
      <c r="A713" s="3" t="s">
        <v>728</v>
      </c>
      <c r="B713" s="2">
        <f>FIND(",",Table13[[#This Row],[Date]])</f>
        <v>3</v>
      </c>
      <c r="C713" s="2">
        <f>FIND(",",Table13[[#This Row],[Date]],Table13[[#This Row],[Column3]]+1)</f>
        <v>6</v>
      </c>
      <c r="D713" s="2" t="str">
        <f>LEFT(Table13[[#This Row],[Date]],Table13[[#This Row],[Column3]]-1)</f>
        <v>12</v>
      </c>
      <c r="E713" s="2" t="str">
        <f>MID(Table13[[#This Row],[Date]],Table13[[#This Row],[Column3]]+1,Table13[[#This Row],[Column2]]-Table13[[#This Row],[Column3]]-1)</f>
        <v>12</v>
      </c>
      <c r="F713" s="1" t="str">
        <f>RIGHT(Table13[[#This Row],[Date]],4)</f>
        <v>2024</v>
      </c>
      <c r="G713" s="1">
        <f>DATE(Table13[[#This Row],[y]],Table13[[#This Row],[m]],Table13[[#This Row],[d]])</f>
        <v>45638</v>
      </c>
      <c r="H713" t="s">
        <v>9</v>
      </c>
      <c r="I713">
        <v>538.27</v>
      </c>
      <c r="J713">
        <v>21.96</v>
      </c>
      <c r="K713" t="s">
        <v>13</v>
      </c>
      <c r="L713">
        <v>5533.84</v>
      </c>
      <c r="M713">
        <v>32</v>
      </c>
    </row>
    <row r="714" spans="1:13" x14ac:dyDescent="0.25">
      <c r="A714" s="3" t="s">
        <v>729</v>
      </c>
      <c r="B714" s="2">
        <f>FIND(",",Table13[[#This Row],[Date]])</f>
        <v>3</v>
      </c>
      <c r="C714" s="2">
        <f>FIND(",",Table13[[#This Row],[Date]],Table13[[#This Row],[Column3]]+1)</f>
        <v>6</v>
      </c>
      <c r="D714" s="2" t="str">
        <f>LEFT(Table13[[#This Row],[Date]],Table13[[#This Row],[Column3]]-1)</f>
        <v>13</v>
      </c>
      <c r="E714" s="2" t="str">
        <f>MID(Table13[[#This Row],[Date]],Table13[[#This Row],[Column3]]+1,Table13[[#This Row],[Column2]]-Table13[[#This Row],[Column3]]-1)</f>
        <v>12</v>
      </c>
      <c r="F714" s="1" t="str">
        <f>RIGHT(Table13[[#This Row],[Date]],4)</f>
        <v>2024</v>
      </c>
      <c r="G714" s="1">
        <f>DATE(Table13[[#This Row],[y]],Table13[[#This Row],[m]],Table13[[#This Row],[d]])</f>
        <v>45639</v>
      </c>
      <c r="H714" t="s">
        <v>12</v>
      </c>
      <c r="I714">
        <v>611.83000000000004</v>
      </c>
      <c r="J714">
        <v>42.35</v>
      </c>
      <c r="K714" t="s">
        <v>13</v>
      </c>
      <c r="L714">
        <v>3861.79</v>
      </c>
      <c r="M714">
        <v>26</v>
      </c>
    </row>
    <row r="715" spans="1:13" x14ac:dyDescent="0.25">
      <c r="A715" s="3" t="s">
        <v>730</v>
      </c>
      <c r="B715" s="2">
        <f>FIND(",",Table13[[#This Row],[Date]])</f>
        <v>3</v>
      </c>
      <c r="C715" s="2">
        <f>FIND(",",Table13[[#This Row],[Date]],Table13[[#This Row],[Column3]]+1)</f>
        <v>6</v>
      </c>
      <c r="D715" s="2" t="str">
        <f>LEFT(Table13[[#This Row],[Date]],Table13[[#This Row],[Column3]]-1)</f>
        <v>14</v>
      </c>
      <c r="E715" s="2" t="str">
        <f>MID(Table13[[#This Row],[Date]],Table13[[#This Row],[Column3]]+1,Table13[[#This Row],[Column2]]-Table13[[#This Row],[Column3]]-1)</f>
        <v>12</v>
      </c>
      <c r="F715" s="1" t="str">
        <f>RIGHT(Table13[[#This Row],[Date]],4)</f>
        <v>2024</v>
      </c>
      <c r="G715" s="1">
        <f>DATE(Table13[[#This Row],[y]],Table13[[#This Row],[m]],Table13[[#This Row],[d]])</f>
        <v>45640</v>
      </c>
      <c r="H715" t="s">
        <v>11</v>
      </c>
      <c r="I715">
        <v>767.23</v>
      </c>
      <c r="J715">
        <v>44.65</v>
      </c>
      <c r="K715" t="s">
        <v>10</v>
      </c>
      <c r="L715">
        <v>6110.64</v>
      </c>
      <c r="M715">
        <v>22</v>
      </c>
    </row>
    <row r="716" spans="1:13" x14ac:dyDescent="0.25">
      <c r="A716" s="3" t="s">
        <v>731</v>
      </c>
      <c r="B716" s="2">
        <f>FIND(",",Table13[[#This Row],[Date]])</f>
        <v>3</v>
      </c>
      <c r="C716" s="2">
        <f>FIND(",",Table13[[#This Row],[Date]],Table13[[#This Row],[Column3]]+1)</f>
        <v>6</v>
      </c>
      <c r="D716" s="2" t="str">
        <f>LEFT(Table13[[#This Row],[Date]],Table13[[#This Row],[Column3]]-1)</f>
        <v>15</v>
      </c>
      <c r="E716" s="2" t="str">
        <f>MID(Table13[[#This Row],[Date]],Table13[[#This Row],[Column3]]+1,Table13[[#This Row],[Column2]]-Table13[[#This Row],[Column3]]-1)</f>
        <v>12</v>
      </c>
      <c r="F716" s="1" t="str">
        <f>RIGHT(Table13[[#This Row],[Date]],4)</f>
        <v>2024</v>
      </c>
      <c r="G716" s="1">
        <f>DATE(Table13[[#This Row],[y]],Table13[[#This Row],[m]],Table13[[#This Row],[d]])</f>
        <v>45641</v>
      </c>
      <c r="H716" t="s">
        <v>11</v>
      </c>
      <c r="I716">
        <v>814.86</v>
      </c>
      <c r="J716">
        <v>3.12</v>
      </c>
      <c r="K716" t="s">
        <v>13</v>
      </c>
      <c r="L716">
        <v>3948.39</v>
      </c>
      <c r="M716">
        <v>32</v>
      </c>
    </row>
    <row r="717" spans="1:13" x14ac:dyDescent="0.25">
      <c r="A717" s="3" t="s">
        <v>732</v>
      </c>
      <c r="B717" s="2">
        <f>FIND(",",Table13[[#This Row],[Date]])</f>
        <v>3</v>
      </c>
      <c r="C717" s="2">
        <f>FIND(",",Table13[[#This Row],[Date]],Table13[[#This Row],[Column3]]+1)</f>
        <v>6</v>
      </c>
      <c r="D717" s="2" t="str">
        <f>LEFT(Table13[[#This Row],[Date]],Table13[[#This Row],[Column3]]-1)</f>
        <v>16</v>
      </c>
      <c r="E717" s="2" t="str">
        <f>MID(Table13[[#This Row],[Date]],Table13[[#This Row],[Column3]]+1,Table13[[#This Row],[Column2]]-Table13[[#This Row],[Column3]]-1)</f>
        <v>12</v>
      </c>
      <c r="F717" s="1" t="str">
        <f>RIGHT(Table13[[#This Row],[Date]],4)</f>
        <v>2024</v>
      </c>
      <c r="G717" s="1">
        <f>DATE(Table13[[#This Row],[y]],Table13[[#This Row],[m]],Table13[[#This Row],[d]])</f>
        <v>45642</v>
      </c>
      <c r="H717" t="s">
        <v>7</v>
      </c>
      <c r="I717">
        <v>720.94</v>
      </c>
      <c r="J717">
        <v>44.17</v>
      </c>
      <c r="K717" t="s">
        <v>8</v>
      </c>
      <c r="L717">
        <v>2478.96</v>
      </c>
      <c r="M717">
        <v>45</v>
      </c>
    </row>
    <row r="718" spans="1:13" x14ac:dyDescent="0.25">
      <c r="A718" s="3" t="s">
        <v>733</v>
      </c>
      <c r="B718" s="2">
        <f>FIND(",",Table13[[#This Row],[Date]])</f>
        <v>3</v>
      </c>
      <c r="C718" s="2">
        <f>FIND(",",Table13[[#This Row],[Date]],Table13[[#This Row],[Column3]]+1)</f>
        <v>6</v>
      </c>
      <c r="D718" s="2" t="str">
        <f>LEFT(Table13[[#This Row],[Date]],Table13[[#This Row],[Column3]]-1)</f>
        <v>17</v>
      </c>
      <c r="E718" s="2" t="str">
        <f>MID(Table13[[#This Row],[Date]],Table13[[#This Row],[Column3]]+1,Table13[[#This Row],[Column2]]-Table13[[#This Row],[Column3]]-1)</f>
        <v>12</v>
      </c>
      <c r="F718" s="1" t="str">
        <f>RIGHT(Table13[[#This Row],[Date]],4)</f>
        <v>2024</v>
      </c>
      <c r="G718" s="1">
        <f>DATE(Table13[[#This Row],[y]],Table13[[#This Row],[m]],Table13[[#This Row],[d]])</f>
        <v>45643</v>
      </c>
      <c r="H718" t="s">
        <v>12</v>
      </c>
      <c r="I718">
        <v>955.97</v>
      </c>
      <c r="J718">
        <v>22.42</v>
      </c>
      <c r="K718" t="s">
        <v>8</v>
      </c>
      <c r="L718">
        <v>1040.1600000000001</v>
      </c>
      <c r="M718">
        <v>25</v>
      </c>
    </row>
    <row r="719" spans="1:13" x14ac:dyDescent="0.25">
      <c r="A719" s="3" t="s">
        <v>734</v>
      </c>
      <c r="B719" s="2">
        <f>FIND(",",Table13[[#This Row],[Date]])</f>
        <v>3</v>
      </c>
      <c r="C719" s="2">
        <f>FIND(",",Table13[[#This Row],[Date]],Table13[[#This Row],[Column3]]+1)</f>
        <v>6</v>
      </c>
      <c r="D719" s="2" t="str">
        <f>LEFT(Table13[[#This Row],[Date]],Table13[[#This Row],[Column3]]-1)</f>
        <v>18</v>
      </c>
      <c r="E719" s="2" t="str">
        <f>MID(Table13[[#This Row],[Date]],Table13[[#This Row],[Column3]]+1,Table13[[#This Row],[Column2]]-Table13[[#This Row],[Column3]]-1)</f>
        <v>12</v>
      </c>
      <c r="F719" s="1" t="str">
        <f>RIGHT(Table13[[#This Row],[Date]],4)</f>
        <v>2024</v>
      </c>
      <c r="G719" s="1">
        <f>DATE(Table13[[#This Row],[y]],Table13[[#This Row],[m]],Table13[[#This Row],[d]])</f>
        <v>45644</v>
      </c>
      <c r="H719" t="s">
        <v>12</v>
      </c>
      <c r="I719">
        <v>28.05</v>
      </c>
      <c r="J719">
        <v>25.52</v>
      </c>
      <c r="K719" t="s">
        <v>10</v>
      </c>
      <c r="L719">
        <v>3217.69</v>
      </c>
      <c r="M719">
        <v>28</v>
      </c>
    </row>
    <row r="720" spans="1:13" x14ac:dyDescent="0.25">
      <c r="A720" s="3" t="s">
        <v>735</v>
      </c>
      <c r="B720" s="2">
        <f>FIND(",",Table13[[#This Row],[Date]])</f>
        <v>3</v>
      </c>
      <c r="C720" s="2">
        <f>FIND(",",Table13[[#This Row],[Date]],Table13[[#This Row],[Column3]]+1)</f>
        <v>6</v>
      </c>
      <c r="D720" s="2" t="str">
        <f>LEFT(Table13[[#This Row],[Date]],Table13[[#This Row],[Column3]]-1)</f>
        <v>19</v>
      </c>
      <c r="E720" s="2" t="str">
        <f>MID(Table13[[#This Row],[Date]],Table13[[#This Row],[Column3]]+1,Table13[[#This Row],[Column2]]-Table13[[#This Row],[Column3]]-1)</f>
        <v>12</v>
      </c>
      <c r="F720" s="1" t="str">
        <f>RIGHT(Table13[[#This Row],[Date]],4)</f>
        <v>2024</v>
      </c>
      <c r="G720" s="1">
        <f>DATE(Table13[[#This Row],[y]],Table13[[#This Row],[m]],Table13[[#This Row],[d]])</f>
        <v>45645</v>
      </c>
      <c r="H720" t="s">
        <v>12</v>
      </c>
      <c r="I720">
        <v>203.82</v>
      </c>
      <c r="J720">
        <v>31.33</v>
      </c>
      <c r="K720" t="s">
        <v>13</v>
      </c>
      <c r="L720">
        <v>1056.78</v>
      </c>
      <c r="M720">
        <v>22</v>
      </c>
    </row>
    <row r="721" spans="1:13" x14ac:dyDescent="0.25">
      <c r="A721" s="3" t="s">
        <v>736</v>
      </c>
      <c r="B721" s="2">
        <f>FIND(",",Table13[[#This Row],[Date]])</f>
        <v>3</v>
      </c>
      <c r="C721" s="2">
        <f>FIND(",",Table13[[#This Row],[Date]],Table13[[#This Row],[Column3]]+1)</f>
        <v>6</v>
      </c>
      <c r="D721" s="2" t="str">
        <f>LEFT(Table13[[#This Row],[Date]],Table13[[#This Row],[Column3]]-1)</f>
        <v>20</v>
      </c>
      <c r="E721" s="2" t="str">
        <f>MID(Table13[[#This Row],[Date]],Table13[[#This Row],[Column3]]+1,Table13[[#This Row],[Column2]]-Table13[[#This Row],[Column3]]-1)</f>
        <v>12</v>
      </c>
      <c r="F721" s="1" t="str">
        <f>RIGHT(Table13[[#This Row],[Date]],4)</f>
        <v>2024</v>
      </c>
      <c r="G721" s="1">
        <f>DATE(Table13[[#This Row],[y]],Table13[[#This Row],[m]],Table13[[#This Row],[d]])</f>
        <v>45646</v>
      </c>
      <c r="H721" t="s">
        <v>12</v>
      </c>
      <c r="I721">
        <v>17.489999999999998</v>
      </c>
      <c r="J721">
        <v>46.32</v>
      </c>
      <c r="K721" t="s">
        <v>8</v>
      </c>
      <c r="L721">
        <v>1851.28</v>
      </c>
      <c r="M721">
        <v>19</v>
      </c>
    </row>
    <row r="722" spans="1:13" x14ac:dyDescent="0.25">
      <c r="A722" s="3" t="s">
        <v>737</v>
      </c>
      <c r="B722" s="2">
        <f>FIND(",",Table13[[#This Row],[Date]])</f>
        <v>3</v>
      </c>
      <c r="C722" s="2">
        <f>FIND(",",Table13[[#This Row],[Date]],Table13[[#This Row],[Column3]]+1)</f>
        <v>6</v>
      </c>
      <c r="D722" s="2" t="str">
        <f>LEFT(Table13[[#This Row],[Date]],Table13[[#This Row],[Column3]]-1)</f>
        <v>21</v>
      </c>
      <c r="E722" s="2" t="str">
        <f>MID(Table13[[#This Row],[Date]],Table13[[#This Row],[Column3]]+1,Table13[[#This Row],[Column2]]-Table13[[#This Row],[Column3]]-1)</f>
        <v>12</v>
      </c>
      <c r="F722" s="1" t="str">
        <f>RIGHT(Table13[[#This Row],[Date]],4)</f>
        <v>2024</v>
      </c>
      <c r="G722" s="1">
        <f>DATE(Table13[[#This Row],[y]],Table13[[#This Row],[m]],Table13[[#This Row],[d]])</f>
        <v>45647</v>
      </c>
      <c r="H722" t="s">
        <v>11</v>
      </c>
      <c r="I722">
        <v>651</v>
      </c>
      <c r="J722">
        <v>0.96</v>
      </c>
      <c r="K722" t="s">
        <v>13</v>
      </c>
      <c r="L722">
        <v>9874.6299999999992</v>
      </c>
      <c r="M722">
        <v>47</v>
      </c>
    </row>
    <row r="723" spans="1:13" x14ac:dyDescent="0.25">
      <c r="A723" s="3" t="s">
        <v>738</v>
      </c>
      <c r="B723" s="2">
        <f>FIND(",",Table13[[#This Row],[Date]])</f>
        <v>3</v>
      </c>
      <c r="C723" s="2">
        <f>FIND(",",Table13[[#This Row],[Date]],Table13[[#This Row],[Column3]]+1)</f>
        <v>6</v>
      </c>
      <c r="D723" s="2" t="str">
        <f>LEFT(Table13[[#This Row],[Date]],Table13[[#This Row],[Column3]]-1)</f>
        <v>22</v>
      </c>
      <c r="E723" s="2" t="str">
        <f>MID(Table13[[#This Row],[Date]],Table13[[#This Row],[Column3]]+1,Table13[[#This Row],[Column2]]-Table13[[#This Row],[Column3]]-1)</f>
        <v>12</v>
      </c>
      <c r="F723" s="1" t="str">
        <f>RIGHT(Table13[[#This Row],[Date]],4)</f>
        <v>2024</v>
      </c>
      <c r="G723" s="1">
        <f>DATE(Table13[[#This Row],[y]],Table13[[#This Row],[m]],Table13[[#This Row],[d]])</f>
        <v>45648</v>
      </c>
      <c r="H723" t="s">
        <v>11</v>
      </c>
      <c r="I723">
        <v>899.05</v>
      </c>
      <c r="J723">
        <v>23.84</v>
      </c>
      <c r="K723" t="s">
        <v>13</v>
      </c>
      <c r="L723">
        <v>4496.63</v>
      </c>
      <c r="M723">
        <v>35</v>
      </c>
    </row>
    <row r="724" spans="1:13" x14ac:dyDescent="0.25">
      <c r="A724" s="3" t="s">
        <v>739</v>
      </c>
      <c r="B724" s="2">
        <f>FIND(",",Table13[[#This Row],[Date]])</f>
        <v>3</v>
      </c>
      <c r="C724" s="2">
        <f>FIND(",",Table13[[#This Row],[Date]],Table13[[#This Row],[Column3]]+1)</f>
        <v>6</v>
      </c>
      <c r="D724" s="2" t="str">
        <f>LEFT(Table13[[#This Row],[Date]],Table13[[#This Row],[Column3]]-1)</f>
        <v>23</v>
      </c>
      <c r="E724" s="2" t="str">
        <f>MID(Table13[[#This Row],[Date]],Table13[[#This Row],[Column3]]+1,Table13[[#This Row],[Column2]]-Table13[[#This Row],[Column3]]-1)</f>
        <v>12</v>
      </c>
      <c r="F724" s="1" t="str">
        <f>RIGHT(Table13[[#This Row],[Date]],4)</f>
        <v>2024</v>
      </c>
      <c r="G724" s="1">
        <f>DATE(Table13[[#This Row],[y]],Table13[[#This Row],[m]],Table13[[#This Row],[d]])</f>
        <v>45649</v>
      </c>
      <c r="H724" t="s">
        <v>12</v>
      </c>
      <c r="I724">
        <v>251.05</v>
      </c>
      <c r="J724">
        <v>34.39</v>
      </c>
      <c r="K724" t="s">
        <v>13</v>
      </c>
      <c r="L724">
        <v>5365.53</v>
      </c>
      <c r="M724">
        <v>13</v>
      </c>
    </row>
    <row r="725" spans="1:13" x14ac:dyDescent="0.25">
      <c r="A725" s="3" t="s">
        <v>740</v>
      </c>
      <c r="B725" s="2">
        <f>FIND(",",Table13[[#This Row],[Date]])</f>
        <v>3</v>
      </c>
      <c r="C725" s="2">
        <f>FIND(",",Table13[[#This Row],[Date]],Table13[[#This Row],[Column3]]+1)</f>
        <v>6</v>
      </c>
      <c r="D725" s="2" t="str">
        <f>LEFT(Table13[[#This Row],[Date]],Table13[[#This Row],[Column3]]-1)</f>
        <v>24</v>
      </c>
      <c r="E725" s="2" t="str">
        <f>MID(Table13[[#This Row],[Date]],Table13[[#This Row],[Column3]]+1,Table13[[#This Row],[Column2]]-Table13[[#This Row],[Column3]]-1)</f>
        <v>12</v>
      </c>
      <c r="F725" s="1" t="str">
        <f>RIGHT(Table13[[#This Row],[Date]],4)</f>
        <v>2024</v>
      </c>
      <c r="G725" s="1">
        <f>DATE(Table13[[#This Row],[y]],Table13[[#This Row],[m]],Table13[[#This Row],[d]])</f>
        <v>45650</v>
      </c>
      <c r="H725" t="s">
        <v>7</v>
      </c>
      <c r="I725">
        <v>927.76</v>
      </c>
      <c r="J725">
        <v>36.14</v>
      </c>
      <c r="K725" t="s">
        <v>10</v>
      </c>
      <c r="L725">
        <v>8748.82</v>
      </c>
      <c r="M725">
        <v>28</v>
      </c>
    </row>
    <row r="726" spans="1:13" x14ac:dyDescent="0.25">
      <c r="A726" s="3" t="s">
        <v>741</v>
      </c>
      <c r="B726" s="2">
        <f>FIND(",",Table13[[#This Row],[Date]])</f>
        <v>3</v>
      </c>
      <c r="C726" s="2">
        <f>FIND(",",Table13[[#This Row],[Date]],Table13[[#This Row],[Column3]]+1)</f>
        <v>6</v>
      </c>
      <c r="D726" s="2" t="str">
        <f>LEFT(Table13[[#This Row],[Date]],Table13[[#This Row],[Column3]]-1)</f>
        <v>25</v>
      </c>
      <c r="E726" s="2" t="str">
        <f>MID(Table13[[#This Row],[Date]],Table13[[#This Row],[Column3]]+1,Table13[[#This Row],[Column2]]-Table13[[#This Row],[Column3]]-1)</f>
        <v>12</v>
      </c>
      <c r="F726" s="1" t="str">
        <f>RIGHT(Table13[[#This Row],[Date]],4)</f>
        <v>2024</v>
      </c>
      <c r="G726" s="1">
        <f>DATE(Table13[[#This Row],[y]],Table13[[#This Row],[m]],Table13[[#This Row],[d]])</f>
        <v>45651</v>
      </c>
      <c r="H726" t="s">
        <v>14</v>
      </c>
      <c r="I726">
        <v>69.66</v>
      </c>
      <c r="J726">
        <v>34.630000000000003</v>
      </c>
      <c r="K726" t="s">
        <v>13</v>
      </c>
      <c r="L726">
        <v>9956.1299999999992</v>
      </c>
      <c r="M726">
        <v>22</v>
      </c>
    </row>
    <row r="727" spans="1:13" x14ac:dyDescent="0.25">
      <c r="A727" s="3" t="s">
        <v>742</v>
      </c>
      <c r="B727" s="2">
        <f>FIND(",",Table13[[#This Row],[Date]])</f>
        <v>3</v>
      </c>
      <c r="C727" s="2">
        <f>FIND(",",Table13[[#This Row],[Date]],Table13[[#This Row],[Column3]]+1)</f>
        <v>6</v>
      </c>
      <c r="D727" s="2" t="str">
        <f>LEFT(Table13[[#This Row],[Date]],Table13[[#This Row],[Column3]]-1)</f>
        <v>26</v>
      </c>
      <c r="E727" s="2" t="str">
        <f>MID(Table13[[#This Row],[Date]],Table13[[#This Row],[Column3]]+1,Table13[[#This Row],[Column2]]-Table13[[#This Row],[Column3]]-1)</f>
        <v>12</v>
      </c>
      <c r="F727" s="1" t="str">
        <f>RIGHT(Table13[[#This Row],[Date]],4)</f>
        <v>2024</v>
      </c>
      <c r="G727" s="1">
        <f>DATE(Table13[[#This Row],[y]],Table13[[#This Row],[m]],Table13[[#This Row],[d]])</f>
        <v>45652</v>
      </c>
      <c r="H727" t="s">
        <v>14</v>
      </c>
      <c r="I727">
        <v>935.09</v>
      </c>
      <c r="J727">
        <v>6.72</v>
      </c>
      <c r="K727" t="s">
        <v>8</v>
      </c>
      <c r="L727">
        <v>5868.87</v>
      </c>
      <c r="M727">
        <v>41</v>
      </c>
    </row>
    <row r="728" spans="1:13" x14ac:dyDescent="0.25">
      <c r="A728" s="3" t="s">
        <v>743</v>
      </c>
      <c r="B728" s="2">
        <f>FIND(",",Table13[[#This Row],[Date]])</f>
        <v>3</v>
      </c>
      <c r="C728" s="2">
        <f>FIND(",",Table13[[#This Row],[Date]],Table13[[#This Row],[Column3]]+1)</f>
        <v>6</v>
      </c>
      <c r="D728" s="2" t="str">
        <f>LEFT(Table13[[#This Row],[Date]],Table13[[#This Row],[Column3]]-1)</f>
        <v>27</v>
      </c>
      <c r="E728" s="2" t="str">
        <f>MID(Table13[[#This Row],[Date]],Table13[[#This Row],[Column3]]+1,Table13[[#This Row],[Column2]]-Table13[[#This Row],[Column3]]-1)</f>
        <v>12</v>
      </c>
      <c r="F728" s="1" t="str">
        <f>RIGHT(Table13[[#This Row],[Date]],4)</f>
        <v>2024</v>
      </c>
      <c r="G728" s="1">
        <f>DATE(Table13[[#This Row],[y]],Table13[[#This Row],[m]],Table13[[#This Row],[d]])</f>
        <v>45653</v>
      </c>
      <c r="H728" t="s">
        <v>7</v>
      </c>
      <c r="I728">
        <v>358.11</v>
      </c>
      <c r="J728">
        <v>14.97</v>
      </c>
      <c r="K728" t="s">
        <v>13</v>
      </c>
      <c r="L728">
        <v>8143.49</v>
      </c>
      <c r="M728">
        <v>29</v>
      </c>
    </row>
    <row r="729" spans="1:13" x14ac:dyDescent="0.25">
      <c r="A729" s="3" t="s">
        <v>744</v>
      </c>
      <c r="B729" s="2">
        <f>FIND(",",Table13[[#This Row],[Date]])</f>
        <v>3</v>
      </c>
      <c r="C729" s="2">
        <f>FIND(",",Table13[[#This Row],[Date]],Table13[[#This Row],[Column3]]+1)</f>
        <v>6</v>
      </c>
      <c r="D729" s="2" t="str">
        <f>LEFT(Table13[[#This Row],[Date]],Table13[[#This Row],[Column3]]-1)</f>
        <v>28</v>
      </c>
      <c r="E729" s="2" t="str">
        <f>MID(Table13[[#This Row],[Date]],Table13[[#This Row],[Column3]]+1,Table13[[#This Row],[Column2]]-Table13[[#This Row],[Column3]]-1)</f>
        <v>12</v>
      </c>
      <c r="F729" s="1" t="str">
        <f>RIGHT(Table13[[#This Row],[Date]],4)</f>
        <v>2024</v>
      </c>
      <c r="G729" s="1">
        <f>DATE(Table13[[#This Row],[y]],Table13[[#This Row],[m]],Table13[[#This Row],[d]])</f>
        <v>45654</v>
      </c>
      <c r="H729" t="s">
        <v>12</v>
      </c>
      <c r="I729">
        <v>110.41</v>
      </c>
      <c r="J729">
        <v>17.940000000000001</v>
      </c>
      <c r="K729" t="s">
        <v>8</v>
      </c>
      <c r="L729">
        <v>3336.72</v>
      </c>
      <c r="M729">
        <v>47</v>
      </c>
    </row>
    <row r="730" spans="1:13" x14ac:dyDescent="0.25">
      <c r="A730" s="3" t="s">
        <v>745</v>
      </c>
      <c r="B730" s="2">
        <f>FIND(",",Table13[[#This Row],[Date]])</f>
        <v>3</v>
      </c>
      <c r="C730" s="2">
        <f>FIND(",",Table13[[#This Row],[Date]],Table13[[#This Row],[Column3]]+1)</f>
        <v>6</v>
      </c>
      <c r="D730" s="2" t="str">
        <f>LEFT(Table13[[#This Row],[Date]],Table13[[#This Row],[Column3]]-1)</f>
        <v>29</v>
      </c>
      <c r="E730" s="2" t="str">
        <f>MID(Table13[[#This Row],[Date]],Table13[[#This Row],[Column3]]+1,Table13[[#This Row],[Column2]]-Table13[[#This Row],[Column3]]-1)</f>
        <v>12</v>
      </c>
      <c r="F730" s="1" t="str">
        <f>RIGHT(Table13[[#This Row],[Date]],4)</f>
        <v>2024</v>
      </c>
      <c r="G730" s="1">
        <f>DATE(Table13[[#This Row],[y]],Table13[[#This Row],[m]],Table13[[#This Row],[d]])</f>
        <v>45655</v>
      </c>
      <c r="H730" t="s">
        <v>11</v>
      </c>
      <c r="I730">
        <v>491.01</v>
      </c>
      <c r="J730">
        <v>40.22</v>
      </c>
      <c r="K730" t="s">
        <v>13</v>
      </c>
      <c r="L730">
        <v>3126.87</v>
      </c>
      <c r="M730">
        <v>19</v>
      </c>
    </row>
    <row r="731" spans="1:13" x14ac:dyDescent="0.25">
      <c r="A731" s="3" t="s">
        <v>746</v>
      </c>
      <c r="B731" s="2">
        <f>FIND(",",Table13[[#This Row],[Date]])</f>
        <v>3</v>
      </c>
      <c r="C731" s="2">
        <f>FIND(",",Table13[[#This Row],[Date]],Table13[[#This Row],[Column3]]+1)</f>
        <v>6</v>
      </c>
      <c r="D731" s="2" t="str">
        <f>LEFT(Table13[[#This Row],[Date]],Table13[[#This Row],[Column3]]-1)</f>
        <v>30</v>
      </c>
      <c r="E731" s="2" t="str">
        <f>MID(Table13[[#This Row],[Date]],Table13[[#This Row],[Column3]]+1,Table13[[#This Row],[Column2]]-Table13[[#This Row],[Column3]]-1)</f>
        <v>12</v>
      </c>
      <c r="F731" s="1" t="str">
        <f>RIGHT(Table13[[#This Row],[Date]],4)</f>
        <v>2024</v>
      </c>
      <c r="G731" s="1">
        <f>DATE(Table13[[#This Row],[y]],Table13[[#This Row],[m]],Table13[[#This Row],[d]])</f>
        <v>45656</v>
      </c>
      <c r="H731" t="s">
        <v>14</v>
      </c>
      <c r="I731">
        <v>264.20999999999998</v>
      </c>
      <c r="J731">
        <v>13.94</v>
      </c>
      <c r="K731" t="s">
        <v>8</v>
      </c>
      <c r="L731">
        <v>4086.77</v>
      </c>
      <c r="M731">
        <v>21</v>
      </c>
    </row>
    <row r="732" spans="1:13" x14ac:dyDescent="0.25">
      <c r="A732" s="3" t="s">
        <v>747</v>
      </c>
      <c r="B732" s="2">
        <f>FIND(",",Table13[[#This Row],[Date]])</f>
        <v>3</v>
      </c>
      <c r="C732" s="2">
        <f>FIND(",",Table13[[#This Row],[Date]],Table13[[#This Row],[Column3]]+1)</f>
        <v>6</v>
      </c>
      <c r="D732" s="2" t="str">
        <f>LEFT(Table13[[#This Row],[Date]],Table13[[#This Row],[Column3]]-1)</f>
        <v>31</v>
      </c>
      <c r="E732" s="2" t="str">
        <f>MID(Table13[[#This Row],[Date]],Table13[[#This Row],[Column3]]+1,Table13[[#This Row],[Column2]]-Table13[[#This Row],[Column3]]-1)</f>
        <v>12</v>
      </c>
      <c r="F732" s="1" t="str">
        <f>RIGHT(Table13[[#This Row],[Date]],4)</f>
        <v>2024</v>
      </c>
      <c r="G732" s="1">
        <f>DATE(Table13[[#This Row],[y]],Table13[[#This Row],[m]],Table13[[#This Row],[d]])</f>
        <v>45657</v>
      </c>
      <c r="H732" t="s">
        <v>9</v>
      </c>
      <c r="I732">
        <v>292.02</v>
      </c>
      <c r="J732">
        <v>10.54</v>
      </c>
      <c r="K732" t="s">
        <v>8</v>
      </c>
      <c r="L732">
        <v>6757.82</v>
      </c>
      <c r="M732">
        <v>38</v>
      </c>
    </row>
    <row r="733" spans="1:13" x14ac:dyDescent="0.25">
      <c r="A733" s="3" t="s">
        <v>748</v>
      </c>
      <c r="B733" s="2">
        <f>FIND(",",Table13[[#This Row],[Date]])</f>
        <v>2</v>
      </c>
      <c r="C733" s="2">
        <f>FIND(",",Table13[[#This Row],[Date]],Table13[[#This Row],[Column3]]+1)</f>
        <v>4</v>
      </c>
      <c r="D733" s="2" t="str">
        <f>LEFT(Table13[[#This Row],[Date]],Table13[[#This Row],[Column3]]-1)</f>
        <v>1</v>
      </c>
      <c r="E733" s="2" t="str">
        <f>MID(Table13[[#This Row],[Date]],Table13[[#This Row],[Column3]]+1,Table13[[#This Row],[Column2]]-Table13[[#This Row],[Column3]]-1)</f>
        <v>1</v>
      </c>
      <c r="F733" s="1" t="str">
        <f>RIGHT(Table13[[#This Row],[Date]],4)</f>
        <v>2025</v>
      </c>
      <c r="G733" s="1">
        <f>DATE(Table13[[#This Row],[y]],Table13[[#This Row],[m]],Table13[[#This Row],[d]])</f>
        <v>45658</v>
      </c>
      <c r="H733" t="s">
        <v>9</v>
      </c>
      <c r="I733">
        <v>314.22000000000003</v>
      </c>
      <c r="J733">
        <v>47.87</v>
      </c>
      <c r="K733" t="s">
        <v>13</v>
      </c>
      <c r="L733">
        <v>6853.7</v>
      </c>
      <c r="M733">
        <v>46</v>
      </c>
    </row>
    <row r="734" spans="1:13" x14ac:dyDescent="0.25">
      <c r="A734" s="3" t="s">
        <v>749</v>
      </c>
      <c r="B734" s="2">
        <f>FIND(",",Table13[[#This Row],[Date]])</f>
        <v>2</v>
      </c>
      <c r="C734" s="2">
        <f>FIND(",",Table13[[#This Row],[Date]],Table13[[#This Row],[Column3]]+1)</f>
        <v>4</v>
      </c>
      <c r="D734" s="2" t="str">
        <f>LEFT(Table13[[#This Row],[Date]],Table13[[#This Row],[Column3]]-1)</f>
        <v>2</v>
      </c>
      <c r="E734" s="2" t="str">
        <f>MID(Table13[[#This Row],[Date]],Table13[[#This Row],[Column3]]+1,Table13[[#This Row],[Column2]]-Table13[[#This Row],[Column3]]-1)</f>
        <v>1</v>
      </c>
      <c r="F734" s="1" t="str">
        <f>RIGHT(Table13[[#This Row],[Date]],4)</f>
        <v>2025</v>
      </c>
      <c r="G734" s="1">
        <f>DATE(Table13[[#This Row],[y]],Table13[[#This Row],[m]],Table13[[#This Row],[d]])</f>
        <v>45659</v>
      </c>
      <c r="H734" t="s">
        <v>7</v>
      </c>
      <c r="I734">
        <v>805</v>
      </c>
      <c r="J734">
        <v>0.44</v>
      </c>
      <c r="K734" t="s">
        <v>13</v>
      </c>
      <c r="L734">
        <v>3220.87</v>
      </c>
      <c r="M734">
        <v>25</v>
      </c>
    </row>
    <row r="735" spans="1:13" x14ac:dyDescent="0.25">
      <c r="A735" s="3" t="s">
        <v>750</v>
      </c>
      <c r="B735" s="2">
        <f>FIND(",",Table13[[#This Row],[Date]])</f>
        <v>2</v>
      </c>
      <c r="C735" s="2">
        <f>FIND(",",Table13[[#This Row],[Date]],Table13[[#This Row],[Column3]]+1)</f>
        <v>4</v>
      </c>
      <c r="D735" s="2" t="str">
        <f>LEFT(Table13[[#This Row],[Date]],Table13[[#This Row],[Column3]]-1)</f>
        <v>3</v>
      </c>
      <c r="E735" s="2" t="str">
        <f>MID(Table13[[#This Row],[Date]],Table13[[#This Row],[Column3]]+1,Table13[[#This Row],[Column2]]-Table13[[#This Row],[Column3]]-1)</f>
        <v>1</v>
      </c>
      <c r="F735" s="1" t="str">
        <f>RIGHT(Table13[[#This Row],[Date]],4)</f>
        <v>2025</v>
      </c>
      <c r="G735" s="1">
        <f>DATE(Table13[[#This Row],[y]],Table13[[#This Row],[m]],Table13[[#This Row],[d]])</f>
        <v>45660</v>
      </c>
      <c r="H735" t="s">
        <v>12</v>
      </c>
      <c r="I735">
        <v>543.77</v>
      </c>
      <c r="J735">
        <v>49.89</v>
      </c>
      <c r="K735" t="s">
        <v>8</v>
      </c>
      <c r="L735">
        <v>1418.78</v>
      </c>
      <c r="M735">
        <v>15</v>
      </c>
    </row>
    <row r="736" spans="1:13" x14ac:dyDescent="0.25">
      <c r="A736" s="3" t="s">
        <v>751</v>
      </c>
      <c r="B736" s="2">
        <f>FIND(",",Table13[[#This Row],[Date]])</f>
        <v>2</v>
      </c>
      <c r="C736" s="2">
        <f>FIND(",",Table13[[#This Row],[Date]],Table13[[#This Row],[Column3]]+1)</f>
        <v>4</v>
      </c>
      <c r="D736" s="2" t="str">
        <f>LEFT(Table13[[#This Row],[Date]],Table13[[#This Row],[Column3]]-1)</f>
        <v>4</v>
      </c>
      <c r="E736" s="2" t="str">
        <f>MID(Table13[[#This Row],[Date]],Table13[[#This Row],[Column3]]+1,Table13[[#This Row],[Column2]]-Table13[[#This Row],[Column3]]-1)</f>
        <v>1</v>
      </c>
      <c r="F736" s="1" t="str">
        <f>RIGHT(Table13[[#This Row],[Date]],4)</f>
        <v>2025</v>
      </c>
      <c r="G736" s="1">
        <f>DATE(Table13[[#This Row],[y]],Table13[[#This Row],[m]],Table13[[#This Row],[d]])</f>
        <v>45661</v>
      </c>
      <c r="H736" t="s">
        <v>14</v>
      </c>
      <c r="I736">
        <v>318.19</v>
      </c>
      <c r="J736">
        <v>33.840000000000003</v>
      </c>
      <c r="K736" t="s">
        <v>10</v>
      </c>
      <c r="L736">
        <v>6360.72</v>
      </c>
      <c r="M736">
        <v>19</v>
      </c>
    </row>
    <row r="737" spans="1:13" x14ac:dyDescent="0.25">
      <c r="A737" s="3" t="s">
        <v>752</v>
      </c>
      <c r="B737" s="2">
        <f>FIND(",",Table13[[#This Row],[Date]])</f>
        <v>2</v>
      </c>
      <c r="C737" s="2">
        <f>FIND(",",Table13[[#This Row],[Date]],Table13[[#This Row],[Column3]]+1)</f>
        <v>4</v>
      </c>
      <c r="D737" s="2" t="str">
        <f>LEFT(Table13[[#This Row],[Date]],Table13[[#This Row],[Column3]]-1)</f>
        <v>5</v>
      </c>
      <c r="E737" s="2" t="str">
        <f>MID(Table13[[#This Row],[Date]],Table13[[#This Row],[Column3]]+1,Table13[[#This Row],[Column2]]-Table13[[#This Row],[Column3]]-1)</f>
        <v>1</v>
      </c>
      <c r="F737" s="1" t="str">
        <f>RIGHT(Table13[[#This Row],[Date]],4)</f>
        <v>2025</v>
      </c>
      <c r="G737" s="1">
        <f>DATE(Table13[[#This Row],[y]],Table13[[#This Row],[m]],Table13[[#This Row],[d]])</f>
        <v>45662</v>
      </c>
      <c r="H737" t="s">
        <v>12</v>
      </c>
      <c r="I737">
        <v>614.23</v>
      </c>
      <c r="J737">
        <v>41.42</v>
      </c>
      <c r="K737" t="s">
        <v>13</v>
      </c>
      <c r="L737">
        <v>1370.43</v>
      </c>
      <c r="M737">
        <v>26</v>
      </c>
    </row>
    <row r="738" spans="1:13" x14ac:dyDescent="0.25">
      <c r="A738" s="3" t="s">
        <v>753</v>
      </c>
      <c r="B738" s="2">
        <f>FIND(",",Table13[[#This Row],[Date]])</f>
        <v>2</v>
      </c>
      <c r="C738" s="2">
        <f>FIND(",",Table13[[#This Row],[Date]],Table13[[#This Row],[Column3]]+1)</f>
        <v>4</v>
      </c>
      <c r="D738" s="2" t="str">
        <f>LEFT(Table13[[#This Row],[Date]],Table13[[#This Row],[Column3]]-1)</f>
        <v>6</v>
      </c>
      <c r="E738" s="2" t="str">
        <f>MID(Table13[[#This Row],[Date]],Table13[[#This Row],[Column3]]+1,Table13[[#This Row],[Column2]]-Table13[[#This Row],[Column3]]-1)</f>
        <v>1</v>
      </c>
      <c r="F738" s="1" t="str">
        <f>RIGHT(Table13[[#This Row],[Date]],4)</f>
        <v>2025</v>
      </c>
      <c r="G738" s="1">
        <f>DATE(Table13[[#This Row],[y]],Table13[[#This Row],[m]],Table13[[#This Row],[d]])</f>
        <v>45663</v>
      </c>
      <c r="H738" t="s">
        <v>14</v>
      </c>
      <c r="I738">
        <v>718.99</v>
      </c>
      <c r="J738">
        <v>14.73</v>
      </c>
      <c r="K738" t="s">
        <v>10</v>
      </c>
      <c r="L738">
        <v>5827.08</v>
      </c>
      <c r="M738">
        <v>36</v>
      </c>
    </row>
    <row r="739" spans="1:13" x14ac:dyDescent="0.25">
      <c r="A739" s="3" t="s">
        <v>754</v>
      </c>
      <c r="B739" s="2">
        <f>FIND(",",Table13[[#This Row],[Date]])</f>
        <v>2</v>
      </c>
      <c r="C739" s="2">
        <f>FIND(",",Table13[[#This Row],[Date]],Table13[[#This Row],[Column3]]+1)</f>
        <v>4</v>
      </c>
      <c r="D739" s="2" t="str">
        <f>LEFT(Table13[[#This Row],[Date]],Table13[[#This Row],[Column3]]-1)</f>
        <v>7</v>
      </c>
      <c r="E739" s="2" t="str">
        <f>MID(Table13[[#This Row],[Date]],Table13[[#This Row],[Column3]]+1,Table13[[#This Row],[Column2]]-Table13[[#This Row],[Column3]]-1)</f>
        <v>1</v>
      </c>
      <c r="F739" s="1" t="str">
        <f>RIGHT(Table13[[#This Row],[Date]],4)</f>
        <v>2025</v>
      </c>
      <c r="G739" s="1">
        <f>DATE(Table13[[#This Row],[y]],Table13[[#This Row],[m]],Table13[[#This Row],[d]])</f>
        <v>45664</v>
      </c>
      <c r="H739" t="s">
        <v>7</v>
      </c>
      <c r="I739">
        <v>279.89999999999998</v>
      </c>
      <c r="J739">
        <v>0.72</v>
      </c>
      <c r="K739" t="s">
        <v>13</v>
      </c>
      <c r="L739">
        <v>6964.88</v>
      </c>
      <c r="M739">
        <v>26</v>
      </c>
    </row>
    <row r="740" spans="1:13" x14ac:dyDescent="0.25">
      <c r="A740" s="3" t="s">
        <v>755</v>
      </c>
      <c r="B740" s="2">
        <f>FIND(",",Table13[[#This Row],[Date]])</f>
        <v>2</v>
      </c>
      <c r="C740" s="2">
        <f>FIND(",",Table13[[#This Row],[Date]],Table13[[#This Row],[Column3]]+1)</f>
        <v>4</v>
      </c>
      <c r="D740" s="2" t="str">
        <f>LEFT(Table13[[#This Row],[Date]],Table13[[#This Row],[Column3]]-1)</f>
        <v>8</v>
      </c>
      <c r="E740" s="2" t="str">
        <f>MID(Table13[[#This Row],[Date]],Table13[[#This Row],[Column3]]+1,Table13[[#This Row],[Column2]]-Table13[[#This Row],[Column3]]-1)</f>
        <v>1</v>
      </c>
      <c r="F740" s="1" t="str">
        <f>RIGHT(Table13[[#This Row],[Date]],4)</f>
        <v>2025</v>
      </c>
      <c r="G740" s="1">
        <f>DATE(Table13[[#This Row],[y]],Table13[[#This Row],[m]],Table13[[#This Row],[d]])</f>
        <v>45665</v>
      </c>
      <c r="H740" t="s">
        <v>7</v>
      </c>
      <c r="I740">
        <v>419.41</v>
      </c>
      <c r="J740">
        <v>36.89</v>
      </c>
      <c r="K740" t="s">
        <v>13</v>
      </c>
      <c r="L740">
        <v>7036.05</v>
      </c>
      <c r="M740">
        <v>31</v>
      </c>
    </row>
    <row r="741" spans="1:13" x14ac:dyDescent="0.25">
      <c r="A741" s="3" t="s">
        <v>756</v>
      </c>
      <c r="B741" s="2">
        <f>FIND(",",Table13[[#This Row],[Date]])</f>
        <v>2</v>
      </c>
      <c r="C741" s="2">
        <f>FIND(",",Table13[[#This Row],[Date]],Table13[[#This Row],[Column3]]+1)</f>
        <v>4</v>
      </c>
      <c r="D741" s="2" t="str">
        <f>LEFT(Table13[[#This Row],[Date]],Table13[[#This Row],[Column3]]-1)</f>
        <v>9</v>
      </c>
      <c r="E741" s="2" t="str">
        <f>MID(Table13[[#This Row],[Date]],Table13[[#This Row],[Column3]]+1,Table13[[#This Row],[Column2]]-Table13[[#This Row],[Column3]]-1)</f>
        <v>1</v>
      </c>
      <c r="F741" s="1" t="str">
        <f>RIGHT(Table13[[#This Row],[Date]],4)</f>
        <v>2025</v>
      </c>
      <c r="G741" s="1">
        <f>DATE(Table13[[#This Row],[y]],Table13[[#This Row],[m]],Table13[[#This Row],[d]])</f>
        <v>45666</v>
      </c>
      <c r="H741" t="s">
        <v>9</v>
      </c>
      <c r="I741">
        <v>130.66999999999999</v>
      </c>
      <c r="J741">
        <v>41.71</v>
      </c>
      <c r="K741" t="s">
        <v>13</v>
      </c>
      <c r="L741">
        <v>7559.37</v>
      </c>
      <c r="M741">
        <v>31</v>
      </c>
    </row>
    <row r="742" spans="1:13" x14ac:dyDescent="0.25">
      <c r="A742" s="3" t="s">
        <v>757</v>
      </c>
      <c r="B742" s="2">
        <f>FIND(",",Table13[[#This Row],[Date]])</f>
        <v>3</v>
      </c>
      <c r="C742" s="2">
        <f>FIND(",",Table13[[#This Row],[Date]],Table13[[#This Row],[Column3]]+1)</f>
        <v>5</v>
      </c>
      <c r="D742" s="2" t="str">
        <f>LEFT(Table13[[#This Row],[Date]],Table13[[#This Row],[Column3]]-1)</f>
        <v>10</v>
      </c>
      <c r="E742" s="2" t="str">
        <f>MID(Table13[[#This Row],[Date]],Table13[[#This Row],[Column3]]+1,Table13[[#This Row],[Column2]]-Table13[[#This Row],[Column3]]-1)</f>
        <v>1</v>
      </c>
      <c r="F742" s="1" t="str">
        <f>RIGHT(Table13[[#This Row],[Date]],4)</f>
        <v>2025</v>
      </c>
      <c r="G742" s="1">
        <f>DATE(Table13[[#This Row],[y]],Table13[[#This Row],[m]],Table13[[#This Row],[d]])</f>
        <v>45667</v>
      </c>
      <c r="H742" t="s">
        <v>12</v>
      </c>
      <c r="I742">
        <v>189.34</v>
      </c>
      <c r="J742">
        <v>37.020000000000003</v>
      </c>
      <c r="K742" t="s">
        <v>13</v>
      </c>
      <c r="L742">
        <v>8741.31</v>
      </c>
      <c r="M742">
        <v>25</v>
      </c>
    </row>
    <row r="743" spans="1:13" x14ac:dyDescent="0.25">
      <c r="A743" s="3" t="s">
        <v>758</v>
      </c>
      <c r="B743" s="2">
        <f>FIND(",",Table13[[#This Row],[Date]])</f>
        <v>3</v>
      </c>
      <c r="C743" s="2">
        <f>FIND(",",Table13[[#This Row],[Date]],Table13[[#This Row],[Column3]]+1)</f>
        <v>5</v>
      </c>
      <c r="D743" s="2" t="str">
        <f>LEFT(Table13[[#This Row],[Date]],Table13[[#This Row],[Column3]]-1)</f>
        <v>11</v>
      </c>
      <c r="E743" s="2" t="str">
        <f>MID(Table13[[#This Row],[Date]],Table13[[#This Row],[Column3]]+1,Table13[[#This Row],[Column2]]-Table13[[#This Row],[Column3]]-1)</f>
        <v>1</v>
      </c>
      <c r="F743" s="1" t="str">
        <f>RIGHT(Table13[[#This Row],[Date]],4)</f>
        <v>2025</v>
      </c>
      <c r="G743" s="1">
        <f>DATE(Table13[[#This Row],[y]],Table13[[#This Row],[m]],Table13[[#This Row],[d]])</f>
        <v>45668</v>
      </c>
      <c r="H743" t="s">
        <v>9</v>
      </c>
      <c r="I743">
        <v>684.31</v>
      </c>
      <c r="J743">
        <v>7.14</v>
      </c>
      <c r="K743" t="s">
        <v>10</v>
      </c>
      <c r="L743">
        <v>5049.59</v>
      </c>
      <c r="M743">
        <v>27</v>
      </c>
    </row>
    <row r="744" spans="1:13" x14ac:dyDescent="0.25">
      <c r="A744" s="3" t="s">
        <v>759</v>
      </c>
      <c r="B744" s="2">
        <f>FIND(",",Table13[[#This Row],[Date]])</f>
        <v>3</v>
      </c>
      <c r="C744" s="2">
        <f>FIND(",",Table13[[#This Row],[Date]],Table13[[#This Row],[Column3]]+1)</f>
        <v>5</v>
      </c>
      <c r="D744" s="2" t="str">
        <f>LEFT(Table13[[#This Row],[Date]],Table13[[#This Row],[Column3]]-1)</f>
        <v>12</v>
      </c>
      <c r="E744" s="2" t="str">
        <f>MID(Table13[[#This Row],[Date]],Table13[[#This Row],[Column3]]+1,Table13[[#This Row],[Column2]]-Table13[[#This Row],[Column3]]-1)</f>
        <v>1</v>
      </c>
      <c r="F744" s="1" t="str">
        <f>RIGHT(Table13[[#This Row],[Date]],4)</f>
        <v>2025</v>
      </c>
      <c r="G744" s="1">
        <f>DATE(Table13[[#This Row],[y]],Table13[[#This Row],[m]],Table13[[#This Row],[d]])</f>
        <v>45669</v>
      </c>
      <c r="H744" t="s">
        <v>12</v>
      </c>
      <c r="I744">
        <v>189.62</v>
      </c>
      <c r="J744">
        <v>37.67</v>
      </c>
      <c r="K744" t="s">
        <v>13</v>
      </c>
      <c r="L744">
        <v>7329.47</v>
      </c>
      <c r="M744">
        <v>31</v>
      </c>
    </row>
    <row r="745" spans="1:13" x14ac:dyDescent="0.25">
      <c r="A745" s="3" t="s">
        <v>760</v>
      </c>
      <c r="B745" s="2">
        <f>FIND(",",Table13[[#This Row],[Date]])</f>
        <v>3</v>
      </c>
      <c r="C745" s="2">
        <f>FIND(",",Table13[[#This Row],[Date]],Table13[[#This Row],[Column3]]+1)</f>
        <v>6</v>
      </c>
      <c r="D745" s="2" t="str">
        <f>LEFT(Table13[[#This Row],[Date]],Table13[[#This Row],[Column3]]-1)</f>
        <v>13</v>
      </c>
      <c r="E745" s="2" t="str">
        <f>MID(Table13[[#This Row],[Date]],Table13[[#This Row],[Column3]]+1,Table13[[#This Row],[Column2]]-Table13[[#This Row],[Column3]]-1)</f>
        <v>01</v>
      </c>
      <c r="F745" s="1" t="str">
        <f>RIGHT(Table13[[#This Row],[Date]],4)</f>
        <v>2025</v>
      </c>
      <c r="G745" s="1">
        <f>DATE(Table13[[#This Row],[y]],Table13[[#This Row],[m]],Table13[[#This Row],[d]])</f>
        <v>45670</v>
      </c>
      <c r="H745" t="s">
        <v>9</v>
      </c>
      <c r="I745">
        <v>529.91</v>
      </c>
      <c r="J745">
        <v>38.450000000000003</v>
      </c>
      <c r="K745" t="s">
        <v>8</v>
      </c>
      <c r="L745">
        <v>6229.81</v>
      </c>
      <c r="M745">
        <v>24</v>
      </c>
    </row>
    <row r="746" spans="1:13" x14ac:dyDescent="0.25">
      <c r="A746" s="3" t="s">
        <v>761</v>
      </c>
      <c r="B746" s="2">
        <f>FIND(",",Table13[[#This Row],[Date]])</f>
        <v>3</v>
      </c>
      <c r="C746" s="2">
        <f>FIND(",",Table13[[#This Row],[Date]],Table13[[#This Row],[Column3]]+1)</f>
        <v>6</v>
      </c>
      <c r="D746" s="2" t="str">
        <f>LEFT(Table13[[#This Row],[Date]],Table13[[#This Row],[Column3]]-1)</f>
        <v>14</v>
      </c>
      <c r="E746" s="2" t="str">
        <f>MID(Table13[[#This Row],[Date]],Table13[[#This Row],[Column3]]+1,Table13[[#This Row],[Column2]]-Table13[[#This Row],[Column3]]-1)</f>
        <v>01</v>
      </c>
      <c r="F746" s="1" t="str">
        <f>RIGHT(Table13[[#This Row],[Date]],4)</f>
        <v>2025</v>
      </c>
      <c r="G746" s="1">
        <f>DATE(Table13[[#This Row],[y]],Table13[[#This Row],[m]],Table13[[#This Row],[d]])</f>
        <v>45671</v>
      </c>
      <c r="H746" t="s">
        <v>11</v>
      </c>
      <c r="I746">
        <v>711.96</v>
      </c>
      <c r="J746">
        <v>32.93</v>
      </c>
      <c r="K746" t="s">
        <v>8</v>
      </c>
      <c r="L746">
        <v>1947.74</v>
      </c>
      <c r="M746">
        <v>27</v>
      </c>
    </row>
    <row r="747" spans="1:13" x14ac:dyDescent="0.25">
      <c r="A747" s="3" t="s">
        <v>762</v>
      </c>
      <c r="B747" s="2">
        <f>FIND(",",Table13[[#This Row],[Date]])</f>
        <v>3</v>
      </c>
      <c r="C747" s="2">
        <f>FIND(",",Table13[[#This Row],[Date]],Table13[[#This Row],[Column3]]+1)</f>
        <v>6</v>
      </c>
      <c r="D747" s="2" t="str">
        <f>LEFT(Table13[[#This Row],[Date]],Table13[[#This Row],[Column3]]-1)</f>
        <v>15</v>
      </c>
      <c r="E747" s="2" t="str">
        <f>MID(Table13[[#This Row],[Date]],Table13[[#This Row],[Column3]]+1,Table13[[#This Row],[Column2]]-Table13[[#This Row],[Column3]]-1)</f>
        <v>01</v>
      </c>
      <c r="F747" s="1" t="str">
        <f>RIGHT(Table13[[#This Row],[Date]],4)</f>
        <v>2025</v>
      </c>
      <c r="G747" s="1">
        <f>DATE(Table13[[#This Row],[y]],Table13[[#This Row],[m]],Table13[[#This Row],[d]])</f>
        <v>45672</v>
      </c>
      <c r="H747" t="s">
        <v>11</v>
      </c>
      <c r="I747">
        <v>115.81</v>
      </c>
      <c r="J747">
        <v>38.31</v>
      </c>
      <c r="K747" t="s">
        <v>10</v>
      </c>
      <c r="L747">
        <v>354.33</v>
      </c>
      <c r="M747">
        <v>36</v>
      </c>
    </row>
    <row r="748" spans="1:13" x14ac:dyDescent="0.25">
      <c r="A748" s="3" t="s">
        <v>763</v>
      </c>
      <c r="B748" s="2">
        <f>FIND(",",Table13[[#This Row],[Date]])</f>
        <v>3</v>
      </c>
      <c r="C748" s="2">
        <f>FIND(",",Table13[[#This Row],[Date]],Table13[[#This Row],[Column3]]+1)</f>
        <v>6</v>
      </c>
      <c r="D748" s="2" t="str">
        <f>LEFT(Table13[[#This Row],[Date]],Table13[[#This Row],[Column3]]-1)</f>
        <v>16</v>
      </c>
      <c r="E748" s="2" t="str">
        <f>MID(Table13[[#This Row],[Date]],Table13[[#This Row],[Column3]]+1,Table13[[#This Row],[Column2]]-Table13[[#This Row],[Column3]]-1)</f>
        <v>01</v>
      </c>
      <c r="F748" s="1" t="str">
        <f>RIGHT(Table13[[#This Row],[Date]],4)</f>
        <v>2025</v>
      </c>
      <c r="G748" s="1">
        <f>DATE(Table13[[#This Row],[y]],Table13[[#This Row],[m]],Table13[[#This Row],[d]])</f>
        <v>45673</v>
      </c>
      <c r="H748" t="s">
        <v>11</v>
      </c>
      <c r="I748">
        <v>571.64</v>
      </c>
      <c r="J748">
        <v>42.3</v>
      </c>
      <c r="K748" t="s">
        <v>13</v>
      </c>
      <c r="L748">
        <v>2916.96</v>
      </c>
      <c r="M748">
        <v>15</v>
      </c>
    </row>
    <row r="749" spans="1:13" x14ac:dyDescent="0.25">
      <c r="A749" s="3" t="s">
        <v>764</v>
      </c>
      <c r="B749" s="2">
        <f>FIND(",",Table13[[#This Row],[Date]])</f>
        <v>3</v>
      </c>
      <c r="C749" s="2">
        <f>FIND(",",Table13[[#This Row],[Date]],Table13[[#This Row],[Column3]]+1)</f>
        <v>6</v>
      </c>
      <c r="D749" s="2" t="str">
        <f>LEFT(Table13[[#This Row],[Date]],Table13[[#This Row],[Column3]]-1)</f>
        <v>17</v>
      </c>
      <c r="E749" s="2" t="str">
        <f>MID(Table13[[#This Row],[Date]],Table13[[#This Row],[Column3]]+1,Table13[[#This Row],[Column2]]-Table13[[#This Row],[Column3]]-1)</f>
        <v>01</v>
      </c>
      <c r="F749" s="1" t="str">
        <f>RIGHT(Table13[[#This Row],[Date]],4)</f>
        <v>2025</v>
      </c>
      <c r="G749" s="1">
        <f>DATE(Table13[[#This Row],[y]],Table13[[#This Row],[m]],Table13[[#This Row],[d]])</f>
        <v>45674</v>
      </c>
      <c r="H749" t="s">
        <v>11</v>
      </c>
      <c r="I749">
        <v>264</v>
      </c>
      <c r="J749">
        <v>30.68</v>
      </c>
      <c r="K749" t="s">
        <v>8</v>
      </c>
      <c r="L749">
        <v>4486.03</v>
      </c>
      <c r="M749">
        <v>26</v>
      </c>
    </row>
    <row r="750" spans="1:13" x14ac:dyDescent="0.25">
      <c r="A750" s="3" t="s">
        <v>765</v>
      </c>
      <c r="B750" s="2">
        <f>FIND(",",Table13[[#This Row],[Date]])</f>
        <v>3</v>
      </c>
      <c r="C750" s="2">
        <f>FIND(",",Table13[[#This Row],[Date]],Table13[[#This Row],[Column3]]+1)</f>
        <v>6</v>
      </c>
      <c r="D750" s="2" t="str">
        <f>LEFT(Table13[[#This Row],[Date]],Table13[[#This Row],[Column3]]-1)</f>
        <v>18</v>
      </c>
      <c r="E750" s="2" t="str">
        <f>MID(Table13[[#This Row],[Date]],Table13[[#This Row],[Column3]]+1,Table13[[#This Row],[Column2]]-Table13[[#This Row],[Column3]]-1)</f>
        <v>01</v>
      </c>
      <c r="F750" s="1" t="str">
        <f>RIGHT(Table13[[#This Row],[Date]],4)</f>
        <v>2025</v>
      </c>
      <c r="G750" s="1">
        <f>DATE(Table13[[#This Row],[y]],Table13[[#This Row],[m]],Table13[[#This Row],[d]])</f>
        <v>45675</v>
      </c>
      <c r="H750" t="s">
        <v>14</v>
      </c>
      <c r="I750">
        <v>963.3</v>
      </c>
      <c r="J750">
        <v>4.43</v>
      </c>
      <c r="K750" t="s">
        <v>10</v>
      </c>
      <c r="L750">
        <v>6209.35</v>
      </c>
      <c r="M750">
        <v>31</v>
      </c>
    </row>
    <row r="751" spans="1:13" x14ac:dyDescent="0.25">
      <c r="A751" s="3" t="s">
        <v>766</v>
      </c>
      <c r="B751" s="2">
        <f>FIND(",",Table13[[#This Row],[Date]])</f>
        <v>3</v>
      </c>
      <c r="C751" s="2">
        <f>FIND(",",Table13[[#This Row],[Date]],Table13[[#This Row],[Column3]]+1)</f>
        <v>6</v>
      </c>
      <c r="D751" s="2" t="str">
        <f>LEFT(Table13[[#This Row],[Date]],Table13[[#This Row],[Column3]]-1)</f>
        <v>19</v>
      </c>
      <c r="E751" s="2" t="str">
        <f>MID(Table13[[#This Row],[Date]],Table13[[#This Row],[Column3]]+1,Table13[[#This Row],[Column2]]-Table13[[#This Row],[Column3]]-1)</f>
        <v>01</v>
      </c>
      <c r="F751" s="1" t="str">
        <f>RIGHT(Table13[[#This Row],[Date]],4)</f>
        <v>2025</v>
      </c>
      <c r="G751" s="1">
        <f>DATE(Table13[[#This Row],[y]],Table13[[#This Row],[m]],Table13[[#This Row],[d]])</f>
        <v>45676</v>
      </c>
      <c r="H751" t="s">
        <v>11</v>
      </c>
      <c r="I751">
        <v>488.71</v>
      </c>
      <c r="J751">
        <v>24.38</v>
      </c>
      <c r="K751" t="s">
        <v>13</v>
      </c>
      <c r="L751">
        <v>8514.6</v>
      </c>
      <c r="M751">
        <v>43</v>
      </c>
    </row>
    <row r="752" spans="1:13" x14ac:dyDescent="0.25">
      <c r="A752" s="3" t="s">
        <v>767</v>
      </c>
      <c r="B752" s="2">
        <f>FIND(",",Table13[[#This Row],[Date]])</f>
        <v>3</v>
      </c>
      <c r="C752" s="2">
        <f>FIND(",",Table13[[#This Row],[Date]],Table13[[#This Row],[Column3]]+1)</f>
        <v>6</v>
      </c>
      <c r="D752" s="2" t="str">
        <f>LEFT(Table13[[#This Row],[Date]],Table13[[#This Row],[Column3]]-1)</f>
        <v>20</v>
      </c>
      <c r="E752" s="2" t="str">
        <f>MID(Table13[[#This Row],[Date]],Table13[[#This Row],[Column3]]+1,Table13[[#This Row],[Column2]]-Table13[[#This Row],[Column3]]-1)</f>
        <v>01</v>
      </c>
      <c r="F752" s="1" t="str">
        <f>RIGHT(Table13[[#This Row],[Date]],4)</f>
        <v>2025</v>
      </c>
      <c r="G752" s="1">
        <f>DATE(Table13[[#This Row],[y]],Table13[[#This Row],[m]],Table13[[#This Row],[d]])</f>
        <v>45677</v>
      </c>
      <c r="H752" t="s">
        <v>7</v>
      </c>
      <c r="I752">
        <v>807.93</v>
      </c>
      <c r="J752">
        <v>3.88</v>
      </c>
      <c r="K752" t="s">
        <v>8</v>
      </c>
      <c r="L752">
        <v>2042.83</v>
      </c>
      <c r="M752">
        <v>24</v>
      </c>
    </row>
    <row r="753" spans="1:13" x14ac:dyDescent="0.25">
      <c r="A753" s="3" t="s">
        <v>768</v>
      </c>
      <c r="B753" s="2">
        <f>FIND(",",Table13[[#This Row],[Date]])</f>
        <v>3</v>
      </c>
      <c r="C753" s="2">
        <f>FIND(",",Table13[[#This Row],[Date]],Table13[[#This Row],[Column3]]+1)</f>
        <v>6</v>
      </c>
      <c r="D753" s="2" t="str">
        <f>LEFT(Table13[[#This Row],[Date]],Table13[[#This Row],[Column3]]-1)</f>
        <v>21</v>
      </c>
      <c r="E753" s="2" t="str">
        <f>MID(Table13[[#This Row],[Date]],Table13[[#This Row],[Column3]]+1,Table13[[#This Row],[Column2]]-Table13[[#This Row],[Column3]]-1)</f>
        <v>01</v>
      </c>
      <c r="F753" s="1" t="str">
        <f>RIGHT(Table13[[#This Row],[Date]],4)</f>
        <v>2025</v>
      </c>
      <c r="G753" s="1">
        <f>DATE(Table13[[#This Row],[y]],Table13[[#This Row],[m]],Table13[[#This Row],[d]])</f>
        <v>45678</v>
      </c>
      <c r="H753" t="s">
        <v>7</v>
      </c>
      <c r="I753">
        <v>554.72</v>
      </c>
      <c r="J753">
        <v>20.38</v>
      </c>
      <c r="K753" t="s">
        <v>8</v>
      </c>
      <c r="L753">
        <v>1342.94</v>
      </c>
      <c r="M753">
        <v>15</v>
      </c>
    </row>
    <row r="754" spans="1:13" x14ac:dyDescent="0.25">
      <c r="A754" s="3" t="s">
        <v>769</v>
      </c>
      <c r="B754" s="2">
        <f>FIND(",",Table13[[#This Row],[Date]])</f>
        <v>3</v>
      </c>
      <c r="C754" s="2">
        <f>FIND(",",Table13[[#This Row],[Date]],Table13[[#This Row],[Column3]]+1)</f>
        <v>6</v>
      </c>
      <c r="D754" s="2" t="str">
        <f>LEFT(Table13[[#This Row],[Date]],Table13[[#This Row],[Column3]]-1)</f>
        <v>22</v>
      </c>
      <c r="E754" s="2" t="str">
        <f>MID(Table13[[#This Row],[Date]],Table13[[#This Row],[Column3]]+1,Table13[[#This Row],[Column2]]-Table13[[#This Row],[Column3]]-1)</f>
        <v>01</v>
      </c>
      <c r="F754" s="1" t="str">
        <f>RIGHT(Table13[[#This Row],[Date]],4)</f>
        <v>2025</v>
      </c>
      <c r="G754" s="1">
        <f>DATE(Table13[[#This Row],[y]],Table13[[#This Row],[m]],Table13[[#This Row],[d]])</f>
        <v>45679</v>
      </c>
      <c r="H754" t="s">
        <v>14</v>
      </c>
      <c r="I754">
        <v>52.98</v>
      </c>
      <c r="J754">
        <v>20.36</v>
      </c>
      <c r="K754" t="s">
        <v>10</v>
      </c>
      <c r="L754">
        <v>9638.4500000000007</v>
      </c>
      <c r="M754">
        <v>25</v>
      </c>
    </row>
    <row r="755" spans="1:13" x14ac:dyDescent="0.25">
      <c r="A755" s="3" t="s">
        <v>770</v>
      </c>
      <c r="B755" s="2">
        <f>FIND(",",Table13[[#This Row],[Date]])</f>
        <v>3</v>
      </c>
      <c r="C755" s="2">
        <f>FIND(",",Table13[[#This Row],[Date]],Table13[[#This Row],[Column3]]+1)</f>
        <v>6</v>
      </c>
      <c r="D755" s="2" t="str">
        <f>LEFT(Table13[[#This Row],[Date]],Table13[[#This Row],[Column3]]-1)</f>
        <v>23</v>
      </c>
      <c r="E755" s="2" t="str">
        <f>MID(Table13[[#This Row],[Date]],Table13[[#This Row],[Column3]]+1,Table13[[#This Row],[Column2]]-Table13[[#This Row],[Column3]]-1)</f>
        <v>01</v>
      </c>
      <c r="F755" s="1" t="str">
        <f>RIGHT(Table13[[#This Row],[Date]],4)</f>
        <v>2025</v>
      </c>
      <c r="G755" s="1">
        <f>DATE(Table13[[#This Row],[y]],Table13[[#This Row],[m]],Table13[[#This Row],[d]])</f>
        <v>45680</v>
      </c>
      <c r="H755" t="s">
        <v>11</v>
      </c>
      <c r="I755">
        <v>636.82000000000005</v>
      </c>
      <c r="J755">
        <v>3.3</v>
      </c>
      <c r="K755" t="s">
        <v>13</v>
      </c>
      <c r="L755">
        <v>1169.6400000000001</v>
      </c>
      <c r="M755">
        <v>32</v>
      </c>
    </row>
    <row r="756" spans="1:13" x14ac:dyDescent="0.25">
      <c r="A756" s="3" t="s">
        <v>771</v>
      </c>
      <c r="B756" s="2">
        <f>FIND(",",Table13[[#This Row],[Date]])</f>
        <v>3</v>
      </c>
      <c r="C756" s="2">
        <f>FIND(",",Table13[[#This Row],[Date]],Table13[[#This Row],[Column3]]+1)</f>
        <v>6</v>
      </c>
      <c r="D756" s="2" t="str">
        <f>LEFT(Table13[[#This Row],[Date]],Table13[[#This Row],[Column3]]-1)</f>
        <v>24</v>
      </c>
      <c r="E756" s="2" t="str">
        <f>MID(Table13[[#This Row],[Date]],Table13[[#This Row],[Column3]]+1,Table13[[#This Row],[Column2]]-Table13[[#This Row],[Column3]]-1)</f>
        <v>01</v>
      </c>
      <c r="F756" s="1" t="str">
        <f>RIGHT(Table13[[#This Row],[Date]],4)</f>
        <v>2025</v>
      </c>
      <c r="G756" s="1">
        <f>DATE(Table13[[#This Row],[y]],Table13[[#This Row],[m]],Table13[[#This Row],[d]])</f>
        <v>45681</v>
      </c>
      <c r="H756" t="s">
        <v>11</v>
      </c>
      <c r="I756">
        <v>951.89</v>
      </c>
      <c r="J756">
        <v>17.440000000000001</v>
      </c>
      <c r="K756" t="s">
        <v>13</v>
      </c>
      <c r="L756">
        <v>4837.0600000000004</v>
      </c>
      <c r="M756">
        <v>36</v>
      </c>
    </row>
    <row r="757" spans="1:13" x14ac:dyDescent="0.25">
      <c r="A757" s="3" t="s">
        <v>772</v>
      </c>
      <c r="B757" s="2">
        <f>FIND(",",Table13[[#This Row],[Date]])</f>
        <v>3</v>
      </c>
      <c r="C757" s="2">
        <f>FIND(",",Table13[[#This Row],[Date]],Table13[[#This Row],[Column3]]+1)</f>
        <v>6</v>
      </c>
      <c r="D757" s="2" t="str">
        <f>LEFT(Table13[[#This Row],[Date]],Table13[[#This Row],[Column3]]-1)</f>
        <v>25</v>
      </c>
      <c r="E757" s="2" t="str">
        <f>MID(Table13[[#This Row],[Date]],Table13[[#This Row],[Column3]]+1,Table13[[#This Row],[Column2]]-Table13[[#This Row],[Column3]]-1)</f>
        <v>01</v>
      </c>
      <c r="F757" s="1" t="str">
        <f>RIGHT(Table13[[#This Row],[Date]],4)</f>
        <v>2025</v>
      </c>
      <c r="G757" s="1">
        <f>DATE(Table13[[#This Row],[y]],Table13[[#This Row],[m]],Table13[[#This Row],[d]])</f>
        <v>45682</v>
      </c>
      <c r="H757" t="s">
        <v>11</v>
      </c>
      <c r="I757">
        <v>605.6</v>
      </c>
      <c r="J757">
        <v>5.55</v>
      </c>
      <c r="K757" t="s">
        <v>8</v>
      </c>
      <c r="L757">
        <v>5897.08</v>
      </c>
      <c r="M757">
        <v>33</v>
      </c>
    </row>
    <row r="758" spans="1:13" x14ac:dyDescent="0.25">
      <c r="A758" s="3" t="s">
        <v>773</v>
      </c>
      <c r="B758" s="2">
        <f>FIND(",",Table13[[#This Row],[Date]])</f>
        <v>3</v>
      </c>
      <c r="C758" s="2">
        <f>FIND(",",Table13[[#This Row],[Date]],Table13[[#This Row],[Column3]]+1)</f>
        <v>6</v>
      </c>
      <c r="D758" s="2" t="str">
        <f>LEFT(Table13[[#This Row],[Date]],Table13[[#This Row],[Column3]]-1)</f>
        <v>26</v>
      </c>
      <c r="E758" s="2" t="str">
        <f>MID(Table13[[#This Row],[Date]],Table13[[#This Row],[Column3]]+1,Table13[[#This Row],[Column2]]-Table13[[#This Row],[Column3]]-1)</f>
        <v>01</v>
      </c>
      <c r="F758" s="1" t="str">
        <f>RIGHT(Table13[[#This Row],[Date]],4)</f>
        <v>2025</v>
      </c>
      <c r="G758" s="1">
        <f>DATE(Table13[[#This Row],[y]],Table13[[#This Row],[m]],Table13[[#This Row],[d]])</f>
        <v>45683</v>
      </c>
      <c r="H758" t="s">
        <v>9</v>
      </c>
      <c r="I758">
        <v>821</v>
      </c>
      <c r="J758">
        <v>40.409999999999997</v>
      </c>
      <c r="K758" t="s">
        <v>8</v>
      </c>
      <c r="L758">
        <v>5459.61</v>
      </c>
      <c r="M758">
        <v>17</v>
      </c>
    </row>
    <row r="759" spans="1:13" x14ac:dyDescent="0.25">
      <c r="A759" s="3" t="s">
        <v>774</v>
      </c>
      <c r="B759" s="2">
        <f>FIND(",",Table13[[#This Row],[Date]])</f>
        <v>3</v>
      </c>
      <c r="C759" s="2">
        <f>FIND(",",Table13[[#This Row],[Date]],Table13[[#This Row],[Column3]]+1)</f>
        <v>6</v>
      </c>
      <c r="D759" s="2" t="str">
        <f>LEFT(Table13[[#This Row],[Date]],Table13[[#This Row],[Column3]]-1)</f>
        <v>27</v>
      </c>
      <c r="E759" s="2" t="str">
        <f>MID(Table13[[#This Row],[Date]],Table13[[#This Row],[Column3]]+1,Table13[[#This Row],[Column2]]-Table13[[#This Row],[Column3]]-1)</f>
        <v>01</v>
      </c>
      <c r="F759" s="1" t="str">
        <f>RIGHT(Table13[[#This Row],[Date]],4)</f>
        <v>2025</v>
      </c>
      <c r="G759" s="1">
        <f>DATE(Table13[[#This Row],[y]],Table13[[#This Row],[m]],Table13[[#This Row],[d]])</f>
        <v>45684</v>
      </c>
      <c r="H759" t="s">
        <v>12</v>
      </c>
      <c r="I759">
        <v>885.36</v>
      </c>
      <c r="J759">
        <v>47.38</v>
      </c>
      <c r="K759" t="s">
        <v>8</v>
      </c>
      <c r="L759">
        <v>951.72</v>
      </c>
      <c r="M759">
        <v>39</v>
      </c>
    </row>
    <row r="760" spans="1:13" x14ac:dyDescent="0.25">
      <c r="A760" s="3" t="s">
        <v>775</v>
      </c>
      <c r="B760" s="2">
        <f>FIND(",",Table13[[#This Row],[Date]])</f>
        <v>3</v>
      </c>
      <c r="C760" s="2">
        <f>FIND(",",Table13[[#This Row],[Date]],Table13[[#This Row],[Column3]]+1)</f>
        <v>6</v>
      </c>
      <c r="D760" s="2" t="str">
        <f>LEFT(Table13[[#This Row],[Date]],Table13[[#This Row],[Column3]]-1)</f>
        <v>28</v>
      </c>
      <c r="E760" s="2" t="str">
        <f>MID(Table13[[#This Row],[Date]],Table13[[#This Row],[Column3]]+1,Table13[[#This Row],[Column2]]-Table13[[#This Row],[Column3]]-1)</f>
        <v>01</v>
      </c>
      <c r="F760" s="1" t="str">
        <f>RIGHT(Table13[[#This Row],[Date]],4)</f>
        <v>2025</v>
      </c>
      <c r="G760" s="1">
        <f>DATE(Table13[[#This Row],[y]],Table13[[#This Row],[m]],Table13[[#This Row],[d]])</f>
        <v>45685</v>
      </c>
      <c r="H760" t="s">
        <v>9</v>
      </c>
      <c r="I760">
        <v>235.8</v>
      </c>
      <c r="J760">
        <v>3.62</v>
      </c>
      <c r="K760" t="s">
        <v>13</v>
      </c>
      <c r="L760">
        <v>664.57</v>
      </c>
      <c r="M760">
        <v>40</v>
      </c>
    </row>
    <row r="761" spans="1:13" x14ac:dyDescent="0.25">
      <c r="A761" s="3" t="s">
        <v>776</v>
      </c>
      <c r="B761" s="2">
        <f>FIND(",",Table13[[#This Row],[Date]])</f>
        <v>3</v>
      </c>
      <c r="C761" s="2">
        <f>FIND(",",Table13[[#This Row],[Date]],Table13[[#This Row],[Column3]]+1)</f>
        <v>6</v>
      </c>
      <c r="D761" s="2" t="str">
        <f>LEFT(Table13[[#This Row],[Date]],Table13[[#This Row],[Column3]]-1)</f>
        <v>29</v>
      </c>
      <c r="E761" s="2" t="str">
        <f>MID(Table13[[#This Row],[Date]],Table13[[#This Row],[Column3]]+1,Table13[[#This Row],[Column2]]-Table13[[#This Row],[Column3]]-1)</f>
        <v>01</v>
      </c>
      <c r="F761" s="1" t="str">
        <f>RIGHT(Table13[[#This Row],[Date]],4)</f>
        <v>2025</v>
      </c>
      <c r="G761" s="1">
        <f>DATE(Table13[[#This Row],[y]],Table13[[#This Row],[m]],Table13[[#This Row],[d]])</f>
        <v>45686</v>
      </c>
      <c r="H761" t="s">
        <v>12</v>
      </c>
      <c r="I761">
        <v>219.92</v>
      </c>
      <c r="J761">
        <v>47.76</v>
      </c>
      <c r="K761" t="s">
        <v>10</v>
      </c>
      <c r="L761">
        <v>1144.29</v>
      </c>
      <c r="M761">
        <v>36</v>
      </c>
    </row>
    <row r="762" spans="1:13" x14ac:dyDescent="0.25">
      <c r="A762" s="3" t="s">
        <v>777</v>
      </c>
      <c r="B762" s="2">
        <f>FIND(",",Table13[[#This Row],[Date]])</f>
        <v>3</v>
      </c>
      <c r="C762" s="2">
        <f>FIND(",",Table13[[#This Row],[Date]],Table13[[#This Row],[Column3]]+1)</f>
        <v>6</v>
      </c>
      <c r="D762" s="2" t="str">
        <f>LEFT(Table13[[#This Row],[Date]],Table13[[#This Row],[Column3]]-1)</f>
        <v>30</v>
      </c>
      <c r="E762" s="2" t="str">
        <f>MID(Table13[[#This Row],[Date]],Table13[[#This Row],[Column3]]+1,Table13[[#This Row],[Column2]]-Table13[[#This Row],[Column3]]-1)</f>
        <v>01</v>
      </c>
      <c r="F762" s="1" t="str">
        <f>RIGHT(Table13[[#This Row],[Date]],4)</f>
        <v>2025</v>
      </c>
      <c r="G762" s="1">
        <f>DATE(Table13[[#This Row],[y]],Table13[[#This Row],[m]],Table13[[#This Row],[d]])</f>
        <v>45687</v>
      </c>
      <c r="H762" t="s">
        <v>11</v>
      </c>
      <c r="I762">
        <v>614.87</v>
      </c>
      <c r="J762">
        <v>26.13</v>
      </c>
      <c r="K762" t="s">
        <v>10</v>
      </c>
      <c r="L762">
        <v>5897.32</v>
      </c>
      <c r="M762">
        <v>29</v>
      </c>
    </row>
    <row r="763" spans="1:13" x14ac:dyDescent="0.25">
      <c r="A763" s="3" t="s">
        <v>778</v>
      </c>
      <c r="B763" s="2">
        <f>FIND(",",Table13[[#This Row],[Date]])</f>
        <v>3</v>
      </c>
      <c r="C763" s="2">
        <f>FIND(",",Table13[[#This Row],[Date]],Table13[[#This Row],[Column3]]+1)</f>
        <v>6</v>
      </c>
      <c r="D763" s="2" t="str">
        <f>LEFT(Table13[[#This Row],[Date]],Table13[[#This Row],[Column3]]-1)</f>
        <v>31</v>
      </c>
      <c r="E763" s="2" t="str">
        <f>MID(Table13[[#This Row],[Date]],Table13[[#This Row],[Column3]]+1,Table13[[#This Row],[Column2]]-Table13[[#This Row],[Column3]]-1)</f>
        <v>01</v>
      </c>
      <c r="F763" s="1" t="str">
        <f>RIGHT(Table13[[#This Row],[Date]],4)</f>
        <v>2025</v>
      </c>
      <c r="G763" s="1">
        <f>DATE(Table13[[#This Row],[y]],Table13[[#This Row],[m]],Table13[[#This Row],[d]])</f>
        <v>45688</v>
      </c>
      <c r="H763" t="s">
        <v>11</v>
      </c>
      <c r="I763">
        <v>416.92</v>
      </c>
      <c r="J763">
        <v>14.98</v>
      </c>
      <c r="K763" t="s">
        <v>13</v>
      </c>
      <c r="L763">
        <v>5489.01</v>
      </c>
      <c r="M763">
        <v>28</v>
      </c>
    </row>
    <row r="764" spans="1:13" x14ac:dyDescent="0.25">
      <c r="A764" s="3" t="s">
        <v>779</v>
      </c>
      <c r="B764" s="2">
        <f>FIND(",",Table13[[#This Row],[Date]])</f>
        <v>2</v>
      </c>
      <c r="C764" s="2">
        <f>FIND(",",Table13[[#This Row],[Date]],Table13[[#This Row],[Column3]]+1)</f>
        <v>4</v>
      </c>
      <c r="D764" s="2" t="str">
        <f>LEFT(Table13[[#This Row],[Date]],Table13[[#This Row],[Column3]]-1)</f>
        <v>1</v>
      </c>
      <c r="E764" s="2" t="str">
        <f>MID(Table13[[#This Row],[Date]],Table13[[#This Row],[Column3]]+1,Table13[[#This Row],[Column2]]-Table13[[#This Row],[Column3]]-1)</f>
        <v>2</v>
      </c>
      <c r="F764" s="1" t="str">
        <f>RIGHT(Table13[[#This Row],[Date]],4)</f>
        <v>2025</v>
      </c>
      <c r="G764" s="1">
        <f>DATE(Table13[[#This Row],[y]],Table13[[#This Row],[m]],Table13[[#This Row],[d]])</f>
        <v>45689</v>
      </c>
      <c r="H764" t="s">
        <v>9</v>
      </c>
      <c r="I764">
        <v>841.46</v>
      </c>
      <c r="J764">
        <v>3.84</v>
      </c>
      <c r="K764" t="s">
        <v>10</v>
      </c>
      <c r="L764">
        <v>2414.0300000000002</v>
      </c>
      <c r="M764">
        <v>37</v>
      </c>
    </row>
    <row r="765" spans="1:13" x14ac:dyDescent="0.25">
      <c r="A765" s="3" t="s">
        <v>780</v>
      </c>
      <c r="B765" s="2">
        <f>FIND(",",Table13[[#This Row],[Date]])</f>
        <v>2</v>
      </c>
      <c r="C765" s="2">
        <f>FIND(",",Table13[[#This Row],[Date]],Table13[[#This Row],[Column3]]+1)</f>
        <v>4</v>
      </c>
      <c r="D765" s="2" t="str">
        <f>LEFT(Table13[[#This Row],[Date]],Table13[[#This Row],[Column3]]-1)</f>
        <v>2</v>
      </c>
      <c r="E765" s="2" t="str">
        <f>MID(Table13[[#This Row],[Date]],Table13[[#This Row],[Column3]]+1,Table13[[#This Row],[Column2]]-Table13[[#This Row],[Column3]]-1)</f>
        <v>2</v>
      </c>
      <c r="F765" s="1" t="str">
        <f>RIGHT(Table13[[#This Row],[Date]],4)</f>
        <v>2025</v>
      </c>
      <c r="G765" s="1">
        <f>DATE(Table13[[#This Row],[y]],Table13[[#This Row],[m]],Table13[[#This Row],[d]])</f>
        <v>45690</v>
      </c>
      <c r="H765" t="s">
        <v>9</v>
      </c>
      <c r="I765">
        <v>901.02</v>
      </c>
      <c r="J765">
        <v>25.03</v>
      </c>
      <c r="K765" t="s">
        <v>8</v>
      </c>
      <c r="L765">
        <v>6413.96</v>
      </c>
      <c r="M765">
        <v>34</v>
      </c>
    </row>
    <row r="766" spans="1:13" x14ac:dyDescent="0.25">
      <c r="A766" s="3" t="s">
        <v>781</v>
      </c>
      <c r="B766" s="2">
        <f>FIND(",",Table13[[#This Row],[Date]])</f>
        <v>2</v>
      </c>
      <c r="C766" s="2">
        <f>FIND(",",Table13[[#This Row],[Date]],Table13[[#This Row],[Column3]]+1)</f>
        <v>4</v>
      </c>
      <c r="D766" s="2" t="str">
        <f>LEFT(Table13[[#This Row],[Date]],Table13[[#This Row],[Column3]]-1)</f>
        <v>3</v>
      </c>
      <c r="E766" s="2" t="str">
        <f>MID(Table13[[#This Row],[Date]],Table13[[#This Row],[Column3]]+1,Table13[[#This Row],[Column2]]-Table13[[#This Row],[Column3]]-1)</f>
        <v>2</v>
      </c>
      <c r="F766" s="1" t="str">
        <f>RIGHT(Table13[[#This Row],[Date]],4)</f>
        <v>2025</v>
      </c>
      <c r="G766" s="1">
        <f>DATE(Table13[[#This Row],[y]],Table13[[#This Row],[m]],Table13[[#This Row],[d]])</f>
        <v>45691</v>
      </c>
      <c r="H766" t="s">
        <v>12</v>
      </c>
      <c r="I766">
        <v>359.89</v>
      </c>
      <c r="J766">
        <v>39.729999999999997</v>
      </c>
      <c r="K766" t="s">
        <v>10</v>
      </c>
      <c r="L766">
        <v>8218.67</v>
      </c>
      <c r="M766">
        <v>36</v>
      </c>
    </row>
    <row r="767" spans="1:13" x14ac:dyDescent="0.25">
      <c r="A767" s="3" t="s">
        <v>782</v>
      </c>
      <c r="B767" s="2">
        <f>FIND(",",Table13[[#This Row],[Date]])</f>
        <v>2</v>
      </c>
      <c r="C767" s="2">
        <f>FIND(",",Table13[[#This Row],[Date]],Table13[[#This Row],[Column3]]+1)</f>
        <v>4</v>
      </c>
      <c r="D767" s="2" t="str">
        <f>LEFT(Table13[[#This Row],[Date]],Table13[[#This Row],[Column3]]-1)</f>
        <v>4</v>
      </c>
      <c r="E767" s="2" t="str">
        <f>MID(Table13[[#This Row],[Date]],Table13[[#This Row],[Column3]]+1,Table13[[#This Row],[Column2]]-Table13[[#This Row],[Column3]]-1)</f>
        <v>2</v>
      </c>
      <c r="F767" s="1" t="str">
        <f>RIGHT(Table13[[#This Row],[Date]],4)</f>
        <v>2025</v>
      </c>
      <c r="G767" s="1">
        <f>DATE(Table13[[#This Row],[y]],Table13[[#This Row],[m]],Table13[[#This Row],[d]])</f>
        <v>45692</v>
      </c>
      <c r="H767" t="s">
        <v>7</v>
      </c>
      <c r="I767">
        <v>244.5</v>
      </c>
      <c r="J767">
        <v>35.35</v>
      </c>
      <c r="K767" t="s">
        <v>10</v>
      </c>
      <c r="L767">
        <v>511.63</v>
      </c>
      <c r="M767">
        <v>30</v>
      </c>
    </row>
    <row r="768" spans="1:13" x14ac:dyDescent="0.25">
      <c r="A768" s="3" t="s">
        <v>783</v>
      </c>
      <c r="B768" s="2">
        <f>FIND(",",Table13[[#This Row],[Date]])</f>
        <v>2</v>
      </c>
      <c r="C768" s="2">
        <f>FIND(",",Table13[[#This Row],[Date]],Table13[[#This Row],[Column3]]+1)</f>
        <v>4</v>
      </c>
      <c r="D768" s="2" t="str">
        <f>LEFT(Table13[[#This Row],[Date]],Table13[[#This Row],[Column3]]-1)</f>
        <v>5</v>
      </c>
      <c r="E768" s="2" t="str">
        <f>MID(Table13[[#This Row],[Date]],Table13[[#This Row],[Column3]]+1,Table13[[#This Row],[Column2]]-Table13[[#This Row],[Column3]]-1)</f>
        <v>2</v>
      </c>
      <c r="F768" s="1" t="str">
        <f>RIGHT(Table13[[#This Row],[Date]],4)</f>
        <v>2025</v>
      </c>
      <c r="G768" s="1">
        <f>DATE(Table13[[#This Row],[y]],Table13[[#This Row],[m]],Table13[[#This Row],[d]])</f>
        <v>45693</v>
      </c>
      <c r="H768" t="s">
        <v>12</v>
      </c>
      <c r="I768">
        <v>782.72</v>
      </c>
      <c r="J768">
        <v>2.5099999999999998</v>
      </c>
      <c r="K768" t="s">
        <v>10</v>
      </c>
      <c r="L768">
        <v>5031.49</v>
      </c>
      <c r="M768">
        <v>24</v>
      </c>
    </row>
    <row r="769" spans="1:13" x14ac:dyDescent="0.25">
      <c r="A769" s="3" t="s">
        <v>784</v>
      </c>
      <c r="B769" s="2">
        <f>FIND(",",Table13[[#This Row],[Date]])</f>
        <v>2</v>
      </c>
      <c r="C769" s="2">
        <f>FIND(",",Table13[[#This Row],[Date]],Table13[[#This Row],[Column3]]+1)</f>
        <v>4</v>
      </c>
      <c r="D769" s="2" t="str">
        <f>LEFT(Table13[[#This Row],[Date]],Table13[[#This Row],[Column3]]-1)</f>
        <v>6</v>
      </c>
      <c r="E769" s="2" t="str">
        <f>MID(Table13[[#This Row],[Date]],Table13[[#This Row],[Column3]]+1,Table13[[#This Row],[Column2]]-Table13[[#This Row],[Column3]]-1)</f>
        <v>2</v>
      </c>
      <c r="F769" s="1" t="str">
        <f>RIGHT(Table13[[#This Row],[Date]],4)</f>
        <v>2025</v>
      </c>
      <c r="G769" s="1">
        <f>DATE(Table13[[#This Row],[y]],Table13[[#This Row],[m]],Table13[[#This Row],[d]])</f>
        <v>45694</v>
      </c>
      <c r="H769" t="s">
        <v>9</v>
      </c>
      <c r="I769">
        <v>282.06</v>
      </c>
      <c r="J769">
        <v>3.65</v>
      </c>
      <c r="K769" t="s">
        <v>8</v>
      </c>
      <c r="L769">
        <v>6924.17</v>
      </c>
      <c r="M769">
        <v>28</v>
      </c>
    </row>
    <row r="770" spans="1:13" x14ac:dyDescent="0.25">
      <c r="A770" s="3" t="s">
        <v>785</v>
      </c>
      <c r="B770" s="2">
        <f>FIND(",",Table13[[#This Row],[Date]])</f>
        <v>2</v>
      </c>
      <c r="C770" s="2">
        <f>FIND(",",Table13[[#This Row],[Date]],Table13[[#This Row],[Column3]]+1)</f>
        <v>4</v>
      </c>
      <c r="D770" s="2" t="str">
        <f>LEFT(Table13[[#This Row],[Date]],Table13[[#This Row],[Column3]]-1)</f>
        <v>7</v>
      </c>
      <c r="E770" s="2" t="str">
        <f>MID(Table13[[#This Row],[Date]],Table13[[#This Row],[Column3]]+1,Table13[[#This Row],[Column2]]-Table13[[#This Row],[Column3]]-1)</f>
        <v>2</v>
      </c>
      <c r="F770" s="1" t="str">
        <f>RIGHT(Table13[[#This Row],[Date]],4)</f>
        <v>2025</v>
      </c>
      <c r="G770" s="1">
        <f>DATE(Table13[[#This Row],[y]],Table13[[#This Row],[m]],Table13[[#This Row],[d]])</f>
        <v>45695</v>
      </c>
      <c r="H770" t="s">
        <v>9</v>
      </c>
      <c r="I770">
        <v>824.39</v>
      </c>
      <c r="J770">
        <v>20.14</v>
      </c>
      <c r="K770" t="s">
        <v>13</v>
      </c>
      <c r="L770">
        <v>2597.89</v>
      </c>
      <c r="M770">
        <v>31</v>
      </c>
    </row>
    <row r="771" spans="1:13" x14ac:dyDescent="0.25">
      <c r="A771" s="3" t="s">
        <v>786</v>
      </c>
      <c r="B771" s="2">
        <f>FIND(",",Table13[[#This Row],[Date]])</f>
        <v>2</v>
      </c>
      <c r="C771" s="2">
        <f>FIND(",",Table13[[#This Row],[Date]],Table13[[#This Row],[Column3]]+1)</f>
        <v>4</v>
      </c>
      <c r="D771" s="2" t="str">
        <f>LEFT(Table13[[#This Row],[Date]],Table13[[#This Row],[Column3]]-1)</f>
        <v>8</v>
      </c>
      <c r="E771" s="2" t="str">
        <f>MID(Table13[[#This Row],[Date]],Table13[[#This Row],[Column3]]+1,Table13[[#This Row],[Column2]]-Table13[[#This Row],[Column3]]-1)</f>
        <v>2</v>
      </c>
      <c r="F771" s="1" t="str">
        <f>RIGHT(Table13[[#This Row],[Date]],4)</f>
        <v>2025</v>
      </c>
      <c r="G771" s="1">
        <f>DATE(Table13[[#This Row],[y]],Table13[[#This Row],[m]],Table13[[#This Row],[d]])</f>
        <v>45696</v>
      </c>
      <c r="H771" t="s">
        <v>14</v>
      </c>
      <c r="I771">
        <v>429.5</v>
      </c>
      <c r="J771">
        <v>14.76</v>
      </c>
      <c r="K771" t="s">
        <v>8</v>
      </c>
      <c r="L771">
        <v>3146.93</v>
      </c>
      <c r="M771">
        <v>41</v>
      </c>
    </row>
    <row r="772" spans="1:13" x14ac:dyDescent="0.25">
      <c r="A772" s="3" t="s">
        <v>787</v>
      </c>
      <c r="B772" s="2">
        <f>FIND(",",Table13[[#This Row],[Date]])</f>
        <v>2</v>
      </c>
      <c r="C772" s="2">
        <f>FIND(",",Table13[[#This Row],[Date]],Table13[[#This Row],[Column3]]+1)</f>
        <v>4</v>
      </c>
      <c r="D772" s="2" t="str">
        <f>LEFT(Table13[[#This Row],[Date]],Table13[[#This Row],[Column3]]-1)</f>
        <v>9</v>
      </c>
      <c r="E772" s="2" t="str">
        <f>MID(Table13[[#This Row],[Date]],Table13[[#This Row],[Column3]]+1,Table13[[#This Row],[Column2]]-Table13[[#This Row],[Column3]]-1)</f>
        <v>2</v>
      </c>
      <c r="F772" s="1" t="str">
        <f>RIGHT(Table13[[#This Row],[Date]],4)</f>
        <v>2025</v>
      </c>
      <c r="G772" s="1">
        <f>DATE(Table13[[#This Row],[y]],Table13[[#This Row],[m]],Table13[[#This Row],[d]])</f>
        <v>45697</v>
      </c>
      <c r="H772" t="s">
        <v>9</v>
      </c>
      <c r="I772">
        <v>670.87</v>
      </c>
      <c r="J772">
        <v>11.62</v>
      </c>
      <c r="K772" t="s">
        <v>13</v>
      </c>
      <c r="L772">
        <v>6175.02</v>
      </c>
      <c r="M772">
        <v>21</v>
      </c>
    </row>
    <row r="773" spans="1:13" x14ac:dyDescent="0.25">
      <c r="A773" s="3" t="s">
        <v>788</v>
      </c>
      <c r="B773" s="2">
        <f>FIND(",",Table13[[#This Row],[Date]])</f>
        <v>3</v>
      </c>
      <c r="C773" s="2">
        <f>FIND(",",Table13[[#This Row],[Date]],Table13[[#This Row],[Column3]]+1)</f>
        <v>5</v>
      </c>
      <c r="D773" s="2" t="str">
        <f>LEFT(Table13[[#This Row],[Date]],Table13[[#This Row],[Column3]]-1)</f>
        <v>10</v>
      </c>
      <c r="E773" s="2" t="str">
        <f>MID(Table13[[#This Row],[Date]],Table13[[#This Row],[Column3]]+1,Table13[[#This Row],[Column2]]-Table13[[#This Row],[Column3]]-1)</f>
        <v>2</v>
      </c>
      <c r="F773" s="1" t="str">
        <f>RIGHT(Table13[[#This Row],[Date]],4)</f>
        <v>2025</v>
      </c>
      <c r="G773" s="1">
        <f>DATE(Table13[[#This Row],[y]],Table13[[#This Row],[m]],Table13[[#This Row],[d]])</f>
        <v>45698</v>
      </c>
      <c r="H773" t="s">
        <v>14</v>
      </c>
      <c r="I773">
        <v>104.58</v>
      </c>
      <c r="J773">
        <v>14.05</v>
      </c>
      <c r="K773" t="s">
        <v>13</v>
      </c>
      <c r="L773">
        <v>8989.56</v>
      </c>
      <c r="M773">
        <v>18</v>
      </c>
    </row>
    <row r="774" spans="1:13" x14ac:dyDescent="0.25">
      <c r="A774" s="3" t="s">
        <v>789</v>
      </c>
      <c r="B774" s="2">
        <f>FIND(",",Table13[[#This Row],[Date]])</f>
        <v>3</v>
      </c>
      <c r="C774" s="2">
        <f>FIND(",",Table13[[#This Row],[Date]],Table13[[#This Row],[Column3]]+1)</f>
        <v>5</v>
      </c>
      <c r="D774" s="2" t="str">
        <f>LEFT(Table13[[#This Row],[Date]],Table13[[#This Row],[Column3]]-1)</f>
        <v>11</v>
      </c>
      <c r="E774" s="2" t="str">
        <f>MID(Table13[[#This Row],[Date]],Table13[[#This Row],[Column3]]+1,Table13[[#This Row],[Column2]]-Table13[[#This Row],[Column3]]-1)</f>
        <v>2</v>
      </c>
      <c r="F774" s="1" t="str">
        <f>RIGHT(Table13[[#This Row],[Date]],4)</f>
        <v>2025</v>
      </c>
      <c r="G774" s="1">
        <f>DATE(Table13[[#This Row],[y]],Table13[[#This Row],[m]],Table13[[#This Row],[d]])</f>
        <v>45699</v>
      </c>
      <c r="H774" t="s">
        <v>7</v>
      </c>
      <c r="I774">
        <v>627.62</v>
      </c>
      <c r="J774">
        <v>40.17</v>
      </c>
      <c r="K774" t="s">
        <v>13</v>
      </c>
      <c r="L774">
        <v>8118.25</v>
      </c>
      <c r="M774">
        <v>21</v>
      </c>
    </row>
    <row r="775" spans="1:13" x14ac:dyDescent="0.25">
      <c r="A775" s="3" t="s">
        <v>790</v>
      </c>
      <c r="B775" s="2">
        <f>FIND(",",Table13[[#This Row],[Date]])</f>
        <v>3</v>
      </c>
      <c r="C775" s="2">
        <f>FIND(",",Table13[[#This Row],[Date]],Table13[[#This Row],[Column3]]+1)</f>
        <v>5</v>
      </c>
      <c r="D775" s="2" t="str">
        <f>LEFT(Table13[[#This Row],[Date]],Table13[[#This Row],[Column3]]-1)</f>
        <v>12</v>
      </c>
      <c r="E775" s="2" t="str">
        <f>MID(Table13[[#This Row],[Date]],Table13[[#This Row],[Column3]]+1,Table13[[#This Row],[Column2]]-Table13[[#This Row],[Column3]]-1)</f>
        <v>2</v>
      </c>
      <c r="F775" s="1" t="str">
        <f>RIGHT(Table13[[#This Row],[Date]],4)</f>
        <v>2025</v>
      </c>
      <c r="G775" s="1">
        <f>DATE(Table13[[#This Row],[y]],Table13[[#This Row],[m]],Table13[[#This Row],[d]])</f>
        <v>45700</v>
      </c>
      <c r="H775" t="s">
        <v>12</v>
      </c>
      <c r="I775">
        <v>457.25</v>
      </c>
      <c r="J775">
        <v>46.46</v>
      </c>
      <c r="K775" t="s">
        <v>10</v>
      </c>
      <c r="L775">
        <v>5872.99</v>
      </c>
      <c r="M775">
        <v>28</v>
      </c>
    </row>
    <row r="776" spans="1:13" x14ac:dyDescent="0.25">
      <c r="A776" s="3" t="s">
        <v>791</v>
      </c>
      <c r="B776" s="2">
        <f>FIND(",",Table13[[#This Row],[Date]])</f>
        <v>3</v>
      </c>
      <c r="C776" s="2">
        <f>FIND(",",Table13[[#This Row],[Date]],Table13[[#This Row],[Column3]]+1)</f>
        <v>6</v>
      </c>
      <c r="D776" s="2" t="str">
        <f>LEFT(Table13[[#This Row],[Date]],Table13[[#This Row],[Column3]]-1)</f>
        <v>13</v>
      </c>
      <c r="E776" s="2" t="str">
        <f>MID(Table13[[#This Row],[Date]],Table13[[#This Row],[Column3]]+1,Table13[[#This Row],[Column2]]-Table13[[#This Row],[Column3]]-1)</f>
        <v>02</v>
      </c>
      <c r="F776" s="1" t="str">
        <f>RIGHT(Table13[[#This Row],[Date]],4)</f>
        <v>2025</v>
      </c>
      <c r="G776" s="1">
        <f>DATE(Table13[[#This Row],[y]],Table13[[#This Row],[m]],Table13[[#This Row],[d]])</f>
        <v>45701</v>
      </c>
      <c r="H776" t="s">
        <v>12</v>
      </c>
      <c r="I776">
        <v>590.74</v>
      </c>
      <c r="J776">
        <v>20.260000000000002</v>
      </c>
      <c r="K776" t="s">
        <v>10</v>
      </c>
      <c r="L776">
        <v>7329.2</v>
      </c>
      <c r="M776">
        <v>27</v>
      </c>
    </row>
    <row r="777" spans="1:13" x14ac:dyDescent="0.25">
      <c r="A777" s="3" t="s">
        <v>792</v>
      </c>
      <c r="B777" s="2">
        <f>FIND(",",Table13[[#This Row],[Date]])</f>
        <v>3</v>
      </c>
      <c r="C777" s="2">
        <f>FIND(",",Table13[[#This Row],[Date]],Table13[[#This Row],[Column3]]+1)</f>
        <v>6</v>
      </c>
      <c r="D777" s="2" t="str">
        <f>LEFT(Table13[[#This Row],[Date]],Table13[[#This Row],[Column3]]-1)</f>
        <v>14</v>
      </c>
      <c r="E777" s="2" t="str">
        <f>MID(Table13[[#This Row],[Date]],Table13[[#This Row],[Column3]]+1,Table13[[#This Row],[Column2]]-Table13[[#This Row],[Column3]]-1)</f>
        <v>02</v>
      </c>
      <c r="F777" s="1" t="str">
        <f>RIGHT(Table13[[#This Row],[Date]],4)</f>
        <v>2025</v>
      </c>
      <c r="G777" s="1">
        <f>DATE(Table13[[#This Row],[y]],Table13[[#This Row],[m]],Table13[[#This Row],[d]])</f>
        <v>45702</v>
      </c>
      <c r="H777" t="s">
        <v>14</v>
      </c>
      <c r="I777">
        <v>176.33</v>
      </c>
      <c r="J777">
        <v>45.31</v>
      </c>
      <c r="K777" t="s">
        <v>13</v>
      </c>
      <c r="L777">
        <v>3711.74</v>
      </c>
      <c r="M777">
        <v>27</v>
      </c>
    </row>
    <row r="778" spans="1:13" x14ac:dyDescent="0.25">
      <c r="A778" s="3" t="s">
        <v>793</v>
      </c>
      <c r="B778" s="2">
        <f>FIND(",",Table13[[#This Row],[Date]])</f>
        <v>3</v>
      </c>
      <c r="C778" s="2">
        <f>FIND(",",Table13[[#This Row],[Date]],Table13[[#This Row],[Column3]]+1)</f>
        <v>6</v>
      </c>
      <c r="D778" s="2" t="str">
        <f>LEFT(Table13[[#This Row],[Date]],Table13[[#This Row],[Column3]]-1)</f>
        <v>15</v>
      </c>
      <c r="E778" s="2" t="str">
        <f>MID(Table13[[#This Row],[Date]],Table13[[#This Row],[Column3]]+1,Table13[[#This Row],[Column2]]-Table13[[#This Row],[Column3]]-1)</f>
        <v>02</v>
      </c>
      <c r="F778" s="1" t="str">
        <f>RIGHT(Table13[[#This Row],[Date]],4)</f>
        <v>2025</v>
      </c>
      <c r="G778" s="1">
        <f>DATE(Table13[[#This Row],[y]],Table13[[#This Row],[m]],Table13[[#This Row],[d]])</f>
        <v>45703</v>
      </c>
      <c r="H778" t="s">
        <v>12</v>
      </c>
      <c r="I778">
        <v>739.51</v>
      </c>
      <c r="J778">
        <v>16.07</v>
      </c>
      <c r="K778" t="s">
        <v>13</v>
      </c>
      <c r="L778">
        <v>6445.56</v>
      </c>
      <c r="M778">
        <v>28</v>
      </c>
    </row>
    <row r="779" spans="1:13" x14ac:dyDescent="0.25">
      <c r="A779" s="3" t="s">
        <v>794</v>
      </c>
      <c r="B779" s="2">
        <f>FIND(",",Table13[[#This Row],[Date]])</f>
        <v>3</v>
      </c>
      <c r="C779" s="2">
        <f>FIND(",",Table13[[#This Row],[Date]],Table13[[#This Row],[Column3]]+1)</f>
        <v>6</v>
      </c>
      <c r="D779" s="2" t="str">
        <f>LEFT(Table13[[#This Row],[Date]],Table13[[#This Row],[Column3]]-1)</f>
        <v>16</v>
      </c>
      <c r="E779" s="2" t="str">
        <f>MID(Table13[[#This Row],[Date]],Table13[[#This Row],[Column3]]+1,Table13[[#This Row],[Column2]]-Table13[[#This Row],[Column3]]-1)</f>
        <v>02</v>
      </c>
      <c r="F779" s="1" t="str">
        <f>RIGHT(Table13[[#This Row],[Date]],4)</f>
        <v>2025</v>
      </c>
      <c r="G779" s="1">
        <f>DATE(Table13[[#This Row],[y]],Table13[[#This Row],[m]],Table13[[#This Row],[d]])</f>
        <v>45704</v>
      </c>
      <c r="H779" t="s">
        <v>9</v>
      </c>
      <c r="I779">
        <v>864.17</v>
      </c>
      <c r="J779">
        <v>23.82</v>
      </c>
      <c r="K779" t="s">
        <v>10</v>
      </c>
      <c r="L779">
        <v>4715.2</v>
      </c>
      <c r="M779">
        <v>35</v>
      </c>
    </row>
    <row r="780" spans="1:13" x14ac:dyDescent="0.25">
      <c r="A780" s="3" t="s">
        <v>795</v>
      </c>
      <c r="B780" s="2">
        <f>FIND(",",Table13[[#This Row],[Date]])</f>
        <v>3</v>
      </c>
      <c r="C780" s="2">
        <f>FIND(",",Table13[[#This Row],[Date]],Table13[[#This Row],[Column3]]+1)</f>
        <v>6</v>
      </c>
      <c r="D780" s="2" t="str">
        <f>LEFT(Table13[[#This Row],[Date]],Table13[[#This Row],[Column3]]-1)</f>
        <v>17</v>
      </c>
      <c r="E780" s="2" t="str">
        <f>MID(Table13[[#This Row],[Date]],Table13[[#This Row],[Column3]]+1,Table13[[#This Row],[Column2]]-Table13[[#This Row],[Column3]]-1)</f>
        <v>02</v>
      </c>
      <c r="F780" s="1" t="str">
        <f>RIGHT(Table13[[#This Row],[Date]],4)</f>
        <v>2025</v>
      </c>
      <c r="G780" s="1">
        <f>DATE(Table13[[#This Row],[y]],Table13[[#This Row],[m]],Table13[[#This Row],[d]])</f>
        <v>45705</v>
      </c>
      <c r="H780" t="s">
        <v>11</v>
      </c>
      <c r="I780">
        <v>224.57</v>
      </c>
      <c r="J780">
        <v>11.3</v>
      </c>
      <c r="K780" t="s">
        <v>8</v>
      </c>
      <c r="L780">
        <v>1980.37</v>
      </c>
      <c r="M780">
        <v>20</v>
      </c>
    </row>
    <row r="781" spans="1:13" x14ac:dyDescent="0.25">
      <c r="A781" s="3" t="s">
        <v>796</v>
      </c>
      <c r="B781" s="2">
        <f>FIND(",",Table13[[#This Row],[Date]])</f>
        <v>3</v>
      </c>
      <c r="C781" s="2">
        <f>FIND(",",Table13[[#This Row],[Date]],Table13[[#This Row],[Column3]]+1)</f>
        <v>6</v>
      </c>
      <c r="D781" s="2" t="str">
        <f>LEFT(Table13[[#This Row],[Date]],Table13[[#This Row],[Column3]]-1)</f>
        <v>18</v>
      </c>
      <c r="E781" s="2" t="str">
        <f>MID(Table13[[#This Row],[Date]],Table13[[#This Row],[Column3]]+1,Table13[[#This Row],[Column2]]-Table13[[#This Row],[Column3]]-1)</f>
        <v>02</v>
      </c>
      <c r="F781" s="1" t="str">
        <f>RIGHT(Table13[[#This Row],[Date]],4)</f>
        <v>2025</v>
      </c>
      <c r="G781" s="1">
        <f>DATE(Table13[[#This Row],[y]],Table13[[#This Row],[m]],Table13[[#This Row],[d]])</f>
        <v>45706</v>
      </c>
      <c r="H781" t="s">
        <v>14</v>
      </c>
      <c r="I781">
        <v>104.76</v>
      </c>
      <c r="J781">
        <v>32.020000000000003</v>
      </c>
      <c r="K781" t="s">
        <v>13</v>
      </c>
      <c r="L781">
        <v>7047.21</v>
      </c>
      <c r="M781">
        <v>34</v>
      </c>
    </row>
    <row r="782" spans="1:13" x14ac:dyDescent="0.25">
      <c r="A782" s="3" t="s">
        <v>797</v>
      </c>
      <c r="B782" s="2">
        <f>FIND(",",Table13[[#This Row],[Date]])</f>
        <v>3</v>
      </c>
      <c r="C782" s="2">
        <f>FIND(",",Table13[[#This Row],[Date]],Table13[[#This Row],[Column3]]+1)</f>
        <v>6</v>
      </c>
      <c r="D782" s="2" t="str">
        <f>LEFT(Table13[[#This Row],[Date]],Table13[[#This Row],[Column3]]-1)</f>
        <v>19</v>
      </c>
      <c r="E782" s="2" t="str">
        <f>MID(Table13[[#This Row],[Date]],Table13[[#This Row],[Column3]]+1,Table13[[#This Row],[Column2]]-Table13[[#This Row],[Column3]]-1)</f>
        <v>02</v>
      </c>
      <c r="F782" s="1" t="str">
        <f>RIGHT(Table13[[#This Row],[Date]],4)</f>
        <v>2025</v>
      </c>
      <c r="G782" s="1">
        <f>DATE(Table13[[#This Row],[y]],Table13[[#This Row],[m]],Table13[[#This Row],[d]])</f>
        <v>45707</v>
      </c>
      <c r="H782" t="s">
        <v>12</v>
      </c>
      <c r="I782">
        <v>33.4</v>
      </c>
      <c r="J782">
        <v>48.95</v>
      </c>
      <c r="K782" t="s">
        <v>8</v>
      </c>
      <c r="L782">
        <v>5609</v>
      </c>
      <c r="M782">
        <v>31</v>
      </c>
    </row>
    <row r="783" spans="1:13" x14ac:dyDescent="0.25">
      <c r="A783" s="3" t="s">
        <v>798</v>
      </c>
      <c r="B783" s="2">
        <f>FIND(",",Table13[[#This Row],[Date]])</f>
        <v>3</v>
      </c>
      <c r="C783" s="2">
        <f>FIND(",",Table13[[#This Row],[Date]],Table13[[#This Row],[Column3]]+1)</f>
        <v>6</v>
      </c>
      <c r="D783" s="2" t="str">
        <f>LEFT(Table13[[#This Row],[Date]],Table13[[#This Row],[Column3]]-1)</f>
        <v>20</v>
      </c>
      <c r="E783" s="2" t="str">
        <f>MID(Table13[[#This Row],[Date]],Table13[[#This Row],[Column3]]+1,Table13[[#This Row],[Column2]]-Table13[[#This Row],[Column3]]-1)</f>
        <v>02</v>
      </c>
      <c r="F783" s="1" t="str">
        <f>RIGHT(Table13[[#This Row],[Date]],4)</f>
        <v>2025</v>
      </c>
      <c r="G783" s="1">
        <f>DATE(Table13[[#This Row],[y]],Table13[[#This Row],[m]],Table13[[#This Row],[d]])</f>
        <v>45708</v>
      </c>
      <c r="H783" t="s">
        <v>14</v>
      </c>
      <c r="I783">
        <v>645.54999999999995</v>
      </c>
      <c r="J783">
        <v>30.17</v>
      </c>
      <c r="K783" t="s">
        <v>10</v>
      </c>
      <c r="L783">
        <v>3650.35</v>
      </c>
      <c r="M783">
        <v>34</v>
      </c>
    </row>
    <row r="784" spans="1:13" x14ac:dyDescent="0.25">
      <c r="A784" s="3" t="s">
        <v>799</v>
      </c>
      <c r="B784" s="2">
        <f>FIND(",",Table13[[#This Row],[Date]])</f>
        <v>3</v>
      </c>
      <c r="C784" s="2">
        <f>FIND(",",Table13[[#This Row],[Date]],Table13[[#This Row],[Column3]]+1)</f>
        <v>6</v>
      </c>
      <c r="D784" s="2" t="str">
        <f>LEFT(Table13[[#This Row],[Date]],Table13[[#This Row],[Column3]]-1)</f>
        <v>21</v>
      </c>
      <c r="E784" s="2" t="str">
        <f>MID(Table13[[#This Row],[Date]],Table13[[#This Row],[Column3]]+1,Table13[[#This Row],[Column2]]-Table13[[#This Row],[Column3]]-1)</f>
        <v>02</v>
      </c>
      <c r="F784" s="1" t="str">
        <f>RIGHT(Table13[[#This Row],[Date]],4)</f>
        <v>2025</v>
      </c>
      <c r="G784" s="1">
        <f>DATE(Table13[[#This Row],[y]],Table13[[#This Row],[m]],Table13[[#This Row],[d]])</f>
        <v>45709</v>
      </c>
      <c r="H784" t="s">
        <v>14</v>
      </c>
      <c r="I784">
        <v>611.02</v>
      </c>
      <c r="J784">
        <v>17.89</v>
      </c>
      <c r="K784" t="s">
        <v>13</v>
      </c>
      <c r="L784">
        <v>9122.26</v>
      </c>
      <c r="M784">
        <v>38</v>
      </c>
    </row>
    <row r="785" spans="1:13" x14ac:dyDescent="0.25">
      <c r="A785" s="3" t="s">
        <v>800</v>
      </c>
      <c r="B785" s="2">
        <f>FIND(",",Table13[[#This Row],[Date]])</f>
        <v>3</v>
      </c>
      <c r="C785" s="2">
        <f>FIND(",",Table13[[#This Row],[Date]],Table13[[#This Row],[Column3]]+1)</f>
        <v>6</v>
      </c>
      <c r="D785" s="2" t="str">
        <f>LEFT(Table13[[#This Row],[Date]],Table13[[#This Row],[Column3]]-1)</f>
        <v>22</v>
      </c>
      <c r="E785" s="2" t="str">
        <f>MID(Table13[[#This Row],[Date]],Table13[[#This Row],[Column3]]+1,Table13[[#This Row],[Column2]]-Table13[[#This Row],[Column3]]-1)</f>
        <v>02</v>
      </c>
      <c r="F785" s="1" t="str">
        <f>RIGHT(Table13[[#This Row],[Date]],4)</f>
        <v>2025</v>
      </c>
      <c r="G785" s="1">
        <f>DATE(Table13[[#This Row],[y]],Table13[[#This Row],[m]],Table13[[#This Row],[d]])</f>
        <v>45710</v>
      </c>
      <c r="H785" t="s">
        <v>11</v>
      </c>
      <c r="I785">
        <v>551.23</v>
      </c>
      <c r="J785">
        <v>32.39</v>
      </c>
      <c r="K785" t="s">
        <v>8</v>
      </c>
      <c r="L785">
        <v>307.25</v>
      </c>
      <c r="M785">
        <v>30</v>
      </c>
    </row>
    <row r="786" spans="1:13" x14ac:dyDescent="0.25">
      <c r="A786" s="3" t="s">
        <v>801</v>
      </c>
      <c r="B786" s="2">
        <f>FIND(",",Table13[[#This Row],[Date]])</f>
        <v>3</v>
      </c>
      <c r="C786" s="2">
        <f>FIND(",",Table13[[#This Row],[Date]],Table13[[#This Row],[Column3]]+1)</f>
        <v>6</v>
      </c>
      <c r="D786" s="2" t="str">
        <f>LEFT(Table13[[#This Row],[Date]],Table13[[#This Row],[Column3]]-1)</f>
        <v>23</v>
      </c>
      <c r="E786" s="2" t="str">
        <f>MID(Table13[[#This Row],[Date]],Table13[[#This Row],[Column3]]+1,Table13[[#This Row],[Column2]]-Table13[[#This Row],[Column3]]-1)</f>
        <v>02</v>
      </c>
      <c r="F786" s="1" t="str">
        <f>RIGHT(Table13[[#This Row],[Date]],4)</f>
        <v>2025</v>
      </c>
      <c r="G786" s="1">
        <f>DATE(Table13[[#This Row],[y]],Table13[[#This Row],[m]],Table13[[#This Row],[d]])</f>
        <v>45711</v>
      </c>
      <c r="H786" t="s">
        <v>9</v>
      </c>
      <c r="I786">
        <v>239.63</v>
      </c>
      <c r="J786">
        <v>6.15</v>
      </c>
      <c r="K786" t="s">
        <v>8</v>
      </c>
      <c r="L786">
        <v>3226.15</v>
      </c>
      <c r="M786">
        <v>25</v>
      </c>
    </row>
    <row r="787" spans="1:13" x14ac:dyDescent="0.25">
      <c r="A787" s="3" t="s">
        <v>802</v>
      </c>
      <c r="B787" s="2">
        <f>FIND(",",Table13[[#This Row],[Date]])</f>
        <v>3</v>
      </c>
      <c r="C787" s="2">
        <f>FIND(",",Table13[[#This Row],[Date]],Table13[[#This Row],[Column3]]+1)</f>
        <v>6</v>
      </c>
      <c r="D787" s="2" t="str">
        <f>LEFT(Table13[[#This Row],[Date]],Table13[[#This Row],[Column3]]-1)</f>
        <v>24</v>
      </c>
      <c r="E787" s="2" t="str">
        <f>MID(Table13[[#This Row],[Date]],Table13[[#This Row],[Column3]]+1,Table13[[#This Row],[Column2]]-Table13[[#This Row],[Column3]]-1)</f>
        <v>02</v>
      </c>
      <c r="F787" s="1" t="str">
        <f>RIGHT(Table13[[#This Row],[Date]],4)</f>
        <v>2025</v>
      </c>
      <c r="G787" s="1">
        <f>DATE(Table13[[#This Row],[y]],Table13[[#This Row],[m]],Table13[[#This Row],[d]])</f>
        <v>45712</v>
      </c>
      <c r="H787" t="s">
        <v>14</v>
      </c>
      <c r="I787">
        <v>397</v>
      </c>
      <c r="J787">
        <v>44.43</v>
      </c>
      <c r="K787" t="s">
        <v>8</v>
      </c>
      <c r="L787">
        <v>663.13</v>
      </c>
      <c r="M787">
        <v>28</v>
      </c>
    </row>
    <row r="788" spans="1:13" x14ac:dyDescent="0.25">
      <c r="A788" s="3" t="s">
        <v>803</v>
      </c>
      <c r="B788" s="2">
        <f>FIND(",",Table13[[#This Row],[Date]])</f>
        <v>3</v>
      </c>
      <c r="C788" s="2">
        <f>FIND(",",Table13[[#This Row],[Date]],Table13[[#This Row],[Column3]]+1)</f>
        <v>6</v>
      </c>
      <c r="D788" s="2" t="str">
        <f>LEFT(Table13[[#This Row],[Date]],Table13[[#This Row],[Column3]]-1)</f>
        <v>25</v>
      </c>
      <c r="E788" s="2" t="str">
        <f>MID(Table13[[#This Row],[Date]],Table13[[#This Row],[Column3]]+1,Table13[[#This Row],[Column2]]-Table13[[#This Row],[Column3]]-1)</f>
        <v>02</v>
      </c>
      <c r="F788" s="1" t="str">
        <f>RIGHT(Table13[[#This Row],[Date]],4)</f>
        <v>2025</v>
      </c>
      <c r="G788" s="1">
        <f>DATE(Table13[[#This Row],[y]],Table13[[#This Row],[m]],Table13[[#This Row],[d]])</f>
        <v>45713</v>
      </c>
      <c r="H788" t="s">
        <v>12</v>
      </c>
      <c r="I788">
        <v>598.53</v>
      </c>
      <c r="J788">
        <v>25.15</v>
      </c>
      <c r="K788" t="s">
        <v>10</v>
      </c>
      <c r="L788">
        <v>7688.62</v>
      </c>
      <c r="M788">
        <v>40</v>
      </c>
    </row>
    <row r="789" spans="1:13" x14ac:dyDescent="0.25">
      <c r="A789" s="3" t="s">
        <v>804</v>
      </c>
      <c r="B789" s="2">
        <f>FIND(",",Table13[[#This Row],[Date]])</f>
        <v>3</v>
      </c>
      <c r="C789" s="2">
        <f>FIND(",",Table13[[#This Row],[Date]],Table13[[#This Row],[Column3]]+1)</f>
        <v>6</v>
      </c>
      <c r="D789" s="2" t="str">
        <f>LEFT(Table13[[#This Row],[Date]],Table13[[#This Row],[Column3]]-1)</f>
        <v>26</v>
      </c>
      <c r="E789" s="2" t="str">
        <f>MID(Table13[[#This Row],[Date]],Table13[[#This Row],[Column3]]+1,Table13[[#This Row],[Column2]]-Table13[[#This Row],[Column3]]-1)</f>
        <v>02</v>
      </c>
      <c r="F789" s="1" t="str">
        <f>RIGHT(Table13[[#This Row],[Date]],4)</f>
        <v>2025</v>
      </c>
      <c r="G789" s="1">
        <f>DATE(Table13[[#This Row],[y]],Table13[[#This Row],[m]],Table13[[#This Row],[d]])</f>
        <v>45714</v>
      </c>
      <c r="H789" t="s">
        <v>7</v>
      </c>
      <c r="I789">
        <v>501.8</v>
      </c>
      <c r="J789">
        <v>22.47</v>
      </c>
      <c r="K789" t="s">
        <v>10</v>
      </c>
      <c r="L789">
        <v>7050.86</v>
      </c>
      <c r="M789">
        <v>25</v>
      </c>
    </row>
    <row r="790" spans="1:13" x14ac:dyDescent="0.25">
      <c r="A790" s="3" t="s">
        <v>805</v>
      </c>
      <c r="B790" s="2">
        <f>FIND(",",Table13[[#This Row],[Date]])</f>
        <v>3</v>
      </c>
      <c r="C790" s="2">
        <f>FIND(",",Table13[[#This Row],[Date]],Table13[[#This Row],[Column3]]+1)</f>
        <v>6</v>
      </c>
      <c r="D790" s="2" t="str">
        <f>LEFT(Table13[[#This Row],[Date]],Table13[[#This Row],[Column3]]-1)</f>
        <v>27</v>
      </c>
      <c r="E790" s="2" t="str">
        <f>MID(Table13[[#This Row],[Date]],Table13[[#This Row],[Column3]]+1,Table13[[#This Row],[Column2]]-Table13[[#This Row],[Column3]]-1)</f>
        <v>02</v>
      </c>
      <c r="F790" s="1" t="str">
        <f>RIGHT(Table13[[#This Row],[Date]],4)</f>
        <v>2025</v>
      </c>
      <c r="G790" s="1">
        <f>DATE(Table13[[#This Row],[y]],Table13[[#This Row],[m]],Table13[[#This Row],[d]])</f>
        <v>45715</v>
      </c>
      <c r="H790" t="s">
        <v>14</v>
      </c>
      <c r="I790">
        <v>987.91</v>
      </c>
      <c r="J790">
        <v>29.29</v>
      </c>
      <c r="K790" t="s">
        <v>8</v>
      </c>
      <c r="L790">
        <v>3380.39</v>
      </c>
      <c r="M790">
        <v>22</v>
      </c>
    </row>
    <row r="791" spans="1:13" x14ac:dyDescent="0.25">
      <c r="A791" s="3" t="s">
        <v>806</v>
      </c>
      <c r="B791" s="2">
        <f>FIND(",",Table13[[#This Row],[Date]])</f>
        <v>3</v>
      </c>
      <c r="C791" s="2">
        <f>FIND(",",Table13[[#This Row],[Date]],Table13[[#This Row],[Column3]]+1)</f>
        <v>6</v>
      </c>
      <c r="D791" s="2" t="str">
        <f>LEFT(Table13[[#This Row],[Date]],Table13[[#This Row],[Column3]]-1)</f>
        <v>28</v>
      </c>
      <c r="E791" s="2" t="str">
        <f>MID(Table13[[#This Row],[Date]],Table13[[#This Row],[Column3]]+1,Table13[[#This Row],[Column2]]-Table13[[#This Row],[Column3]]-1)</f>
        <v>02</v>
      </c>
      <c r="F791" s="1" t="str">
        <f>RIGHT(Table13[[#This Row],[Date]],4)</f>
        <v>2025</v>
      </c>
      <c r="G791" s="1">
        <f>DATE(Table13[[#This Row],[y]],Table13[[#This Row],[m]],Table13[[#This Row],[d]])</f>
        <v>45716</v>
      </c>
      <c r="H791" t="s">
        <v>14</v>
      </c>
      <c r="I791">
        <v>145.08000000000001</v>
      </c>
      <c r="J791">
        <v>31.24</v>
      </c>
      <c r="K791" t="s">
        <v>8</v>
      </c>
      <c r="L791">
        <v>6789.06</v>
      </c>
      <c r="M791">
        <v>28</v>
      </c>
    </row>
    <row r="792" spans="1:13" x14ac:dyDescent="0.25">
      <c r="A792" s="3" t="s">
        <v>807</v>
      </c>
      <c r="B792" s="2">
        <f>FIND(",",Table13[[#This Row],[Date]])</f>
        <v>2</v>
      </c>
      <c r="C792" s="2">
        <f>FIND(",",Table13[[#This Row],[Date]],Table13[[#This Row],[Column3]]+1)</f>
        <v>4</v>
      </c>
      <c r="D792" s="2" t="str">
        <f>LEFT(Table13[[#This Row],[Date]],Table13[[#This Row],[Column3]]-1)</f>
        <v>1</v>
      </c>
      <c r="E792" s="2" t="str">
        <f>MID(Table13[[#This Row],[Date]],Table13[[#This Row],[Column3]]+1,Table13[[#This Row],[Column2]]-Table13[[#This Row],[Column3]]-1)</f>
        <v>3</v>
      </c>
      <c r="F792" s="1" t="str">
        <f>RIGHT(Table13[[#This Row],[Date]],4)</f>
        <v>2025</v>
      </c>
      <c r="G792" s="1">
        <f>DATE(Table13[[#This Row],[y]],Table13[[#This Row],[m]],Table13[[#This Row],[d]])</f>
        <v>45717</v>
      </c>
      <c r="H792" t="s">
        <v>11</v>
      </c>
      <c r="I792">
        <v>698.19</v>
      </c>
      <c r="J792">
        <v>3.59</v>
      </c>
      <c r="K792" t="s">
        <v>10</v>
      </c>
      <c r="L792">
        <v>4019.78</v>
      </c>
      <c r="M792">
        <v>24</v>
      </c>
    </row>
    <row r="793" spans="1:13" x14ac:dyDescent="0.25">
      <c r="A793" s="3" t="s">
        <v>808</v>
      </c>
      <c r="B793" s="2">
        <f>FIND(",",Table13[[#This Row],[Date]])</f>
        <v>2</v>
      </c>
      <c r="C793" s="2">
        <f>FIND(",",Table13[[#This Row],[Date]],Table13[[#This Row],[Column3]]+1)</f>
        <v>4</v>
      </c>
      <c r="D793" s="2" t="str">
        <f>LEFT(Table13[[#This Row],[Date]],Table13[[#This Row],[Column3]]-1)</f>
        <v>2</v>
      </c>
      <c r="E793" s="2" t="str">
        <f>MID(Table13[[#This Row],[Date]],Table13[[#This Row],[Column3]]+1,Table13[[#This Row],[Column2]]-Table13[[#This Row],[Column3]]-1)</f>
        <v>3</v>
      </c>
      <c r="F793" s="1" t="str">
        <f>RIGHT(Table13[[#This Row],[Date]],4)</f>
        <v>2025</v>
      </c>
      <c r="G793" s="1">
        <f>DATE(Table13[[#This Row],[y]],Table13[[#This Row],[m]],Table13[[#This Row],[d]])</f>
        <v>45718</v>
      </c>
      <c r="H793" t="s">
        <v>9</v>
      </c>
      <c r="I793">
        <v>410.28</v>
      </c>
      <c r="J793">
        <v>34.130000000000003</v>
      </c>
      <c r="K793" t="s">
        <v>8</v>
      </c>
      <c r="L793">
        <v>7586.91</v>
      </c>
      <c r="M793">
        <v>32</v>
      </c>
    </row>
    <row r="794" spans="1:13" x14ac:dyDescent="0.25">
      <c r="A794" s="3" t="s">
        <v>809</v>
      </c>
      <c r="B794" s="2">
        <f>FIND(",",Table13[[#This Row],[Date]])</f>
        <v>2</v>
      </c>
      <c r="C794" s="2">
        <f>FIND(",",Table13[[#This Row],[Date]],Table13[[#This Row],[Column3]]+1)</f>
        <v>4</v>
      </c>
      <c r="D794" s="2" t="str">
        <f>LEFT(Table13[[#This Row],[Date]],Table13[[#This Row],[Column3]]-1)</f>
        <v>3</v>
      </c>
      <c r="E794" s="2" t="str">
        <f>MID(Table13[[#This Row],[Date]],Table13[[#This Row],[Column3]]+1,Table13[[#This Row],[Column2]]-Table13[[#This Row],[Column3]]-1)</f>
        <v>3</v>
      </c>
      <c r="F794" s="1" t="str">
        <f>RIGHT(Table13[[#This Row],[Date]],4)</f>
        <v>2025</v>
      </c>
      <c r="G794" s="1">
        <f>DATE(Table13[[#This Row],[y]],Table13[[#This Row],[m]],Table13[[#This Row],[d]])</f>
        <v>45719</v>
      </c>
      <c r="H794" t="s">
        <v>7</v>
      </c>
      <c r="I794">
        <v>433.92</v>
      </c>
      <c r="J794">
        <v>12.1</v>
      </c>
      <c r="K794" t="s">
        <v>8</v>
      </c>
      <c r="L794">
        <v>4596.42</v>
      </c>
      <c r="M794">
        <v>15</v>
      </c>
    </row>
    <row r="795" spans="1:13" x14ac:dyDescent="0.25">
      <c r="A795" s="3" t="s">
        <v>810</v>
      </c>
      <c r="B795" s="2">
        <f>FIND(",",Table13[[#This Row],[Date]])</f>
        <v>2</v>
      </c>
      <c r="C795" s="2">
        <f>FIND(",",Table13[[#This Row],[Date]],Table13[[#This Row],[Column3]]+1)</f>
        <v>4</v>
      </c>
      <c r="D795" s="2" t="str">
        <f>LEFT(Table13[[#This Row],[Date]],Table13[[#This Row],[Column3]]-1)</f>
        <v>4</v>
      </c>
      <c r="E795" s="2" t="str">
        <f>MID(Table13[[#This Row],[Date]],Table13[[#This Row],[Column3]]+1,Table13[[#This Row],[Column2]]-Table13[[#This Row],[Column3]]-1)</f>
        <v>3</v>
      </c>
      <c r="F795" s="1" t="str">
        <f>RIGHT(Table13[[#This Row],[Date]],4)</f>
        <v>2025</v>
      </c>
      <c r="G795" s="1">
        <f>DATE(Table13[[#This Row],[y]],Table13[[#This Row],[m]],Table13[[#This Row],[d]])</f>
        <v>45720</v>
      </c>
      <c r="H795" t="s">
        <v>12</v>
      </c>
      <c r="I795">
        <v>720.42</v>
      </c>
      <c r="J795">
        <v>35.700000000000003</v>
      </c>
      <c r="K795" t="s">
        <v>10</v>
      </c>
      <c r="L795">
        <v>4181.57</v>
      </c>
      <c r="M795">
        <v>32</v>
      </c>
    </row>
    <row r="796" spans="1:13" x14ac:dyDescent="0.25">
      <c r="A796" s="3" t="s">
        <v>811</v>
      </c>
      <c r="B796" s="2">
        <f>FIND(",",Table13[[#This Row],[Date]])</f>
        <v>2</v>
      </c>
      <c r="C796" s="2">
        <f>FIND(",",Table13[[#This Row],[Date]],Table13[[#This Row],[Column3]]+1)</f>
        <v>4</v>
      </c>
      <c r="D796" s="2" t="str">
        <f>LEFT(Table13[[#This Row],[Date]],Table13[[#This Row],[Column3]]-1)</f>
        <v>5</v>
      </c>
      <c r="E796" s="2" t="str">
        <f>MID(Table13[[#This Row],[Date]],Table13[[#This Row],[Column3]]+1,Table13[[#This Row],[Column2]]-Table13[[#This Row],[Column3]]-1)</f>
        <v>3</v>
      </c>
      <c r="F796" s="1" t="str">
        <f>RIGHT(Table13[[#This Row],[Date]],4)</f>
        <v>2025</v>
      </c>
      <c r="G796" s="1">
        <f>DATE(Table13[[#This Row],[y]],Table13[[#This Row],[m]],Table13[[#This Row],[d]])</f>
        <v>45721</v>
      </c>
      <c r="H796" t="s">
        <v>7</v>
      </c>
      <c r="I796">
        <v>695.51</v>
      </c>
      <c r="J796">
        <v>41.13</v>
      </c>
      <c r="K796" t="s">
        <v>8</v>
      </c>
      <c r="L796">
        <v>9353.83</v>
      </c>
      <c r="M796">
        <v>37</v>
      </c>
    </row>
    <row r="797" spans="1:13" x14ac:dyDescent="0.25">
      <c r="A797" s="3" t="s">
        <v>812</v>
      </c>
      <c r="B797" s="2">
        <f>FIND(",",Table13[[#This Row],[Date]])</f>
        <v>2</v>
      </c>
      <c r="C797" s="2">
        <f>FIND(",",Table13[[#This Row],[Date]],Table13[[#This Row],[Column3]]+1)</f>
        <v>4</v>
      </c>
      <c r="D797" s="2" t="str">
        <f>LEFT(Table13[[#This Row],[Date]],Table13[[#This Row],[Column3]]-1)</f>
        <v>6</v>
      </c>
      <c r="E797" s="2" t="str">
        <f>MID(Table13[[#This Row],[Date]],Table13[[#This Row],[Column3]]+1,Table13[[#This Row],[Column2]]-Table13[[#This Row],[Column3]]-1)</f>
        <v>3</v>
      </c>
      <c r="F797" s="1" t="str">
        <f>RIGHT(Table13[[#This Row],[Date]],4)</f>
        <v>2025</v>
      </c>
      <c r="G797" s="1">
        <f>DATE(Table13[[#This Row],[y]],Table13[[#This Row],[m]],Table13[[#This Row],[d]])</f>
        <v>45722</v>
      </c>
      <c r="H797" t="s">
        <v>12</v>
      </c>
      <c r="I797">
        <v>991.34</v>
      </c>
      <c r="J797">
        <v>40.200000000000003</v>
      </c>
      <c r="K797" t="s">
        <v>8</v>
      </c>
      <c r="L797">
        <v>2583.6999999999998</v>
      </c>
      <c r="M797">
        <v>31</v>
      </c>
    </row>
    <row r="798" spans="1:13" x14ac:dyDescent="0.25">
      <c r="A798" s="3" t="s">
        <v>813</v>
      </c>
      <c r="B798" s="2">
        <f>FIND(",",Table13[[#This Row],[Date]])</f>
        <v>2</v>
      </c>
      <c r="C798" s="2">
        <f>FIND(",",Table13[[#This Row],[Date]],Table13[[#This Row],[Column3]]+1)</f>
        <v>4</v>
      </c>
      <c r="D798" s="2" t="str">
        <f>LEFT(Table13[[#This Row],[Date]],Table13[[#This Row],[Column3]]-1)</f>
        <v>7</v>
      </c>
      <c r="E798" s="2" t="str">
        <f>MID(Table13[[#This Row],[Date]],Table13[[#This Row],[Column3]]+1,Table13[[#This Row],[Column2]]-Table13[[#This Row],[Column3]]-1)</f>
        <v>3</v>
      </c>
      <c r="F798" s="1" t="str">
        <f>RIGHT(Table13[[#This Row],[Date]],4)</f>
        <v>2025</v>
      </c>
      <c r="G798" s="1">
        <f>DATE(Table13[[#This Row],[y]],Table13[[#This Row],[m]],Table13[[#This Row],[d]])</f>
        <v>45723</v>
      </c>
      <c r="H798" t="s">
        <v>9</v>
      </c>
      <c r="I798">
        <v>137.11000000000001</v>
      </c>
      <c r="J798">
        <v>27.63</v>
      </c>
      <c r="K798" t="s">
        <v>8</v>
      </c>
      <c r="L798">
        <v>1292.43</v>
      </c>
      <c r="M798">
        <v>27</v>
      </c>
    </row>
    <row r="799" spans="1:13" x14ac:dyDescent="0.25">
      <c r="A799" s="3" t="s">
        <v>814</v>
      </c>
      <c r="B799" s="2">
        <f>FIND(",",Table13[[#This Row],[Date]])</f>
        <v>2</v>
      </c>
      <c r="C799" s="2">
        <f>FIND(",",Table13[[#This Row],[Date]],Table13[[#This Row],[Column3]]+1)</f>
        <v>4</v>
      </c>
      <c r="D799" s="2" t="str">
        <f>LEFT(Table13[[#This Row],[Date]],Table13[[#This Row],[Column3]]-1)</f>
        <v>8</v>
      </c>
      <c r="E799" s="2" t="str">
        <f>MID(Table13[[#This Row],[Date]],Table13[[#This Row],[Column3]]+1,Table13[[#This Row],[Column2]]-Table13[[#This Row],[Column3]]-1)</f>
        <v>3</v>
      </c>
      <c r="F799" s="1" t="str">
        <f>RIGHT(Table13[[#This Row],[Date]],4)</f>
        <v>2025</v>
      </c>
      <c r="G799" s="1">
        <f>DATE(Table13[[#This Row],[y]],Table13[[#This Row],[m]],Table13[[#This Row],[d]])</f>
        <v>45724</v>
      </c>
      <c r="H799" t="s">
        <v>12</v>
      </c>
      <c r="I799">
        <v>113.07</v>
      </c>
      <c r="J799">
        <v>26.01</v>
      </c>
      <c r="K799" t="s">
        <v>10</v>
      </c>
      <c r="L799">
        <v>5886.98</v>
      </c>
      <c r="M799">
        <v>19</v>
      </c>
    </row>
    <row r="800" spans="1:13" x14ac:dyDescent="0.25">
      <c r="A800" s="3" t="s">
        <v>815</v>
      </c>
      <c r="B800" s="2">
        <f>FIND(",",Table13[[#This Row],[Date]])</f>
        <v>2</v>
      </c>
      <c r="C800" s="2">
        <f>FIND(",",Table13[[#This Row],[Date]],Table13[[#This Row],[Column3]]+1)</f>
        <v>4</v>
      </c>
      <c r="D800" s="2" t="str">
        <f>LEFT(Table13[[#This Row],[Date]],Table13[[#This Row],[Column3]]-1)</f>
        <v>9</v>
      </c>
      <c r="E800" s="2" t="str">
        <f>MID(Table13[[#This Row],[Date]],Table13[[#This Row],[Column3]]+1,Table13[[#This Row],[Column2]]-Table13[[#This Row],[Column3]]-1)</f>
        <v>3</v>
      </c>
      <c r="F800" s="1" t="str">
        <f>RIGHT(Table13[[#This Row],[Date]],4)</f>
        <v>2025</v>
      </c>
      <c r="G800" s="1">
        <f>DATE(Table13[[#This Row],[y]],Table13[[#This Row],[m]],Table13[[#This Row],[d]])</f>
        <v>45725</v>
      </c>
      <c r="H800" t="s">
        <v>11</v>
      </c>
      <c r="I800">
        <v>727.1</v>
      </c>
      <c r="J800">
        <v>7.14</v>
      </c>
      <c r="K800" t="s">
        <v>8</v>
      </c>
      <c r="L800">
        <v>9696.2900000000009</v>
      </c>
      <c r="M800">
        <v>31</v>
      </c>
    </row>
    <row r="801" spans="1:13" x14ac:dyDescent="0.25">
      <c r="A801" s="3" t="s">
        <v>816</v>
      </c>
      <c r="B801" s="2">
        <f>FIND(",",Table13[[#This Row],[Date]])</f>
        <v>3</v>
      </c>
      <c r="C801" s="2">
        <f>FIND(",",Table13[[#This Row],[Date]],Table13[[#This Row],[Column3]]+1)</f>
        <v>5</v>
      </c>
      <c r="D801" s="2" t="str">
        <f>LEFT(Table13[[#This Row],[Date]],Table13[[#This Row],[Column3]]-1)</f>
        <v>10</v>
      </c>
      <c r="E801" s="2" t="str">
        <f>MID(Table13[[#This Row],[Date]],Table13[[#This Row],[Column3]]+1,Table13[[#This Row],[Column2]]-Table13[[#This Row],[Column3]]-1)</f>
        <v>3</v>
      </c>
      <c r="F801" s="1" t="str">
        <f>RIGHT(Table13[[#This Row],[Date]],4)</f>
        <v>2025</v>
      </c>
      <c r="G801" s="1">
        <f>DATE(Table13[[#This Row],[y]],Table13[[#This Row],[m]],Table13[[#This Row],[d]])</f>
        <v>45726</v>
      </c>
      <c r="H801" t="s">
        <v>11</v>
      </c>
      <c r="I801">
        <v>582.6</v>
      </c>
      <c r="J801">
        <v>38.770000000000003</v>
      </c>
      <c r="K801" t="s">
        <v>10</v>
      </c>
      <c r="L801">
        <v>3840.61</v>
      </c>
      <c r="M801">
        <v>32</v>
      </c>
    </row>
    <row r="802" spans="1:13" x14ac:dyDescent="0.25">
      <c r="A802" s="3" t="s">
        <v>817</v>
      </c>
      <c r="B802" s="2">
        <f>FIND(",",Table13[[#This Row],[Date]])</f>
        <v>3</v>
      </c>
      <c r="C802" s="2">
        <f>FIND(",",Table13[[#This Row],[Date]],Table13[[#This Row],[Column3]]+1)</f>
        <v>5</v>
      </c>
      <c r="D802" s="2" t="str">
        <f>LEFT(Table13[[#This Row],[Date]],Table13[[#This Row],[Column3]]-1)</f>
        <v>11</v>
      </c>
      <c r="E802" s="2" t="str">
        <f>MID(Table13[[#This Row],[Date]],Table13[[#This Row],[Column3]]+1,Table13[[#This Row],[Column2]]-Table13[[#This Row],[Column3]]-1)</f>
        <v>3</v>
      </c>
      <c r="F802" s="1" t="str">
        <f>RIGHT(Table13[[#This Row],[Date]],4)</f>
        <v>2025</v>
      </c>
      <c r="G802" s="1">
        <f>DATE(Table13[[#This Row],[y]],Table13[[#This Row],[m]],Table13[[#This Row],[d]])</f>
        <v>45727</v>
      </c>
      <c r="H802" t="s">
        <v>11</v>
      </c>
      <c r="I802">
        <v>281.42</v>
      </c>
      <c r="J802">
        <v>13.57</v>
      </c>
      <c r="K802" t="s">
        <v>10</v>
      </c>
      <c r="L802">
        <v>714.16</v>
      </c>
      <c r="M802">
        <v>23</v>
      </c>
    </row>
    <row r="803" spans="1:13" x14ac:dyDescent="0.25">
      <c r="A803" s="3" t="s">
        <v>818</v>
      </c>
      <c r="B803" s="2">
        <f>FIND(",",Table13[[#This Row],[Date]])</f>
        <v>3</v>
      </c>
      <c r="C803" s="2">
        <f>FIND(",",Table13[[#This Row],[Date]],Table13[[#This Row],[Column3]]+1)</f>
        <v>5</v>
      </c>
      <c r="D803" s="2" t="str">
        <f>LEFT(Table13[[#This Row],[Date]],Table13[[#This Row],[Column3]]-1)</f>
        <v>12</v>
      </c>
      <c r="E803" s="2" t="str">
        <f>MID(Table13[[#This Row],[Date]],Table13[[#This Row],[Column3]]+1,Table13[[#This Row],[Column2]]-Table13[[#This Row],[Column3]]-1)</f>
        <v>3</v>
      </c>
      <c r="F803" s="1" t="str">
        <f>RIGHT(Table13[[#This Row],[Date]],4)</f>
        <v>2025</v>
      </c>
      <c r="G803" s="1">
        <f>DATE(Table13[[#This Row],[y]],Table13[[#This Row],[m]],Table13[[#This Row],[d]])</f>
        <v>45728</v>
      </c>
      <c r="H803" t="s">
        <v>11</v>
      </c>
      <c r="I803">
        <v>88.63</v>
      </c>
      <c r="J803">
        <v>24.83</v>
      </c>
      <c r="K803" t="s">
        <v>13</v>
      </c>
      <c r="L803">
        <v>3459.12</v>
      </c>
      <c r="M803">
        <v>24</v>
      </c>
    </row>
    <row r="804" spans="1:13" x14ac:dyDescent="0.25">
      <c r="A804" s="3" t="s">
        <v>819</v>
      </c>
      <c r="B804" s="2">
        <f>FIND(",",Table13[[#This Row],[Date]])</f>
        <v>3</v>
      </c>
      <c r="C804" s="2">
        <f>FIND(",",Table13[[#This Row],[Date]],Table13[[#This Row],[Column3]]+1)</f>
        <v>6</v>
      </c>
      <c r="D804" s="2" t="str">
        <f>LEFT(Table13[[#This Row],[Date]],Table13[[#This Row],[Column3]]-1)</f>
        <v>13</v>
      </c>
      <c r="E804" s="2" t="str">
        <f>MID(Table13[[#This Row],[Date]],Table13[[#This Row],[Column3]]+1,Table13[[#This Row],[Column2]]-Table13[[#This Row],[Column3]]-1)</f>
        <v>03</v>
      </c>
      <c r="F804" s="1" t="str">
        <f>RIGHT(Table13[[#This Row],[Date]],4)</f>
        <v>2025</v>
      </c>
      <c r="G804" s="1">
        <f>DATE(Table13[[#This Row],[y]],Table13[[#This Row],[m]],Table13[[#This Row],[d]])</f>
        <v>45729</v>
      </c>
      <c r="H804" t="s">
        <v>7</v>
      </c>
      <c r="I804">
        <v>94.8</v>
      </c>
      <c r="J804">
        <v>14.21</v>
      </c>
      <c r="K804" t="s">
        <v>13</v>
      </c>
      <c r="L804">
        <v>5108.72</v>
      </c>
      <c r="M804">
        <v>36</v>
      </c>
    </row>
    <row r="805" spans="1:13" x14ac:dyDescent="0.25">
      <c r="A805" s="3" t="s">
        <v>820</v>
      </c>
      <c r="B805" s="2">
        <f>FIND(",",Table13[[#This Row],[Date]])</f>
        <v>3</v>
      </c>
      <c r="C805" s="2">
        <f>FIND(",",Table13[[#This Row],[Date]],Table13[[#This Row],[Column3]]+1)</f>
        <v>6</v>
      </c>
      <c r="D805" s="2" t="str">
        <f>LEFT(Table13[[#This Row],[Date]],Table13[[#This Row],[Column3]]-1)</f>
        <v>14</v>
      </c>
      <c r="E805" s="2" t="str">
        <f>MID(Table13[[#This Row],[Date]],Table13[[#This Row],[Column3]]+1,Table13[[#This Row],[Column2]]-Table13[[#This Row],[Column3]]-1)</f>
        <v>03</v>
      </c>
      <c r="F805" s="1" t="str">
        <f>RIGHT(Table13[[#This Row],[Date]],4)</f>
        <v>2025</v>
      </c>
      <c r="G805" s="1">
        <f>DATE(Table13[[#This Row],[y]],Table13[[#This Row],[m]],Table13[[#This Row],[d]])</f>
        <v>45730</v>
      </c>
      <c r="H805" t="s">
        <v>9</v>
      </c>
      <c r="I805">
        <v>895.25</v>
      </c>
      <c r="J805">
        <v>6.69</v>
      </c>
      <c r="K805" t="s">
        <v>8</v>
      </c>
      <c r="L805">
        <v>1703.04</v>
      </c>
      <c r="M805">
        <v>31</v>
      </c>
    </row>
    <row r="806" spans="1:13" x14ac:dyDescent="0.25">
      <c r="A806" s="3" t="s">
        <v>821</v>
      </c>
      <c r="B806" s="2">
        <f>FIND(",",Table13[[#This Row],[Date]])</f>
        <v>3</v>
      </c>
      <c r="C806" s="2">
        <f>FIND(",",Table13[[#This Row],[Date]],Table13[[#This Row],[Column3]]+1)</f>
        <v>6</v>
      </c>
      <c r="D806" s="2" t="str">
        <f>LEFT(Table13[[#This Row],[Date]],Table13[[#This Row],[Column3]]-1)</f>
        <v>15</v>
      </c>
      <c r="E806" s="2" t="str">
        <f>MID(Table13[[#This Row],[Date]],Table13[[#This Row],[Column3]]+1,Table13[[#This Row],[Column2]]-Table13[[#This Row],[Column3]]-1)</f>
        <v>03</v>
      </c>
      <c r="F806" s="1" t="str">
        <f>RIGHT(Table13[[#This Row],[Date]],4)</f>
        <v>2025</v>
      </c>
      <c r="G806" s="1">
        <f>DATE(Table13[[#This Row],[y]],Table13[[#This Row],[m]],Table13[[#This Row],[d]])</f>
        <v>45731</v>
      </c>
      <c r="H806" t="s">
        <v>12</v>
      </c>
      <c r="I806">
        <v>199.95</v>
      </c>
      <c r="J806">
        <v>31.48</v>
      </c>
      <c r="K806" t="s">
        <v>10</v>
      </c>
      <c r="L806">
        <v>6615.21</v>
      </c>
      <c r="M806">
        <v>36</v>
      </c>
    </row>
    <row r="807" spans="1:13" x14ac:dyDescent="0.25">
      <c r="A807" s="3" t="s">
        <v>822</v>
      </c>
      <c r="B807" s="2">
        <f>FIND(",",Table13[[#This Row],[Date]])</f>
        <v>3</v>
      </c>
      <c r="C807" s="2">
        <f>FIND(",",Table13[[#This Row],[Date]],Table13[[#This Row],[Column3]]+1)</f>
        <v>6</v>
      </c>
      <c r="D807" s="2" t="str">
        <f>LEFT(Table13[[#This Row],[Date]],Table13[[#This Row],[Column3]]-1)</f>
        <v>16</v>
      </c>
      <c r="E807" s="2" t="str">
        <f>MID(Table13[[#This Row],[Date]],Table13[[#This Row],[Column3]]+1,Table13[[#This Row],[Column2]]-Table13[[#This Row],[Column3]]-1)</f>
        <v>03</v>
      </c>
      <c r="F807" s="1" t="str">
        <f>RIGHT(Table13[[#This Row],[Date]],4)</f>
        <v>2025</v>
      </c>
      <c r="G807" s="1">
        <f>DATE(Table13[[#This Row],[y]],Table13[[#This Row],[m]],Table13[[#This Row],[d]])</f>
        <v>45732</v>
      </c>
      <c r="H807" t="s">
        <v>12</v>
      </c>
      <c r="I807">
        <v>330.14</v>
      </c>
      <c r="J807">
        <v>2.72</v>
      </c>
      <c r="K807" t="s">
        <v>13</v>
      </c>
      <c r="L807">
        <v>9977.7199999999993</v>
      </c>
      <c r="M807">
        <v>34</v>
      </c>
    </row>
    <row r="808" spans="1:13" x14ac:dyDescent="0.25">
      <c r="A808" s="3" t="s">
        <v>823</v>
      </c>
      <c r="B808" s="2">
        <f>FIND(",",Table13[[#This Row],[Date]])</f>
        <v>3</v>
      </c>
      <c r="C808" s="2">
        <f>FIND(",",Table13[[#This Row],[Date]],Table13[[#This Row],[Column3]]+1)</f>
        <v>6</v>
      </c>
      <c r="D808" s="2" t="str">
        <f>LEFT(Table13[[#This Row],[Date]],Table13[[#This Row],[Column3]]-1)</f>
        <v>17</v>
      </c>
      <c r="E808" s="2" t="str">
        <f>MID(Table13[[#This Row],[Date]],Table13[[#This Row],[Column3]]+1,Table13[[#This Row],[Column2]]-Table13[[#This Row],[Column3]]-1)</f>
        <v>03</v>
      </c>
      <c r="F808" s="1" t="str">
        <f>RIGHT(Table13[[#This Row],[Date]],4)</f>
        <v>2025</v>
      </c>
      <c r="G808" s="1">
        <f>DATE(Table13[[#This Row],[y]],Table13[[#This Row],[m]],Table13[[#This Row],[d]])</f>
        <v>45733</v>
      </c>
      <c r="H808" t="s">
        <v>11</v>
      </c>
      <c r="I808">
        <v>234.39</v>
      </c>
      <c r="J808">
        <v>37.43</v>
      </c>
      <c r="K808" t="s">
        <v>8</v>
      </c>
      <c r="L808">
        <v>4572.22</v>
      </c>
      <c r="M808">
        <v>28</v>
      </c>
    </row>
    <row r="809" spans="1:13" x14ac:dyDescent="0.25">
      <c r="A809" s="3" t="s">
        <v>824</v>
      </c>
      <c r="B809" s="2">
        <f>FIND(",",Table13[[#This Row],[Date]])</f>
        <v>3</v>
      </c>
      <c r="C809" s="2">
        <f>FIND(",",Table13[[#This Row],[Date]],Table13[[#This Row],[Column3]]+1)</f>
        <v>6</v>
      </c>
      <c r="D809" s="2" t="str">
        <f>LEFT(Table13[[#This Row],[Date]],Table13[[#This Row],[Column3]]-1)</f>
        <v>18</v>
      </c>
      <c r="E809" s="2" t="str">
        <f>MID(Table13[[#This Row],[Date]],Table13[[#This Row],[Column3]]+1,Table13[[#This Row],[Column2]]-Table13[[#This Row],[Column3]]-1)</f>
        <v>03</v>
      </c>
      <c r="F809" s="1" t="str">
        <f>RIGHT(Table13[[#This Row],[Date]],4)</f>
        <v>2025</v>
      </c>
      <c r="G809" s="1">
        <f>DATE(Table13[[#This Row],[y]],Table13[[#This Row],[m]],Table13[[#This Row],[d]])</f>
        <v>45734</v>
      </c>
      <c r="H809" t="s">
        <v>11</v>
      </c>
      <c r="I809">
        <v>361.45</v>
      </c>
      <c r="J809">
        <v>15.88</v>
      </c>
      <c r="K809" t="s">
        <v>13</v>
      </c>
      <c r="L809">
        <v>3611.81</v>
      </c>
      <c r="M809">
        <v>32</v>
      </c>
    </row>
    <row r="810" spans="1:13" x14ac:dyDescent="0.25">
      <c r="A810" s="3" t="s">
        <v>825</v>
      </c>
      <c r="B810" s="2">
        <f>FIND(",",Table13[[#This Row],[Date]])</f>
        <v>3</v>
      </c>
      <c r="C810" s="2">
        <f>FIND(",",Table13[[#This Row],[Date]],Table13[[#This Row],[Column3]]+1)</f>
        <v>6</v>
      </c>
      <c r="D810" s="2" t="str">
        <f>LEFT(Table13[[#This Row],[Date]],Table13[[#This Row],[Column3]]-1)</f>
        <v>19</v>
      </c>
      <c r="E810" s="2" t="str">
        <f>MID(Table13[[#This Row],[Date]],Table13[[#This Row],[Column3]]+1,Table13[[#This Row],[Column2]]-Table13[[#This Row],[Column3]]-1)</f>
        <v>03</v>
      </c>
      <c r="F810" s="1" t="str">
        <f>RIGHT(Table13[[#This Row],[Date]],4)</f>
        <v>2025</v>
      </c>
      <c r="G810" s="1">
        <f>DATE(Table13[[#This Row],[y]],Table13[[#This Row],[m]],Table13[[#This Row],[d]])</f>
        <v>45735</v>
      </c>
      <c r="H810" t="s">
        <v>14</v>
      </c>
      <c r="I810">
        <v>78.73</v>
      </c>
      <c r="J810">
        <v>0.01</v>
      </c>
      <c r="K810" t="s">
        <v>13</v>
      </c>
      <c r="L810">
        <v>4066.97</v>
      </c>
      <c r="M810">
        <v>37</v>
      </c>
    </row>
    <row r="811" spans="1:13" x14ac:dyDescent="0.25">
      <c r="A811" s="3" t="s">
        <v>826</v>
      </c>
      <c r="B811" s="2">
        <f>FIND(",",Table13[[#This Row],[Date]])</f>
        <v>3</v>
      </c>
      <c r="C811" s="2">
        <f>FIND(",",Table13[[#This Row],[Date]],Table13[[#This Row],[Column3]]+1)</f>
        <v>6</v>
      </c>
      <c r="D811" s="2" t="str">
        <f>LEFT(Table13[[#This Row],[Date]],Table13[[#This Row],[Column3]]-1)</f>
        <v>20</v>
      </c>
      <c r="E811" s="2" t="str">
        <f>MID(Table13[[#This Row],[Date]],Table13[[#This Row],[Column3]]+1,Table13[[#This Row],[Column2]]-Table13[[#This Row],[Column3]]-1)</f>
        <v>03</v>
      </c>
      <c r="F811" s="1" t="str">
        <f>RIGHT(Table13[[#This Row],[Date]],4)</f>
        <v>2025</v>
      </c>
      <c r="G811" s="1">
        <f>DATE(Table13[[#This Row],[y]],Table13[[#This Row],[m]],Table13[[#This Row],[d]])</f>
        <v>45736</v>
      </c>
      <c r="H811" t="s">
        <v>9</v>
      </c>
      <c r="I811">
        <v>523.87</v>
      </c>
      <c r="J811">
        <v>25.56</v>
      </c>
      <c r="K811" t="s">
        <v>10</v>
      </c>
      <c r="L811">
        <v>1239.95</v>
      </c>
      <c r="M811">
        <v>34</v>
      </c>
    </row>
    <row r="812" spans="1:13" x14ac:dyDescent="0.25">
      <c r="A812" s="3" t="s">
        <v>827</v>
      </c>
      <c r="B812" s="2">
        <f>FIND(",",Table13[[#This Row],[Date]])</f>
        <v>3</v>
      </c>
      <c r="C812" s="2">
        <f>FIND(",",Table13[[#This Row],[Date]],Table13[[#This Row],[Column3]]+1)</f>
        <v>6</v>
      </c>
      <c r="D812" s="2" t="str">
        <f>LEFT(Table13[[#This Row],[Date]],Table13[[#This Row],[Column3]]-1)</f>
        <v>21</v>
      </c>
      <c r="E812" s="2" t="str">
        <f>MID(Table13[[#This Row],[Date]],Table13[[#This Row],[Column3]]+1,Table13[[#This Row],[Column2]]-Table13[[#This Row],[Column3]]-1)</f>
        <v>03</v>
      </c>
      <c r="F812" s="1" t="str">
        <f>RIGHT(Table13[[#This Row],[Date]],4)</f>
        <v>2025</v>
      </c>
      <c r="G812" s="1">
        <f>DATE(Table13[[#This Row],[y]],Table13[[#This Row],[m]],Table13[[#This Row],[d]])</f>
        <v>45737</v>
      </c>
      <c r="H812" t="s">
        <v>7</v>
      </c>
      <c r="I812">
        <v>76.94</v>
      </c>
      <c r="J812">
        <v>2.34</v>
      </c>
      <c r="K812" t="s">
        <v>10</v>
      </c>
      <c r="L812">
        <v>8844.41</v>
      </c>
      <c r="M812">
        <v>36</v>
      </c>
    </row>
    <row r="813" spans="1:13" x14ac:dyDescent="0.25">
      <c r="A813" s="3" t="s">
        <v>828</v>
      </c>
      <c r="B813" s="2">
        <f>FIND(",",Table13[[#This Row],[Date]])</f>
        <v>3</v>
      </c>
      <c r="C813" s="2">
        <f>FIND(",",Table13[[#This Row],[Date]],Table13[[#This Row],[Column3]]+1)</f>
        <v>6</v>
      </c>
      <c r="D813" s="2" t="str">
        <f>LEFT(Table13[[#This Row],[Date]],Table13[[#This Row],[Column3]]-1)</f>
        <v>22</v>
      </c>
      <c r="E813" s="2" t="str">
        <f>MID(Table13[[#This Row],[Date]],Table13[[#This Row],[Column3]]+1,Table13[[#This Row],[Column2]]-Table13[[#This Row],[Column3]]-1)</f>
        <v>03</v>
      </c>
      <c r="F813" s="1" t="str">
        <f>RIGHT(Table13[[#This Row],[Date]],4)</f>
        <v>2025</v>
      </c>
      <c r="G813" s="1">
        <f>DATE(Table13[[#This Row],[y]],Table13[[#This Row],[m]],Table13[[#This Row],[d]])</f>
        <v>45738</v>
      </c>
      <c r="H813" t="s">
        <v>12</v>
      </c>
      <c r="I813">
        <v>802.35</v>
      </c>
      <c r="J813">
        <v>13.81</v>
      </c>
      <c r="K813" t="s">
        <v>13</v>
      </c>
      <c r="L813">
        <v>4206.7700000000004</v>
      </c>
      <c r="M813">
        <v>18</v>
      </c>
    </row>
    <row r="814" spans="1:13" x14ac:dyDescent="0.25">
      <c r="A814" s="3" t="s">
        <v>829</v>
      </c>
      <c r="B814" s="2">
        <f>FIND(",",Table13[[#This Row],[Date]])</f>
        <v>3</v>
      </c>
      <c r="C814" s="2">
        <f>FIND(",",Table13[[#This Row],[Date]],Table13[[#This Row],[Column3]]+1)</f>
        <v>6</v>
      </c>
      <c r="D814" s="2" t="str">
        <f>LEFT(Table13[[#This Row],[Date]],Table13[[#This Row],[Column3]]-1)</f>
        <v>23</v>
      </c>
      <c r="E814" s="2" t="str">
        <f>MID(Table13[[#This Row],[Date]],Table13[[#This Row],[Column3]]+1,Table13[[#This Row],[Column2]]-Table13[[#This Row],[Column3]]-1)</f>
        <v>03</v>
      </c>
      <c r="F814" s="1" t="str">
        <f>RIGHT(Table13[[#This Row],[Date]],4)</f>
        <v>2025</v>
      </c>
      <c r="G814" s="1">
        <f>DATE(Table13[[#This Row],[y]],Table13[[#This Row],[m]],Table13[[#This Row],[d]])</f>
        <v>45739</v>
      </c>
      <c r="H814" t="s">
        <v>14</v>
      </c>
      <c r="I814">
        <v>241.37</v>
      </c>
      <c r="J814">
        <v>35.35</v>
      </c>
      <c r="K814" t="s">
        <v>13</v>
      </c>
      <c r="L814">
        <v>3934.02</v>
      </c>
      <c r="M814">
        <v>29</v>
      </c>
    </row>
    <row r="815" spans="1:13" x14ac:dyDescent="0.25">
      <c r="A815" s="3" t="s">
        <v>830</v>
      </c>
      <c r="B815" s="2">
        <f>FIND(",",Table13[[#This Row],[Date]])</f>
        <v>3</v>
      </c>
      <c r="C815" s="2">
        <f>FIND(",",Table13[[#This Row],[Date]],Table13[[#This Row],[Column3]]+1)</f>
        <v>6</v>
      </c>
      <c r="D815" s="2" t="str">
        <f>LEFT(Table13[[#This Row],[Date]],Table13[[#This Row],[Column3]]-1)</f>
        <v>24</v>
      </c>
      <c r="E815" s="2" t="str">
        <f>MID(Table13[[#This Row],[Date]],Table13[[#This Row],[Column3]]+1,Table13[[#This Row],[Column2]]-Table13[[#This Row],[Column3]]-1)</f>
        <v>03</v>
      </c>
      <c r="F815" s="1" t="str">
        <f>RIGHT(Table13[[#This Row],[Date]],4)</f>
        <v>2025</v>
      </c>
      <c r="G815" s="1">
        <f>DATE(Table13[[#This Row],[y]],Table13[[#This Row],[m]],Table13[[#This Row],[d]])</f>
        <v>45740</v>
      </c>
      <c r="H815" t="s">
        <v>14</v>
      </c>
      <c r="I815">
        <v>544.61</v>
      </c>
      <c r="J815">
        <v>3.13</v>
      </c>
      <c r="K815" t="s">
        <v>10</v>
      </c>
      <c r="L815">
        <v>6630.93</v>
      </c>
      <c r="M815">
        <v>22</v>
      </c>
    </row>
    <row r="816" spans="1:13" x14ac:dyDescent="0.25">
      <c r="A816" s="3" t="s">
        <v>831</v>
      </c>
      <c r="B816" s="2">
        <f>FIND(",",Table13[[#This Row],[Date]])</f>
        <v>3</v>
      </c>
      <c r="C816" s="2">
        <f>FIND(",",Table13[[#This Row],[Date]],Table13[[#This Row],[Column3]]+1)</f>
        <v>6</v>
      </c>
      <c r="D816" s="2" t="str">
        <f>LEFT(Table13[[#This Row],[Date]],Table13[[#This Row],[Column3]]-1)</f>
        <v>25</v>
      </c>
      <c r="E816" s="2" t="str">
        <f>MID(Table13[[#This Row],[Date]],Table13[[#This Row],[Column3]]+1,Table13[[#This Row],[Column2]]-Table13[[#This Row],[Column3]]-1)</f>
        <v>03</v>
      </c>
      <c r="F816" s="1" t="str">
        <f>RIGHT(Table13[[#This Row],[Date]],4)</f>
        <v>2025</v>
      </c>
      <c r="G816" s="1">
        <f>DATE(Table13[[#This Row],[y]],Table13[[#This Row],[m]],Table13[[#This Row],[d]])</f>
        <v>45741</v>
      </c>
      <c r="H816" t="s">
        <v>12</v>
      </c>
      <c r="I816">
        <v>881.28</v>
      </c>
      <c r="J816">
        <v>41.97</v>
      </c>
      <c r="K816" t="s">
        <v>8</v>
      </c>
      <c r="L816">
        <v>4476.13</v>
      </c>
      <c r="M816">
        <v>45</v>
      </c>
    </row>
    <row r="817" spans="1:13" x14ac:dyDescent="0.25">
      <c r="A817" s="3" t="s">
        <v>832</v>
      </c>
      <c r="B817" s="2">
        <f>FIND(",",Table13[[#This Row],[Date]])</f>
        <v>3</v>
      </c>
      <c r="C817" s="2">
        <f>FIND(",",Table13[[#This Row],[Date]],Table13[[#This Row],[Column3]]+1)</f>
        <v>6</v>
      </c>
      <c r="D817" s="2" t="str">
        <f>LEFT(Table13[[#This Row],[Date]],Table13[[#This Row],[Column3]]-1)</f>
        <v>26</v>
      </c>
      <c r="E817" s="2" t="str">
        <f>MID(Table13[[#This Row],[Date]],Table13[[#This Row],[Column3]]+1,Table13[[#This Row],[Column2]]-Table13[[#This Row],[Column3]]-1)</f>
        <v>03</v>
      </c>
      <c r="F817" s="1" t="str">
        <f>RIGHT(Table13[[#This Row],[Date]],4)</f>
        <v>2025</v>
      </c>
      <c r="G817" s="1">
        <f>DATE(Table13[[#This Row],[y]],Table13[[#This Row],[m]],Table13[[#This Row],[d]])</f>
        <v>45742</v>
      </c>
      <c r="H817" t="s">
        <v>7</v>
      </c>
      <c r="I817">
        <v>654.37</v>
      </c>
      <c r="J817">
        <v>0.19</v>
      </c>
      <c r="K817" t="s">
        <v>10</v>
      </c>
      <c r="L817">
        <v>6517.51</v>
      </c>
      <c r="M817">
        <v>33</v>
      </c>
    </row>
    <row r="818" spans="1:13" x14ac:dyDescent="0.25">
      <c r="A818" s="3" t="s">
        <v>833</v>
      </c>
      <c r="B818" s="2">
        <f>FIND(",",Table13[[#This Row],[Date]])</f>
        <v>3</v>
      </c>
      <c r="C818" s="2">
        <f>FIND(",",Table13[[#This Row],[Date]],Table13[[#This Row],[Column3]]+1)</f>
        <v>6</v>
      </c>
      <c r="D818" s="2" t="str">
        <f>LEFT(Table13[[#This Row],[Date]],Table13[[#This Row],[Column3]]-1)</f>
        <v>27</v>
      </c>
      <c r="E818" s="2" t="str">
        <f>MID(Table13[[#This Row],[Date]],Table13[[#This Row],[Column3]]+1,Table13[[#This Row],[Column2]]-Table13[[#This Row],[Column3]]-1)</f>
        <v>03</v>
      </c>
      <c r="F818" s="1" t="str">
        <f>RIGHT(Table13[[#This Row],[Date]],4)</f>
        <v>2025</v>
      </c>
      <c r="G818" s="1">
        <f>DATE(Table13[[#This Row],[y]],Table13[[#This Row],[m]],Table13[[#This Row],[d]])</f>
        <v>45743</v>
      </c>
      <c r="H818" t="s">
        <v>14</v>
      </c>
      <c r="I818">
        <v>537.63</v>
      </c>
      <c r="J818">
        <v>12.34</v>
      </c>
      <c r="K818" t="s">
        <v>13</v>
      </c>
      <c r="L818">
        <v>708.32</v>
      </c>
      <c r="M818">
        <v>33</v>
      </c>
    </row>
    <row r="819" spans="1:13" x14ac:dyDescent="0.25">
      <c r="A819" s="3" t="s">
        <v>834</v>
      </c>
      <c r="B819" s="2">
        <f>FIND(",",Table13[[#This Row],[Date]])</f>
        <v>3</v>
      </c>
      <c r="C819" s="2">
        <f>FIND(",",Table13[[#This Row],[Date]],Table13[[#This Row],[Column3]]+1)</f>
        <v>6</v>
      </c>
      <c r="D819" s="2" t="str">
        <f>LEFT(Table13[[#This Row],[Date]],Table13[[#This Row],[Column3]]-1)</f>
        <v>28</v>
      </c>
      <c r="E819" s="2" t="str">
        <f>MID(Table13[[#This Row],[Date]],Table13[[#This Row],[Column3]]+1,Table13[[#This Row],[Column2]]-Table13[[#This Row],[Column3]]-1)</f>
        <v>03</v>
      </c>
      <c r="F819" s="1" t="str">
        <f>RIGHT(Table13[[#This Row],[Date]],4)</f>
        <v>2025</v>
      </c>
      <c r="G819" s="1">
        <f>DATE(Table13[[#This Row],[y]],Table13[[#This Row],[m]],Table13[[#This Row],[d]])</f>
        <v>45744</v>
      </c>
      <c r="H819" t="s">
        <v>14</v>
      </c>
      <c r="I819">
        <v>331.09</v>
      </c>
      <c r="J819">
        <v>37.049999999999997</v>
      </c>
      <c r="K819" t="s">
        <v>8</v>
      </c>
      <c r="L819">
        <v>8155.86</v>
      </c>
      <c r="M819">
        <v>40</v>
      </c>
    </row>
    <row r="820" spans="1:13" x14ac:dyDescent="0.25">
      <c r="A820" s="3" t="s">
        <v>835</v>
      </c>
      <c r="B820" s="2">
        <f>FIND(",",Table13[[#This Row],[Date]])</f>
        <v>3</v>
      </c>
      <c r="C820" s="2">
        <f>FIND(",",Table13[[#This Row],[Date]],Table13[[#This Row],[Column3]]+1)</f>
        <v>6</v>
      </c>
      <c r="D820" s="2" t="str">
        <f>LEFT(Table13[[#This Row],[Date]],Table13[[#This Row],[Column3]]-1)</f>
        <v>29</v>
      </c>
      <c r="E820" s="2" t="str">
        <f>MID(Table13[[#This Row],[Date]],Table13[[#This Row],[Column3]]+1,Table13[[#This Row],[Column2]]-Table13[[#This Row],[Column3]]-1)</f>
        <v>03</v>
      </c>
      <c r="F820" s="1" t="str">
        <f>RIGHT(Table13[[#This Row],[Date]],4)</f>
        <v>2025</v>
      </c>
      <c r="G820" s="1">
        <f>DATE(Table13[[#This Row],[y]],Table13[[#This Row],[m]],Table13[[#This Row],[d]])</f>
        <v>45745</v>
      </c>
      <c r="H820" t="s">
        <v>9</v>
      </c>
      <c r="I820">
        <v>339.67</v>
      </c>
      <c r="J820">
        <v>15.81</v>
      </c>
      <c r="K820" t="s">
        <v>13</v>
      </c>
      <c r="L820">
        <v>9410.99</v>
      </c>
      <c r="M820">
        <v>30</v>
      </c>
    </row>
    <row r="821" spans="1:13" x14ac:dyDescent="0.25">
      <c r="A821" s="3" t="s">
        <v>836</v>
      </c>
      <c r="B821" s="2">
        <f>FIND(",",Table13[[#This Row],[Date]])</f>
        <v>3</v>
      </c>
      <c r="C821" s="2">
        <f>FIND(",",Table13[[#This Row],[Date]],Table13[[#This Row],[Column3]]+1)</f>
        <v>6</v>
      </c>
      <c r="D821" s="2" t="str">
        <f>LEFT(Table13[[#This Row],[Date]],Table13[[#This Row],[Column3]]-1)</f>
        <v>30</v>
      </c>
      <c r="E821" s="2" t="str">
        <f>MID(Table13[[#This Row],[Date]],Table13[[#This Row],[Column3]]+1,Table13[[#This Row],[Column2]]-Table13[[#This Row],[Column3]]-1)</f>
        <v>03</v>
      </c>
      <c r="F821" s="1" t="str">
        <f>RIGHT(Table13[[#This Row],[Date]],4)</f>
        <v>2025</v>
      </c>
      <c r="G821" s="1">
        <f>DATE(Table13[[#This Row],[y]],Table13[[#This Row],[m]],Table13[[#This Row],[d]])</f>
        <v>45746</v>
      </c>
      <c r="H821" t="s">
        <v>7</v>
      </c>
      <c r="I821">
        <v>672.79</v>
      </c>
      <c r="J821">
        <v>5.09</v>
      </c>
      <c r="K821" t="s">
        <v>8</v>
      </c>
      <c r="L821">
        <v>6522.78</v>
      </c>
      <c r="M821">
        <v>39</v>
      </c>
    </row>
    <row r="822" spans="1:13" x14ac:dyDescent="0.25">
      <c r="A822" s="3" t="s">
        <v>837</v>
      </c>
      <c r="B822" s="2">
        <f>FIND(",",Table13[[#This Row],[Date]])</f>
        <v>3</v>
      </c>
      <c r="C822" s="2">
        <f>FIND(",",Table13[[#This Row],[Date]],Table13[[#This Row],[Column3]]+1)</f>
        <v>6</v>
      </c>
      <c r="D822" s="2" t="str">
        <f>LEFT(Table13[[#This Row],[Date]],Table13[[#This Row],[Column3]]-1)</f>
        <v>31</v>
      </c>
      <c r="E822" s="2" t="str">
        <f>MID(Table13[[#This Row],[Date]],Table13[[#This Row],[Column3]]+1,Table13[[#This Row],[Column2]]-Table13[[#This Row],[Column3]]-1)</f>
        <v>03</v>
      </c>
      <c r="F822" s="1" t="str">
        <f>RIGHT(Table13[[#This Row],[Date]],4)</f>
        <v>2025</v>
      </c>
      <c r="G822" s="1">
        <f>DATE(Table13[[#This Row],[y]],Table13[[#This Row],[m]],Table13[[#This Row],[d]])</f>
        <v>45747</v>
      </c>
      <c r="H822" t="s">
        <v>14</v>
      </c>
      <c r="I822">
        <v>994.2</v>
      </c>
      <c r="J822">
        <v>18.010000000000002</v>
      </c>
      <c r="K822" t="s">
        <v>13</v>
      </c>
      <c r="L822">
        <v>9550.2000000000007</v>
      </c>
      <c r="M822">
        <v>28</v>
      </c>
    </row>
    <row r="823" spans="1:13" x14ac:dyDescent="0.25">
      <c r="A823" s="3" t="s">
        <v>838</v>
      </c>
      <c r="B823" s="2">
        <f>FIND(",",Table13[[#This Row],[Date]])</f>
        <v>2</v>
      </c>
      <c r="C823" s="2">
        <f>FIND(",",Table13[[#This Row],[Date]],Table13[[#This Row],[Column3]]+1)</f>
        <v>4</v>
      </c>
      <c r="D823" s="2" t="str">
        <f>LEFT(Table13[[#This Row],[Date]],Table13[[#This Row],[Column3]]-1)</f>
        <v>1</v>
      </c>
      <c r="E823" s="2" t="str">
        <f>MID(Table13[[#This Row],[Date]],Table13[[#This Row],[Column3]]+1,Table13[[#This Row],[Column2]]-Table13[[#This Row],[Column3]]-1)</f>
        <v>4</v>
      </c>
      <c r="F823" s="1" t="str">
        <f>RIGHT(Table13[[#This Row],[Date]],4)</f>
        <v>2025</v>
      </c>
      <c r="G823" s="1">
        <f>DATE(Table13[[#This Row],[y]],Table13[[#This Row],[m]],Table13[[#This Row],[d]])</f>
        <v>45748</v>
      </c>
      <c r="H823" t="s">
        <v>7</v>
      </c>
      <c r="I823">
        <v>665.22</v>
      </c>
      <c r="J823">
        <v>13.52</v>
      </c>
      <c r="K823" t="s">
        <v>8</v>
      </c>
      <c r="L823">
        <v>1599.18</v>
      </c>
      <c r="M823">
        <v>30</v>
      </c>
    </row>
    <row r="824" spans="1:13" x14ac:dyDescent="0.25">
      <c r="A824" s="3" t="s">
        <v>839</v>
      </c>
      <c r="B824" s="2">
        <f>FIND(",",Table13[[#This Row],[Date]])</f>
        <v>2</v>
      </c>
      <c r="C824" s="2">
        <f>FIND(",",Table13[[#This Row],[Date]],Table13[[#This Row],[Column3]]+1)</f>
        <v>4</v>
      </c>
      <c r="D824" s="2" t="str">
        <f>LEFT(Table13[[#This Row],[Date]],Table13[[#This Row],[Column3]]-1)</f>
        <v>2</v>
      </c>
      <c r="E824" s="2" t="str">
        <f>MID(Table13[[#This Row],[Date]],Table13[[#This Row],[Column3]]+1,Table13[[#This Row],[Column2]]-Table13[[#This Row],[Column3]]-1)</f>
        <v>4</v>
      </c>
      <c r="F824" s="1" t="str">
        <f>RIGHT(Table13[[#This Row],[Date]],4)</f>
        <v>2025</v>
      </c>
      <c r="G824" s="1">
        <f>DATE(Table13[[#This Row],[y]],Table13[[#This Row],[m]],Table13[[#This Row],[d]])</f>
        <v>45749</v>
      </c>
      <c r="H824" t="s">
        <v>12</v>
      </c>
      <c r="I824">
        <v>562.21</v>
      </c>
      <c r="J824">
        <v>42.14</v>
      </c>
      <c r="K824" t="s">
        <v>8</v>
      </c>
      <c r="L824">
        <v>4826.42</v>
      </c>
      <c r="M824">
        <v>30</v>
      </c>
    </row>
    <row r="825" spans="1:13" x14ac:dyDescent="0.25">
      <c r="A825" s="3" t="s">
        <v>840</v>
      </c>
      <c r="B825" s="2">
        <f>FIND(",",Table13[[#This Row],[Date]])</f>
        <v>2</v>
      </c>
      <c r="C825" s="2">
        <f>FIND(",",Table13[[#This Row],[Date]],Table13[[#This Row],[Column3]]+1)</f>
        <v>4</v>
      </c>
      <c r="D825" s="2" t="str">
        <f>LEFT(Table13[[#This Row],[Date]],Table13[[#This Row],[Column3]]-1)</f>
        <v>3</v>
      </c>
      <c r="E825" s="2" t="str">
        <f>MID(Table13[[#This Row],[Date]],Table13[[#This Row],[Column3]]+1,Table13[[#This Row],[Column2]]-Table13[[#This Row],[Column3]]-1)</f>
        <v>4</v>
      </c>
      <c r="F825" s="1" t="str">
        <f>RIGHT(Table13[[#This Row],[Date]],4)</f>
        <v>2025</v>
      </c>
      <c r="G825" s="1">
        <f>DATE(Table13[[#This Row],[y]],Table13[[#This Row],[m]],Table13[[#This Row],[d]])</f>
        <v>45750</v>
      </c>
      <c r="H825" t="s">
        <v>11</v>
      </c>
      <c r="I825">
        <v>733.34</v>
      </c>
      <c r="J825">
        <v>15.67</v>
      </c>
      <c r="K825" t="s">
        <v>13</v>
      </c>
      <c r="L825">
        <v>6057.89</v>
      </c>
      <c r="M825">
        <v>37</v>
      </c>
    </row>
    <row r="826" spans="1:13" x14ac:dyDescent="0.25">
      <c r="A826" s="3" t="s">
        <v>841</v>
      </c>
      <c r="B826" s="2">
        <f>FIND(",",Table13[[#This Row],[Date]])</f>
        <v>2</v>
      </c>
      <c r="C826" s="2">
        <f>FIND(",",Table13[[#This Row],[Date]],Table13[[#This Row],[Column3]]+1)</f>
        <v>4</v>
      </c>
      <c r="D826" s="2" t="str">
        <f>LEFT(Table13[[#This Row],[Date]],Table13[[#This Row],[Column3]]-1)</f>
        <v>4</v>
      </c>
      <c r="E826" s="2" t="str">
        <f>MID(Table13[[#This Row],[Date]],Table13[[#This Row],[Column3]]+1,Table13[[#This Row],[Column2]]-Table13[[#This Row],[Column3]]-1)</f>
        <v>4</v>
      </c>
      <c r="F826" s="1" t="str">
        <f>RIGHT(Table13[[#This Row],[Date]],4)</f>
        <v>2025</v>
      </c>
      <c r="G826" s="1">
        <f>DATE(Table13[[#This Row],[y]],Table13[[#This Row],[m]],Table13[[#This Row],[d]])</f>
        <v>45751</v>
      </c>
      <c r="H826" t="s">
        <v>14</v>
      </c>
      <c r="I826">
        <v>470.55</v>
      </c>
      <c r="J826">
        <v>39.450000000000003</v>
      </c>
      <c r="K826" t="s">
        <v>8</v>
      </c>
      <c r="L826">
        <v>5859.19</v>
      </c>
      <c r="M826">
        <v>31</v>
      </c>
    </row>
    <row r="827" spans="1:13" x14ac:dyDescent="0.25">
      <c r="A827" s="3" t="s">
        <v>842</v>
      </c>
      <c r="B827" s="2">
        <f>FIND(",",Table13[[#This Row],[Date]])</f>
        <v>2</v>
      </c>
      <c r="C827" s="2">
        <f>FIND(",",Table13[[#This Row],[Date]],Table13[[#This Row],[Column3]]+1)</f>
        <v>4</v>
      </c>
      <c r="D827" s="2" t="str">
        <f>LEFT(Table13[[#This Row],[Date]],Table13[[#This Row],[Column3]]-1)</f>
        <v>5</v>
      </c>
      <c r="E827" s="2" t="str">
        <f>MID(Table13[[#This Row],[Date]],Table13[[#This Row],[Column3]]+1,Table13[[#This Row],[Column2]]-Table13[[#This Row],[Column3]]-1)</f>
        <v>4</v>
      </c>
      <c r="F827" s="1" t="str">
        <f>RIGHT(Table13[[#This Row],[Date]],4)</f>
        <v>2025</v>
      </c>
      <c r="G827" s="1">
        <f>DATE(Table13[[#This Row],[y]],Table13[[#This Row],[m]],Table13[[#This Row],[d]])</f>
        <v>45752</v>
      </c>
      <c r="H827" t="s">
        <v>9</v>
      </c>
      <c r="I827">
        <v>69.540000000000006</v>
      </c>
      <c r="J827">
        <v>44.59</v>
      </c>
      <c r="K827" t="s">
        <v>10</v>
      </c>
      <c r="L827">
        <v>4074.47</v>
      </c>
      <c r="M827">
        <v>33</v>
      </c>
    </row>
    <row r="828" spans="1:13" x14ac:dyDescent="0.25">
      <c r="A828" s="3" t="s">
        <v>843</v>
      </c>
      <c r="B828" s="2">
        <f>FIND(",",Table13[[#This Row],[Date]])</f>
        <v>2</v>
      </c>
      <c r="C828" s="2">
        <f>FIND(",",Table13[[#This Row],[Date]],Table13[[#This Row],[Column3]]+1)</f>
        <v>4</v>
      </c>
      <c r="D828" s="2" t="str">
        <f>LEFT(Table13[[#This Row],[Date]],Table13[[#This Row],[Column3]]-1)</f>
        <v>6</v>
      </c>
      <c r="E828" s="2" t="str">
        <f>MID(Table13[[#This Row],[Date]],Table13[[#This Row],[Column3]]+1,Table13[[#This Row],[Column2]]-Table13[[#This Row],[Column3]]-1)</f>
        <v>4</v>
      </c>
      <c r="F828" s="1" t="str">
        <f>RIGHT(Table13[[#This Row],[Date]],4)</f>
        <v>2025</v>
      </c>
      <c r="G828" s="1">
        <f>DATE(Table13[[#This Row],[y]],Table13[[#This Row],[m]],Table13[[#This Row],[d]])</f>
        <v>45753</v>
      </c>
      <c r="H828" t="s">
        <v>12</v>
      </c>
      <c r="I828">
        <v>566.66999999999996</v>
      </c>
      <c r="J828">
        <v>21.69</v>
      </c>
      <c r="K828" t="s">
        <v>13</v>
      </c>
      <c r="L828">
        <v>3447.04</v>
      </c>
      <c r="M828">
        <v>18</v>
      </c>
    </row>
    <row r="829" spans="1:13" x14ac:dyDescent="0.25">
      <c r="A829" s="3" t="s">
        <v>844</v>
      </c>
      <c r="B829" s="2">
        <f>FIND(",",Table13[[#This Row],[Date]])</f>
        <v>2</v>
      </c>
      <c r="C829" s="2">
        <f>FIND(",",Table13[[#This Row],[Date]],Table13[[#This Row],[Column3]]+1)</f>
        <v>4</v>
      </c>
      <c r="D829" s="2" t="str">
        <f>LEFT(Table13[[#This Row],[Date]],Table13[[#This Row],[Column3]]-1)</f>
        <v>7</v>
      </c>
      <c r="E829" s="2" t="str">
        <f>MID(Table13[[#This Row],[Date]],Table13[[#This Row],[Column3]]+1,Table13[[#This Row],[Column2]]-Table13[[#This Row],[Column3]]-1)</f>
        <v>4</v>
      </c>
      <c r="F829" s="1" t="str">
        <f>RIGHT(Table13[[#This Row],[Date]],4)</f>
        <v>2025</v>
      </c>
      <c r="G829" s="1">
        <f>DATE(Table13[[#This Row],[y]],Table13[[#This Row],[m]],Table13[[#This Row],[d]])</f>
        <v>45754</v>
      </c>
      <c r="H829" t="s">
        <v>7</v>
      </c>
      <c r="I829">
        <v>958.05</v>
      </c>
      <c r="J829">
        <v>45.5</v>
      </c>
      <c r="K829" t="s">
        <v>10</v>
      </c>
      <c r="L829">
        <v>1355.56</v>
      </c>
      <c r="M829">
        <v>31</v>
      </c>
    </row>
    <row r="830" spans="1:13" x14ac:dyDescent="0.25">
      <c r="A830" s="3" t="s">
        <v>845</v>
      </c>
      <c r="B830" s="2">
        <f>FIND(",",Table13[[#This Row],[Date]])</f>
        <v>2</v>
      </c>
      <c r="C830" s="2">
        <f>FIND(",",Table13[[#This Row],[Date]],Table13[[#This Row],[Column3]]+1)</f>
        <v>4</v>
      </c>
      <c r="D830" s="2" t="str">
        <f>LEFT(Table13[[#This Row],[Date]],Table13[[#This Row],[Column3]]-1)</f>
        <v>8</v>
      </c>
      <c r="E830" s="2" t="str">
        <f>MID(Table13[[#This Row],[Date]],Table13[[#This Row],[Column3]]+1,Table13[[#This Row],[Column2]]-Table13[[#This Row],[Column3]]-1)</f>
        <v>4</v>
      </c>
      <c r="F830" s="1" t="str">
        <f>RIGHT(Table13[[#This Row],[Date]],4)</f>
        <v>2025</v>
      </c>
      <c r="G830" s="1">
        <f>DATE(Table13[[#This Row],[y]],Table13[[#This Row],[m]],Table13[[#This Row],[d]])</f>
        <v>45755</v>
      </c>
      <c r="H830" t="s">
        <v>12</v>
      </c>
      <c r="I830">
        <v>183.55</v>
      </c>
      <c r="J830">
        <v>18.87</v>
      </c>
      <c r="K830" t="s">
        <v>13</v>
      </c>
      <c r="L830">
        <v>3978.25</v>
      </c>
      <c r="M830">
        <v>31</v>
      </c>
    </row>
    <row r="831" spans="1:13" x14ac:dyDescent="0.25">
      <c r="A831" s="3" t="s">
        <v>846</v>
      </c>
      <c r="B831" s="2">
        <f>FIND(",",Table13[[#This Row],[Date]])</f>
        <v>2</v>
      </c>
      <c r="C831" s="2">
        <f>FIND(",",Table13[[#This Row],[Date]],Table13[[#This Row],[Column3]]+1)</f>
        <v>4</v>
      </c>
      <c r="D831" s="2" t="str">
        <f>LEFT(Table13[[#This Row],[Date]],Table13[[#This Row],[Column3]]-1)</f>
        <v>9</v>
      </c>
      <c r="E831" s="2" t="str">
        <f>MID(Table13[[#This Row],[Date]],Table13[[#This Row],[Column3]]+1,Table13[[#This Row],[Column2]]-Table13[[#This Row],[Column3]]-1)</f>
        <v>4</v>
      </c>
      <c r="F831" s="1" t="str">
        <f>RIGHT(Table13[[#This Row],[Date]],4)</f>
        <v>2025</v>
      </c>
      <c r="G831" s="1">
        <f>DATE(Table13[[#This Row],[y]],Table13[[#This Row],[m]],Table13[[#This Row],[d]])</f>
        <v>45756</v>
      </c>
      <c r="H831" t="s">
        <v>14</v>
      </c>
      <c r="I831">
        <v>693.1</v>
      </c>
      <c r="J831">
        <v>48.2</v>
      </c>
      <c r="K831" t="s">
        <v>8</v>
      </c>
      <c r="L831">
        <v>1710.34</v>
      </c>
      <c r="M831">
        <v>25</v>
      </c>
    </row>
    <row r="832" spans="1:13" x14ac:dyDescent="0.25">
      <c r="A832" s="3" t="s">
        <v>847</v>
      </c>
      <c r="B832" s="2">
        <f>FIND(",",Table13[[#This Row],[Date]])</f>
        <v>3</v>
      </c>
      <c r="C832" s="2">
        <f>FIND(",",Table13[[#This Row],[Date]],Table13[[#This Row],[Column3]]+1)</f>
        <v>5</v>
      </c>
      <c r="D832" s="2" t="str">
        <f>LEFT(Table13[[#This Row],[Date]],Table13[[#This Row],[Column3]]-1)</f>
        <v>10</v>
      </c>
      <c r="E832" s="2" t="str">
        <f>MID(Table13[[#This Row],[Date]],Table13[[#This Row],[Column3]]+1,Table13[[#This Row],[Column2]]-Table13[[#This Row],[Column3]]-1)</f>
        <v>4</v>
      </c>
      <c r="F832" s="1" t="str">
        <f>RIGHT(Table13[[#This Row],[Date]],4)</f>
        <v>2025</v>
      </c>
      <c r="G832" s="1">
        <f>DATE(Table13[[#This Row],[y]],Table13[[#This Row],[m]],Table13[[#This Row],[d]])</f>
        <v>45757</v>
      </c>
      <c r="H832" t="s">
        <v>7</v>
      </c>
      <c r="I832">
        <v>208.92</v>
      </c>
      <c r="J832">
        <v>4.46</v>
      </c>
      <c r="K832" t="s">
        <v>8</v>
      </c>
      <c r="L832">
        <v>7370.22</v>
      </c>
      <c r="M832">
        <v>22</v>
      </c>
    </row>
    <row r="833" spans="1:13" x14ac:dyDescent="0.25">
      <c r="A833" s="3" t="s">
        <v>848</v>
      </c>
      <c r="B833" s="2">
        <f>FIND(",",Table13[[#This Row],[Date]])</f>
        <v>3</v>
      </c>
      <c r="C833" s="2">
        <f>FIND(",",Table13[[#This Row],[Date]],Table13[[#This Row],[Column3]]+1)</f>
        <v>5</v>
      </c>
      <c r="D833" s="2" t="str">
        <f>LEFT(Table13[[#This Row],[Date]],Table13[[#This Row],[Column3]]-1)</f>
        <v>11</v>
      </c>
      <c r="E833" s="2" t="str">
        <f>MID(Table13[[#This Row],[Date]],Table13[[#This Row],[Column3]]+1,Table13[[#This Row],[Column2]]-Table13[[#This Row],[Column3]]-1)</f>
        <v>4</v>
      </c>
      <c r="F833" s="1" t="str">
        <f>RIGHT(Table13[[#This Row],[Date]],4)</f>
        <v>2025</v>
      </c>
      <c r="G833" s="1">
        <f>DATE(Table13[[#This Row],[y]],Table13[[#This Row],[m]],Table13[[#This Row],[d]])</f>
        <v>45758</v>
      </c>
      <c r="H833" t="s">
        <v>11</v>
      </c>
      <c r="I833">
        <v>540.47</v>
      </c>
      <c r="J833">
        <v>34.35</v>
      </c>
      <c r="K833" t="s">
        <v>8</v>
      </c>
      <c r="L833">
        <v>2167.4299999999998</v>
      </c>
      <c r="M833">
        <v>27</v>
      </c>
    </row>
    <row r="834" spans="1:13" x14ac:dyDescent="0.25">
      <c r="A834" s="3" t="s">
        <v>849</v>
      </c>
      <c r="B834" s="2">
        <f>FIND(",",Table13[[#This Row],[Date]])</f>
        <v>3</v>
      </c>
      <c r="C834" s="2">
        <f>FIND(",",Table13[[#This Row],[Date]],Table13[[#This Row],[Column3]]+1)</f>
        <v>5</v>
      </c>
      <c r="D834" s="2" t="str">
        <f>LEFT(Table13[[#This Row],[Date]],Table13[[#This Row],[Column3]]-1)</f>
        <v>12</v>
      </c>
      <c r="E834" s="2" t="str">
        <f>MID(Table13[[#This Row],[Date]],Table13[[#This Row],[Column3]]+1,Table13[[#This Row],[Column2]]-Table13[[#This Row],[Column3]]-1)</f>
        <v>4</v>
      </c>
      <c r="F834" s="1" t="str">
        <f>RIGHT(Table13[[#This Row],[Date]],4)</f>
        <v>2025</v>
      </c>
      <c r="G834" s="1">
        <f>DATE(Table13[[#This Row],[y]],Table13[[#This Row],[m]],Table13[[#This Row],[d]])</f>
        <v>45759</v>
      </c>
      <c r="H834" t="s">
        <v>12</v>
      </c>
      <c r="I834">
        <v>105.71</v>
      </c>
      <c r="J834">
        <v>24.69</v>
      </c>
      <c r="K834" t="s">
        <v>13</v>
      </c>
      <c r="L834">
        <v>679.8</v>
      </c>
      <c r="M834">
        <v>19</v>
      </c>
    </row>
    <row r="835" spans="1:13" x14ac:dyDescent="0.25">
      <c r="A835" s="3" t="s">
        <v>850</v>
      </c>
      <c r="B835" s="2">
        <f>FIND(",",Table13[[#This Row],[Date]])</f>
        <v>3</v>
      </c>
      <c r="C835" s="2">
        <f>FIND(",",Table13[[#This Row],[Date]],Table13[[#This Row],[Column3]]+1)</f>
        <v>6</v>
      </c>
      <c r="D835" s="2" t="str">
        <f>LEFT(Table13[[#This Row],[Date]],Table13[[#This Row],[Column3]]-1)</f>
        <v>13</v>
      </c>
      <c r="E835" s="2" t="str">
        <f>MID(Table13[[#This Row],[Date]],Table13[[#This Row],[Column3]]+1,Table13[[#This Row],[Column2]]-Table13[[#This Row],[Column3]]-1)</f>
        <v>04</v>
      </c>
      <c r="F835" s="1" t="str">
        <f>RIGHT(Table13[[#This Row],[Date]],4)</f>
        <v>2025</v>
      </c>
      <c r="G835" s="1">
        <f>DATE(Table13[[#This Row],[y]],Table13[[#This Row],[m]],Table13[[#This Row],[d]])</f>
        <v>45760</v>
      </c>
      <c r="H835" t="s">
        <v>14</v>
      </c>
      <c r="I835">
        <v>455.87</v>
      </c>
      <c r="J835">
        <v>19.38</v>
      </c>
      <c r="K835" t="s">
        <v>10</v>
      </c>
      <c r="L835">
        <v>5568.42</v>
      </c>
      <c r="M835">
        <v>28</v>
      </c>
    </row>
    <row r="836" spans="1:13" x14ac:dyDescent="0.25">
      <c r="A836" s="3" t="s">
        <v>851</v>
      </c>
      <c r="B836" s="2">
        <f>FIND(",",Table13[[#This Row],[Date]])</f>
        <v>3</v>
      </c>
      <c r="C836" s="2">
        <f>FIND(",",Table13[[#This Row],[Date]],Table13[[#This Row],[Column3]]+1)</f>
        <v>6</v>
      </c>
      <c r="D836" s="2" t="str">
        <f>LEFT(Table13[[#This Row],[Date]],Table13[[#This Row],[Column3]]-1)</f>
        <v>14</v>
      </c>
      <c r="E836" s="2" t="str">
        <f>MID(Table13[[#This Row],[Date]],Table13[[#This Row],[Column3]]+1,Table13[[#This Row],[Column2]]-Table13[[#This Row],[Column3]]-1)</f>
        <v>04</v>
      </c>
      <c r="F836" s="1" t="str">
        <f>RIGHT(Table13[[#This Row],[Date]],4)</f>
        <v>2025</v>
      </c>
      <c r="G836" s="1">
        <f>DATE(Table13[[#This Row],[y]],Table13[[#This Row],[m]],Table13[[#This Row],[d]])</f>
        <v>45761</v>
      </c>
      <c r="H836" t="s">
        <v>9</v>
      </c>
      <c r="I836">
        <v>758.6</v>
      </c>
      <c r="J836">
        <v>31.64</v>
      </c>
      <c r="K836" t="s">
        <v>10</v>
      </c>
      <c r="L836">
        <v>5992.77</v>
      </c>
      <c r="M836">
        <v>34</v>
      </c>
    </row>
    <row r="837" spans="1:13" x14ac:dyDescent="0.25">
      <c r="A837" s="3" t="s">
        <v>852</v>
      </c>
      <c r="B837" s="2">
        <f>FIND(",",Table13[[#This Row],[Date]])</f>
        <v>3</v>
      </c>
      <c r="C837" s="2">
        <f>FIND(",",Table13[[#This Row],[Date]],Table13[[#This Row],[Column3]]+1)</f>
        <v>6</v>
      </c>
      <c r="D837" s="2" t="str">
        <f>LEFT(Table13[[#This Row],[Date]],Table13[[#This Row],[Column3]]-1)</f>
        <v>15</v>
      </c>
      <c r="E837" s="2" t="str">
        <f>MID(Table13[[#This Row],[Date]],Table13[[#This Row],[Column3]]+1,Table13[[#This Row],[Column2]]-Table13[[#This Row],[Column3]]-1)</f>
        <v>04</v>
      </c>
      <c r="F837" s="1" t="str">
        <f>RIGHT(Table13[[#This Row],[Date]],4)</f>
        <v>2025</v>
      </c>
      <c r="G837" s="1">
        <f>DATE(Table13[[#This Row],[y]],Table13[[#This Row],[m]],Table13[[#This Row],[d]])</f>
        <v>45762</v>
      </c>
      <c r="H837" t="s">
        <v>7</v>
      </c>
      <c r="I837">
        <v>354.1</v>
      </c>
      <c r="J837">
        <v>35.19</v>
      </c>
      <c r="K837" t="s">
        <v>13</v>
      </c>
      <c r="L837">
        <v>8731.94</v>
      </c>
      <c r="M837">
        <v>28</v>
      </c>
    </row>
    <row r="838" spans="1:13" x14ac:dyDescent="0.25">
      <c r="A838" s="3" t="s">
        <v>853</v>
      </c>
      <c r="B838" s="2">
        <f>FIND(",",Table13[[#This Row],[Date]])</f>
        <v>3</v>
      </c>
      <c r="C838" s="2">
        <f>FIND(",",Table13[[#This Row],[Date]],Table13[[#This Row],[Column3]]+1)</f>
        <v>6</v>
      </c>
      <c r="D838" s="2" t="str">
        <f>LEFT(Table13[[#This Row],[Date]],Table13[[#This Row],[Column3]]-1)</f>
        <v>16</v>
      </c>
      <c r="E838" s="2" t="str">
        <f>MID(Table13[[#This Row],[Date]],Table13[[#This Row],[Column3]]+1,Table13[[#This Row],[Column2]]-Table13[[#This Row],[Column3]]-1)</f>
        <v>04</v>
      </c>
      <c r="F838" s="1" t="str">
        <f>RIGHT(Table13[[#This Row],[Date]],4)</f>
        <v>2025</v>
      </c>
      <c r="G838" s="1">
        <f>DATE(Table13[[#This Row],[y]],Table13[[#This Row],[m]],Table13[[#This Row],[d]])</f>
        <v>45763</v>
      </c>
      <c r="H838" t="s">
        <v>12</v>
      </c>
      <c r="I838">
        <v>668.26</v>
      </c>
      <c r="J838">
        <v>0.22</v>
      </c>
      <c r="K838" t="s">
        <v>13</v>
      </c>
      <c r="L838">
        <v>5812.12</v>
      </c>
      <c r="M838">
        <v>23</v>
      </c>
    </row>
    <row r="839" spans="1:13" x14ac:dyDescent="0.25">
      <c r="A839" s="3" t="s">
        <v>854</v>
      </c>
      <c r="B839" s="2">
        <f>FIND(",",Table13[[#This Row],[Date]])</f>
        <v>3</v>
      </c>
      <c r="C839" s="2">
        <f>FIND(",",Table13[[#This Row],[Date]],Table13[[#This Row],[Column3]]+1)</f>
        <v>6</v>
      </c>
      <c r="D839" s="2" t="str">
        <f>LEFT(Table13[[#This Row],[Date]],Table13[[#This Row],[Column3]]-1)</f>
        <v>17</v>
      </c>
      <c r="E839" s="2" t="str">
        <f>MID(Table13[[#This Row],[Date]],Table13[[#This Row],[Column3]]+1,Table13[[#This Row],[Column2]]-Table13[[#This Row],[Column3]]-1)</f>
        <v>04</v>
      </c>
      <c r="F839" s="1" t="str">
        <f>RIGHT(Table13[[#This Row],[Date]],4)</f>
        <v>2025</v>
      </c>
      <c r="G839" s="1">
        <f>DATE(Table13[[#This Row],[y]],Table13[[#This Row],[m]],Table13[[#This Row],[d]])</f>
        <v>45764</v>
      </c>
      <c r="H839" t="s">
        <v>12</v>
      </c>
      <c r="I839">
        <v>797.5</v>
      </c>
      <c r="J839">
        <v>8.35</v>
      </c>
      <c r="K839" t="s">
        <v>10</v>
      </c>
      <c r="L839">
        <v>3520.26</v>
      </c>
      <c r="M839">
        <v>23</v>
      </c>
    </row>
    <row r="840" spans="1:13" x14ac:dyDescent="0.25">
      <c r="A840" s="3" t="s">
        <v>855</v>
      </c>
      <c r="B840" s="2">
        <f>FIND(",",Table13[[#This Row],[Date]])</f>
        <v>3</v>
      </c>
      <c r="C840" s="2">
        <f>FIND(",",Table13[[#This Row],[Date]],Table13[[#This Row],[Column3]]+1)</f>
        <v>6</v>
      </c>
      <c r="D840" s="2" t="str">
        <f>LEFT(Table13[[#This Row],[Date]],Table13[[#This Row],[Column3]]-1)</f>
        <v>18</v>
      </c>
      <c r="E840" s="2" t="str">
        <f>MID(Table13[[#This Row],[Date]],Table13[[#This Row],[Column3]]+1,Table13[[#This Row],[Column2]]-Table13[[#This Row],[Column3]]-1)</f>
        <v>04</v>
      </c>
      <c r="F840" s="1" t="str">
        <f>RIGHT(Table13[[#This Row],[Date]],4)</f>
        <v>2025</v>
      </c>
      <c r="G840" s="1">
        <f>DATE(Table13[[#This Row],[y]],Table13[[#This Row],[m]],Table13[[#This Row],[d]])</f>
        <v>45765</v>
      </c>
      <c r="H840" t="s">
        <v>11</v>
      </c>
      <c r="I840">
        <v>927.91</v>
      </c>
      <c r="J840">
        <v>35.65</v>
      </c>
      <c r="K840" t="s">
        <v>10</v>
      </c>
      <c r="L840">
        <v>8049.82</v>
      </c>
      <c r="M840">
        <v>28</v>
      </c>
    </row>
    <row r="841" spans="1:13" x14ac:dyDescent="0.25">
      <c r="A841" s="3" t="s">
        <v>856</v>
      </c>
      <c r="B841" s="2">
        <f>FIND(",",Table13[[#This Row],[Date]])</f>
        <v>3</v>
      </c>
      <c r="C841" s="2">
        <f>FIND(",",Table13[[#This Row],[Date]],Table13[[#This Row],[Column3]]+1)</f>
        <v>6</v>
      </c>
      <c r="D841" s="2" t="str">
        <f>LEFT(Table13[[#This Row],[Date]],Table13[[#This Row],[Column3]]-1)</f>
        <v>19</v>
      </c>
      <c r="E841" s="2" t="str">
        <f>MID(Table13[[#This Row],[Date]],Table13[[#This Row],[Column3]]+1,Table13[[#This Row],[Column2]]-Table13[[#This Row],[Column3]]-1)</f>
        <v>04</v>
      </c>
      <c r="F841" s="1" t="str">
        <f>RIGHT(Table13[[#This Row],[Date]],4)</f>
        <v>2025</v>
      </c>
      <c r="G841" s="1">
        <f>DATE(Table13[[#This Row],[y]],Table13[[#This Row],[m]],Table13[[#This Row],[d]])</f>
        <v>45766</v>
      </c>
      <c r="H841" t="s">
        <v>11</v>
      </c>
      <c r="I841">
        <v>242.3</v>
      </c>
      <c r="J841">
        <v>33.32</v>
      </c>
      <c r="K841" t="s">
        <v>10</v>
      </c>
      <c r="L841">
        <v>5448.76</v>
      </c>
      <c r="M841">
        <v>22</v>
      </c>
    </row>
    <row r="842" spans="1:13" x14ac:dyDescent="0.25">
      <c r="A842" s="3" t="s">
        <v>857</v>
      </c>
      <c r="B842" s="2">
        <f>FIND(",",Table13[[#This Row],[Date]])</f>
        <v>3</v>
      </c>
      <c r="C842" s="2">
        <f>FIND(",",Table13[[#This Row],[Date]],Table13[[#This Row],[Column3]]+1)</f>
        <v>6</v>
      </c>
      <c r="D842" s="2" t="str">
        <f>LEFT(Table13[[#This Row],[Date]],Table13[[#This Row],[Column3]]-1)</f>
        <v>20</v>
      </c>
      <c r="E842" s="2" t="str">
        <f>MID(Table13[[#This Row],[Date]],Table13[[#This Row],[Column3]]+1,Table13[[#This Row],[Column2]]-Table13[[#This Row],[Column3]]-1)</f>
        <v>04</v>
      </c>
      <c r="F842" s="1" t="str">
        <f>RIGHT(Table13[[#This Row],[Date]],4)</f>
        <v>2025</v>
      </c>
      <c r="G842" s="1">
        <f>DATE(Table13[[#This Row],[y]],Table13[[#This Row],[m]],Table13[[#This Row],[d]])</f>
        <v>45767</v>
      </c>
      <c r="H842" t="s">
        <v>9</v>
      </c>
      <c r="I842">
        <v>405.32</v>
      </c>
      <c r="J842">
        <v>48.3</v>
      </c>
      <c r="K842" t="s">
        <v>10</v>
      </c>
      <c r="L842">
        <v>884.87</v>
      </c>
      <c r="M842">
        <v>36</v>
      </c>
    </row>
    <row r="843" spans="1:13" x14ac:dyDescent="0.25">
      <c r="A843" s="3" t="s">
        <v>858</v>
      </c>
      <c r="B843" s="2">
        <f>FIND(",",Table13[[#This Row],[Date]])</f>
        <v>3</v>
      </c>
      <c r="C843" s="2">
        <f>FIND(",",Table13[[#This Row],[Date]],Table13[[#This Row],[Column3]]+1)</f>
        <v>6</v>
      </c>
      <c r="D843" s="2" t="str">
        <f>LEFT(Table13[[#This Row],[Date]],Table13[[#This Row],[Column3]]-1)</f>
        <v>21</v>
      </c>
      <c r="E843" s="2" t="str">
        <f>MID(Table13[[#This Row],[Date]],Table13[[#This Row],[Column3]]+1,Table13[[#This Row],[Column2]]-Table13[[#This Row],[Column3]]-1)</f>
        <v>04</v>
      </c>
      <c r="F843" s="1" t="str">
        <f>RIGHT(Table13[[#This Row],[Date]],4)</f>
        <v>2025</v>
      </c>
      <c r="G843" s="1">
        <f>DATE(Table13[[#This Row],[y]],Table13[[#This Row],[m]],Table13[[#This Row],[d]])</f>
        <v>45768</v>
      </c>
      <c r="H843" t="s">
        <v>9</v>
      </c>
      <c r="I843">
        <v>160.88999999999999</v>
      </c>
      <c r="J843">
        <v>38.049999999999997</v>
      </c>
      <c r="K843" t="s">
        <v>13</v>
      </c>
      <c r="L843">
        <v>5701.92</v>
      </c>
      <c r="M843">
        <v>36</v>
      </c>
    </row>
    <row r="844" spans="1:13" x14ac:dyDescent="0.25">
      <c r="A844" s="3" t="s">
        <v>859</v>
      </c>
      <c r="B844" s="2">
        <f>FIND(",",Table13[[#This Row],[Date]])</f>
        <v>3</v>
      </c>
      <c r="C844" s="2">
        <f>FIND(",",Table13[[#This Row],[Date]],Table13[[#This Row],[Column3]]+1)</f>
        <v>6</v>
      </c>
      <c r="D844" s="2" t="str">
        <f>LEFT(Table13[[#This Row],[Date]],Table13[[#This Row],[Column3]]-1)</f>
        <v>22</v>
      </c>
      <c r="E844" s="2" t="str">
        <f>MID(Table13[[#This Row],[Date]],Table13[[#This Row],[Column3]]+1,Table13[[#This Row],[Column2]]-Table13[[#This Row],[Column3]]-1)</f>
        <v>04</v>
      </c>
      <c r="F844" s="1" t="str">
        <f>RIGHT(Table13[[#This Row],[Date]],4)</f>
        <v>2025</v>
      </c>
      <c r="G844" s="1">
        <f>DATE(Table13[[#This Row],[y]],Table13[[#This Row],[m]],Table13[[#This Row],[d]])</f>
        <v>45769</v>
      </c>
      <c r="H844" t="s">
        <v>14</v>
      </c>
      <c r="I844">
        <v>992.56</v>
      </c>
      <c r="J844">
        <v>47.54</v>
      </c>
      <c r="K844" t="s">
        <v>13</v>
      </c>
      <c r="L844">
        <v>9089.3799999999992</v>
      </c>
      <c r="M844">
        <v>40</v>
      </c>
    </row>
    <row r="845" spans="1:13" x14ac:dyDescent="0.25">
      <c r="A845" s="3" t="s">
        <v>860</v>
      </c>
      <c r="B845" s="2">
        <f>FIND(",",Table13[[#This Row],[Date]])</f>
        <v>3</v>
      </c>
      <c r="C845" s="2">
        <f>FIND(",",Table13[[#This Row],[Date]],Table13[[#This Row],[Column3]]+1)</f>
        <v>6</v>
      </c>
      <c r="D845" s="2" t="str">
        <f>LEFT(Table13[[#This Row],[Date]],Table13[[#This Row],[Column3]]-1)</f>
        <v>23</v>
      </c>
      <c r="E845" s="2" t="str">
        <f>MID(Table13[[#This Row],[Date]],Table13[[#This Row],[Column3]]+1,Table13[[#This Row],[Column2]]-Table13[[#This Row],[Column3]]-1)</f>
        <v>04</v>
      </c>
      <c r="F845" s="1" t="str">
        <f>RIGHT(Table13[[#This Row],[Date]],4)</f>
        <v>2025</v>
      </c>
      <c r="G845" s="1">
        <f>DATE(Table13[[#This Row],[y]],Table13[[#This Row],[m]],Table13[[#This Row],[d]])</f>
        <v>45770</v>
      </c>
      <c r="H845" t="s">
        <v>14</v>
      </c>
      <c r="I845">
        <v>927.73</v>
      </c>
      <c r="J845">
        <v>35.130000000000003</v>
      </c>
      <c r="K845" t="s">
        <v>8</v>
      </c>
      <c r="L845">
        <v>4023.49</v>
      </c>
      <c r="M845">
        <v>19</v>
      </c>
    </row>
    <row r="846" spans="1:13" x14ac:dyDescent="0.25">
      <c r="A846" s="3" t="s">
        <v>861</v>
      </c>
      <c r="B846" s="2">
        <f>FIND(",",Table13[[#This Row],[Date]])</f>
        <v>3</v>
      </c>
      <c r="C846" s="2">
        <f>FIND(",",Table13[[#This Row],[Date]],Table13[[#This Row],[Column3]]+1)</f>
        <v>6</v>
      </c>
      <c r="D846" s="2" t="str">
        <f>LEFT(Table13[[#This Row],[Date]],Table13[[#This Row],[Column3]]-1)</f>
        <v>24</v>
      </c>
      <c r="E846" s="2" t="str">
        <f>MID(Table13[[#This Row],[Date]],Table13[[#This Row],[Column3]]+1,Table13[[#This Row],[Column2]]-Table13[[#This Row],[Column3]]-1)</f>
        <v>04</v>
      </c>
      <c r="F846" s="1" t="str">
        <f>RIGHT(Table13[[#This Row],[Date]],4)</f>
        <v>2025</v>
      </c>
      <c r="G846" s="1">
        <f>DATE(Table13[[#This Row],[y]],Table13[[#This Row],[m]],Table13[[#This Row],[d]])</f>
        <v>45771</v>
      </c>
      <c r="H846" t="s">
        <v>9</v>
      </c>
      <c r="I846">
        <v>544.55999999999995</v>
      </c>
      <c r="J846">
        <v>14.9</v>
      </c>
      <c r="K846" t="s">
        <v>10</v>
      </c>
      <c r="L846">
        <v>3033.63</v>
      </c>
      <c r="M846">
        <v>33</v>
      </c>
    </row>
    <row r="847" spans="1:13" x14ac:dyDescent="0.25">
      <c r="A847" s="3" t="s">
        <v>862</v>
      </c>
      <c r="B847" s="2">
        <f>FIND(",",Table13[[#This Row],[Date]])</f>
        <v>3</v>
      </c>
      <c r="C847" s="2">
        <f>FIND(",",Table13[[#This Row],[Date]],Table13[[#This Row],[Column3]]+1)</f>
        <v>6</v>
      </c>
      <c r="D847" s="2" t="str">
        <f>LEFT(Table13[[#This Row],[Date]],Table13[[#This Row],[Column3]]-1)</f>
        <v>25</v>
      </c>
      <c r="E847" s="2" t="str">
        <f>MID(Table13[[#This Row],[Date]],Table13[[#This Row],[Column3]]+1,Table13[[#This Row],[Column2]]-Table13[[#This Row],[Column3]]-1)</f>
        <v>04</v>
      </c>
      <c r="F847" s="1" t="str">
        <f>RIGHT(Table13[[#This Row],[Date]],4)</f>
        <v>2025</v>
      </c>
      <c r="G847" s="1">
        <f>DATE(Table13[[#This Row],[y]],Table13[[#This Row],[m]],Table13[[#This Row],[d]])</f>
        <v>45772</v>
      </c>
      <c r="H847" t="s">
        <v>9</v>
      </c>
      <c r="I847">
        <v>843.61</v>
      </c>
      <c r="J847">
        <v>5.27</v>
      </c>
      <c r="K847" t="s">
        <v>8</v>
      </c>
      <c r="L847">
        <v>1520.35</v>
      </c>
      <c r="M847">
        <v>31</v>
      </c>
    </row>
    <row r="848" spans="1:13" x14ac:dyDescent="0.25">
      <c r="A848" s="3" t="s">
        <v>863</v>
      </c>
      <c r="B848" s="2">
        <f>FIND(",",Table13[[#This Row],[Date]])</f>
        <v>3</v>
      </c>
      <c r="C848" s="2">
        <f>FIND(",",Table13[[#This Row],[Date]],Table13[[#This Row],[Column3]]+1)</f>
        <v>6</v>
      </c>
      <c r="D848" s="2" t="str">
        <f>LEFT(Table13[[#This Row],[Date]],Table13[[#This Row],[Column3]]-1)</f>
        <v>26</v>
      </c>
      <c r="E848" s="2" t="str">
        <f>MID(Table13[[#This Row],[Date]],Table13[[#This Row],[Column3]]+1,Table13[[#This Row],[Column2]]-Table13[[#This Row],[Column3]]-1)</f>
        <v>04</v>
      </c>
      <c r="F848" s="1" t="str">
        <f>RIGHT(Table13[[#This Row],[Date]],4)</f>
        <v>2025</v>
      </c>
      <c r="G848" s="1">
        <f>DATE(Table13[[#This Row],[y]],Table13[[#This Row],[m]],Table13[[#This Row],[d]])</f>
        <v>45773</v>
      </c>
      <c r="H848" t="s">
        <v>7</v>
      </c>
      <c r="I848">
        <v>525.75</v>
      </c>
      <c r="J848">
        <v>39.090000000000003</v>
      </c>
      <c r="K848" t="s">
        <v>13</v>
      </c>
      <c r="L848">
        <v>1599.31</v>
      </c>
      <c r="M848">
        <v>29</v>
      </c>
    </row>
    <row r="849" spans="1:13" x14ac:dyDescent="0.25">
      <c r="A849" s="3" t="s">
        <v>864</v>
      </c>
      <c r="B849" s="2">
        <f>FIND(",",Table13[[#This Row],[Date]])</f>
        <v>3</v>
      </c>
      <c r="C849" s="2">
        <f>FIND(",",Table13[[#This Row],[Date]],Table13[[#This Row],[Column3]]+1)</f>
        <v>6</v>
      </c>
      <c r="D849" s="2" t="str">
        <f>LEFT(Table13[[#This Row],[Date]],Table13[[#This Row],[Column3]]-1)</f>
        <v>27</v>
      </c>
      <c r="E849" s="2" t="str">
        <f>MID(Table13[[#This Row],[Date]],Table13[[#This Row],[Column3]]+1,Table13[[#This Row],[Column2]]-Table13[[#This Row],[Column3]]-1)</f>
        <v>04</v>
      </c>
      <c r="F849" s="1" t="str">
        <f>RIGHT(Table13[[#This Row],[Date]],4)</f>
        <v>2025</v>
      </c>
      <c r="G849" s="1">
        <f>DATE(Table13[[#This Row],[y]],Table13[[#This Row],[m]],Table13[[#This Row],[d]])</f>
        <v>45774</v>
      </c>
      <c r="H849" t="s">
        <v>11</v>
      </c>
      <c r="I849">
        <v>627.35</v>
      </c>
      <c r="J849">
        <v>32.21</v>
      </c>
      <c r="K849" t="s">
        <v>13</v>
      </c>
      <c r="L849">
        <v>4384.4399999999996</v>
      </c>
      <c r="M849">
        <v>29</v>
      </c>
    </row>
    <row r="850" spans="1:13" x14ac:dyDescent="0.25">
      <c r="A850" s="3" t="s">
        <v>865</v>
      </c>
      <c r="B850" s="2">
        <f>FIND(",",Table13[[#This Row],[Date]])</f>
        <v>3</v>
      </c>
      <c r="C850" s="2">
        <f>FIND(",",Table13[[#This Row],[Date]],Table13[[#This Row],[Column3]]+1)</f>
        <v>6</v>
      </c>
      <c r="D850" s="2" t="str">
        <f>LEFT(Table13[[#This Row],[Date]],Table13[[#This Row],[Column3]]-1)</f>
        <v>28</v>
      </c>
      <c r="E850" s="2" t="str">
        <f>MID(Table13[[#This Row],[Date]],Table13[[#This Row],[Column3]]+1,Table13[[#This Row],[Column2]]-Table13[[#This Row],[Column3]]-1)</f>
        <v>04</v>
      </c>
      <c r="F850" s="1" t="str">
        <f>RIGHT(Table13[[#This Row],[Date]],4)</f>
        <v>2025</v>
      </c>
      <c r="G850" s="1">
        <f>DATE(Table13[[#This Row],[y]],Table13[[#This Row],[m]],Table13[[#This Row],[d]])</f>
        <v>45775</v>
      </c>
      <c r="H850" t="s">
        <v>14</v>
      </c>
      <c r="I850">
        <v>98.23</v>
      </c>
      <c r="J850">
        <v>2.41</v>
      </c>
      <c r="K850" t="s">
        <v>8</v>
      </c>
      <c r="L850">
        <v>5997.23</v>
      </c>
      <c r="M850">
        <v>31</v>
      </c>
    </row>
    <row r="851" spans="1:13" x14ac:dyDescent="0.25">
      <c r="A851" s="3" t="s">
        <v>866</v>
      </c>
      <c r="B851" s="2">
        <f>FIND(",",Table13[[#This Row],[Date]])</f>
        <v>3</v>
      </c>
      <c r="C851" s="2">
        <f>FIND(",",Table13[[#This Row],[Date]],Table13[[#This Row],[Column3]]+1)</f>
        <v>6</v>
      </c>
      <c r="D851" s="2" t="str">
        <f>LEFT(Table13[[#This Row],[Date]],Table13[[#This Row],[Column3]]-1)</f>
        <v>29</v>
      </c>
      <c r="E851" s="2" t="str">
        <f>MID(Table13[[#This Row],[Date]],Table13[[#This Row],[Column3]]+1,Table13[[#This Row],[Column2]]-Table13[[#This Row],[Column3]]-1)</f>
        <v>04</v>
      </c>
      <c r="F851" s="1" t="str">
        <f>RIGHT(Table13[[#This Row],[Date]],4)</f>
        <v>2025</v>
      </c>
      <c r="G851" s="1">
        <f>DATE(Table13[[#This Row],[y]],Table13[[#This Row],[m]],Table13[[#This Row],[d]])</f>
        <v>45776</v>
      </c>
      <c r="H851" t="s">
        <v>11</v>
      </c>
      <c r="I851">
        <v>757.72</v>
      </c>
      <c r="J851">
        <v>18</v>
      </c>
      <c r="K851" t="s">
        <v>10</v>
      </c>
      <c r="L851">
        <v>898.09</v>
      </c>
      <c r="M851">
        <v>26</v>
      </c>
    </row>
    <row r="852" spans="1:13" x14ac:dyDescent="0.25">
      <c r="A852" s="3" t="s">
        <v>867</v>
      </c>
      <c r="B852" s="2">
        <f>FIND(",",Table13[[#This Row],[Date]])</f>
        <v>3</v>
      </c>
      <c r="C852" s="2">
        <f>FIND(",",Table13[[#This Row],[Date]],Table13[[#This Row],[Column3]]+1)</f>
        <v>6</v>
      </c>
      <c r="D852" s="2" t="str">
        <f>LEFT(Table13[[#This Row],[Date]],Table13[[#This Row],[Column3]]-1)</f>
        <v>30</v>
      </c>
      <c r="E852" s="2" t="str">
        <f>MID(Table13[[#This Row],[Date]],Table13[[#This Row],[Column3]]+1,Table13[[#This Row],[Column2]]-Table13[[#This Row],[Column3]]-1)</f>
        <v>04</v>
      </c>
      <c r="F852" s="1" t="str">
        <f>RIGHT(Table13[[#This Row],[Date]],4)</f>
        <v>2025</v>
      </c>
      <c r="G852" s="1">
        <f>DATE(Table13[[#This Row],[y]],Table13[[#This Row],[m]],Table13[[#This Row],[d]])</f>
        <v>45777</v>
      </c>
      <c r="H852" t="s">
        <v>11</v>
      </c>
      <c r="I852">
        <v>136.44</v>
      </c>
      <c r="J852">
        <v>47.84</v>
      </c>
      <c r="K852" t="s">
        <v>10</v>
      </c>
      <c r="L852">
        <v>9401.73</v>
      </c>
      <c r="M852">
        <v>34</v>
      </c>
    </row>
    <row r="853" spans="1:13" x14ac:dyDescent="0.25">
      <c r="A853" s="3" t="s">
        <v>868</v>
      </c>
      <c r="B853" s="2">
        <f>FIND(",",Table13[[#This Row],[Date]])</f>
        <v>2</v>
      </c>
      <c r="C853" s="2">
        <f>FIND(",",Table13[[#This Row],[Date]],Table13[[#This Row],[Column3]]+1)</f>
        <v>4</v>
      </c>
      <c r="D853" s="2" t="str">
        <f>LEFT(Table13[[#This Row],[Date]],Table13[[#This Row],[Column3]]-1)</f>
        <v>1</v>
      </c>
      <c r="E853" s="2" t="str">
        <f>MID(Table13[[#This Row],[Date]],Table13[[#This Row],[Column3]]+1,Table13[[#This Row],[Column2]]-Table13[[#This Row],[Column3]]-1)</f>
        <v>5</v>
      </c>
      <c r="F853" s="1" t="str">
        <f>RIGHT(Table13[[#This Row],[Date]],4)</f>
        <v>2025</v>
      </c>
      <c r="G853" s="1">
        <f>DATE(Table13[[#This Row],[y]],Table13[[#This Row],[m]],Table13[[#This Row],[d]])</f>
        <v>45778</v>
      </c>
      <c r="H853" t="s">
        <v>9</v>
      </c>
      <c r="I853">
        <v>827.81</v>
      </c>
      <c r="J853">
        <v>25.02</v>
      </c>
      <c r="K853" t="s">
        <v>10</v>
      </c>
      <c r="L853">
        <v>7575.82</v>
      </c>
      <c r="M853">
        <v>32</v>
      </c>
    </row>
    <row r="854" spans="1:13" x14ac:dyDescent="0.25">
      <c r="A854" s="3" t="s">
        <v>869</v>
      </c>
      <c r="B854" s="2">
        <f>FIND(",",Table13[[#This Row],[Date]])</f>
        <v>2</v>
      </c>
      <c r="C854" s="2">
        <f>FIND(",",Table13[[#This Row],[Date]],Table13[[#This Row],[Column3]]+1)</f>
        <v>4</v>
      </c>
      <c r="D854" s="2" t="str">
        <f>LEFT(Table13[[#This Row],[Date]],Table13[[#This Row],[Column3]]-1)</f>
        <v>2</v>
      </c>
      <c r="E854" s="2" t="str">
        <f>MID(Table13[[#This Row],[Date]],Table13[[#This Row],[Column3]]+1,Table13[[#This Row],[Column2]]-Table13[[#This Row],[Column3]]-1)</f>
        <v>5</v>
      </c>
      <c r="F854" s="1" t="str">
        <f>RIGHT(Table13[[#This Row],[Date]],4)</f>
        <v>2025</v>
      </c>
      <c r="G854" s="1">
        <f>DATE(Table13[[#This Row],[y]],Table13[[#This Row],[m]],Table13[[#This Row],[d]])</f>
        <v>45779</v>
      </c>
      <c r="H854" t="s">
        <v>7</v>
      </c>
      <c r="I854">
        <v>784.21</v>
      </c>
      <c r="J854">
        <v>21.64</v>
      </c>
      <c r="K854" t="s">
        <v>10</v>
      </c>
      <c r="L854">
        <v>5907.58</v>
      </c>
      <c r="M854">
        <v>20</v>
      </c>
    </row>
    <row r="855" spans="1:13" x14ac:dyDescent="0.25">
      <c r="A855" s="3" t="s">
        <v>870</v>
      </c>
      <c r="B855" s="2">
        <f>FIND(",",Table13[[#This Row],[Date]])</f>
        <v>2</v>
      </c>
      <c r="C855" s="2">
        <f>FIND(",",Table13[[#This Row],[Date]],Table13[[#This Row],[Column3]]+1)</f>
        <v>4</v>
      </c>
      <c r="D855" s="2" t="str">
        <f>LEFT(Table13[[#This Row],[Date]],Table13[[#This Row],[Column3]]-1)</f>
        <v>3</v>
      </c>
      <c r="E855" s="2" t="str">
        <f>MID(Table13[[#This Row],[Date]],Table13[[#This Row],[Column3]]+1,Table13[[#This Row],[Column2]]-Table13[[#This Row],[Column3]]-1)</f>
        <v>5</v>
      </c>
      <c r="F855" s="1" t="str">
        <f>RIGHT(Table13[[#This Row],[Date]],4)</f>
        <v>2025</v>
      </c>
      <c r="G855" s="1">
        <f>DATE(Table13[[#This Row],[y]],Table13[[#This Row],[m]],Table13[[#This Row],[d]])</f>
        <v>45780</v>
      </c>
      <c r="H855" t="s">
        <v>12</v>
      </c>
      <c r="I855">
        <v>711.66</v>
      </c>
      <c r="J855">
        <v>22.88</v>
      </c>
      <c r="K855" t="s">
        <v>8</v>
      </c>
      <c r="L855">
        <v>8301.5400000000009</v>
      </c>
      <c r="M855">
        <v>33</v>
      </c>
    </row>
    <row r="856" spans="1:13" x14ac:dyDescent="0.25">
      <c r="A856" s="3" t="s">
        <v>871</v>
      </c>
      <c r="B856" s="2">
        <f>FIND(",",Table13[[#This Row],[Date]])</f>
        <v>2</v>
      </c>
      <c r="C856" s="2">
        <f>FIND(",",Table13[[#This Row],[Date]],Table13[[#This Row],[Column3]]+1)</f>
        <v>4</v>
      </c>
      <c r="D856" s="2" t="str">
        <f>LEFT(Table13[[#This Row],[Date]],Table13[[#This Row],[Column3]]-1)</f>
        <v>4</v>
      </c>
      <c r="E856" s="2" t="str">
        <f>MID(Table13[[#This Row],[Date]],Table13[[#This Row],[Column3]]+1,Table13[[#This Row],[Column2]]-Table13[[#This Row],[Column3]]-1)</f>
        <v>5</v>
      </c>
      <c r="F856" s="1" t="str">
        <f>RIGHT(Table13[[#This Row],[Date]],4)</f>
        <v>2025</v>
      </c>
      <c r="G856" s="1">
        <f>DATE(Table13[[#This Row],[y]],Table13[[#This Row],[m]],Table13[[#This Row],[d]])</f>
        <v>45781</v>
      </c>
      <c r="H856" t="s">
        <v>7</v>
      </c>
      <c r="I856">
        <v>45.8</v>
      </c>
      <c r="J856">
        <v>10.44</v>
      </c>
      <c r="K856" t="s">
        <v>8</v>
      </c>
      <c r="L856">
        <v>893.85</v>
      </c>
      <c r="M856">
        <v>34</v>
      </c>
    </row>
    <row r="857" spans="1:13" x14ac:dyDescent="0.25">
      <c r="A857" s="3" t="s">
        <v>872</v>
      </c>
      <c r="B857" s="2">
        <f>FIND(",",Table13[[#This Row],[Date]])</f>
        <v>2</v>
      </c>
      <c r="C857" s="2">
        <f>FIND(",",Table13[[#This Row],[Date]],Table13[[#This Row],[Column3]]+1)</f>
        <v>4</v>
      </c>
      <c r="D857" s="2" t="str">
        <f>LEFT(Table13[[#This Row],[Date]],Table13[[#This Row],[Column3]]-1)</f>
        <v>5</v>
      </c>
      <c r="E857" s="2" t="str">
        <f>MID(Table13[[#This Row],[Date]],Table13[[#This Row],[Column3]]+1,Table13[[#This Row],[Column2]]-Table13[[#This Row],[Column3]]-1)</f>
        <v>5</v>
      </c>
      <c r="F857" s="1" t="str">
        <f>RIGHT(Table13[[#This Row],[Date]],4)</f>
        <v>2025</v>
      </c>
      <c r="G857" s="1">
        <f>DATE(Table13[[#This Row],[y]],Table13[[#This Row],[m]],Table13[[#This Row],[d]])</f>
        <v>45782</v>
      </c>
      <c r="H857" t="s">
        <v>7</v>
      </c>
      <c r="I857">
        <v>310.10000000000002</v>
      </c>
      <c r="J857">
        <v>18.440000000000001</v>
      </c>
      <c r="K857" t="s">
        <v>13</v>
      </c>
      <c r="L857">
        <v>4820.7</v>
      </c>
      <c r="M857">
        <v>35</v>
      </c>
    </row>
    <row r="858" spans="1:13" x14ac:dyDescent="0.25">
      <c r="A858" s="3" t="s">
        <v>873</v>
      </c>
      <c r="B858" s="2">
        <f>FIND(",",Table13[[#This Row],[Date]])</f>
        <v>2</v>
      </c>
      <c r="C858" s="2">
        <f>FIND(",",Table13[[#This Row],[Date]],Table13[[#This Row],[Column3]]+1)</f>
        <v>4</v>
      </c>
      <c r="D858" s="2" t="str">
        <f>LEFT(Table13[[#This Row],[Date]],Table13[[#This Row],[Column3]]-1)</f>
        <v>6</v>
      </c>
      <c r="E858" s="2" t="str">
        <f>MID(Table13[[#This Row],[Date]],Table13[[#This Row],[Column3]]+1,Table13[[#This Row],[Column2]]-Table13[[#This Row],[Column3]]-1)</f>
        <v>5</v>
      </c>
      <c r="F858" s="1" t="str">
        <f>RIGHT(Table13[[#This Row],[Date]],4)</f>
        <v>2025</v>
      </c>
      <c r="G858" s="1">
        <f>DATE(Table13[[#This Row],[y]],Table13[[#This Row],[m]],Table13[[#This Row],[d]])</f>
        <v>45783</v>
      </c>
      <c r="H858" t="s">
        <v>11</v>
      </c>
      <c r="I858">
        <v>270.48</v>
      </c>
      <c r="J858">
        <v>18.489999999999998</v>
      </c>
      <c r="K858" t="s">
        <v>10</v>
      </c>
      <c r="L858">
        <v>6337.92</v>
      </c>
      <c r="M858">
        <v>35</v>
      </c>
    </row>
    <row r="859" spans="1:13" x14ac:dyDescent="0.25">
      <c r="A859" s="3" t="s">
        <v>874</v>
      </c>
      <c r="B859" s="2">
        <f>FIND(",",Table13[[#This Row],[Date]])</f>
        <v>2</v>
      </c>
      <c r="C859" s="2">
        <f>FIND(",",Table13[[#This Row],[Date]],Table13[[#This Row],[Column3]]+1)</f>
        <v>4</v>
      </c>
      <c r="D859" s="2" t="str">
        <f>LEFT(Table13[[#This Row],[Date]],Table13[[#This Row],[Column3]]-1)</f>
        <v>7</v>
      </c>
      <c r="E859" s="2" t="str">
        <f>MID(Table13[[#This Row],[Date]],Table13[[#This Row],[Column3]]+1,Table13[[#This Row],[Column2]]-Table13[[#This Row],[Column3]]-1)</f>
        <v>5</v>
      </c>
      <c r="F859" s="1" t="str">
        <f>RIGHT(Table13[[#This Row],[Date]],4)</f>
        <v>2025</v>
      </c>
      <c r="G859" s="1">
        <f>DATE(Table13[[#This Row],[y]],Table13[[#This Row],[m]],Table13[[#This Row],[d]])</f>
        <v>45784</v>
      </c>
      <c r="H859" t="s">
        <v>7</v>
      </c>
      <c r="I859">
        <v>366.54</v>
      </c>
      <c r="J859">
        <v>2.62</v>
      </c>
      <c r="K859" t="s">
        <v>10</v>
      </c>
      <c r="L859">
        <v>8303.66</v>
      </c>
      <c r="M859">
        <v>29</v>
      </c>
    </row>
    <row r="860" spans="1:13" x14ac:dyDescent="0.25">
      <c r="A860" s="3" t="s">
        <v>875</v>
      </c>
      <c r="B860" s="2">
        <f>FIND(",",Table13[[#This Row],[Date]])</f>
        <v>2</v>
      </c>
      <c r="C860" s="2">
        <f>FIND(",",Table13[[#This Row],[Date]],Table13[[#This Row],[Column3]]+1)</f>
        <v>4</v>
      </c>
      <c r="D860" s="2" t="str">
        <f>LEFT(Table13[[#This Row],[Date]],Table13[[#This Row],[Column3]]-1)</f>
        <v>8</v>
      </c>
      <c r="E860" s="2" t="str">
        <f>MID(Table13[[#This Row],[Date]],Table13[[#This Row],[Column3]]+1,Table13[[#This Row],[Column2]]-Table13[[#This Row],[Column3]]-1)</f>
        <v>5</v>
      </c>
      <c r="F860" s="1" t="str">
        <f>RIGHT(Table13[[#This Row],[Date]],4)</f>
        <v>2025</v>
      </c>
      <c r="G860" s="1">
        <f>DATE(Table13[[#This Row],[y]],Table13[[#This Row],[m]],Table13[[#This Row],[d]])</f>
        <v>45785</v>
      </c>
      <c r="H860" t="s">
        <v>14</v>
      </c>
      <c r="I860">
        <v>96.77</v>
      </c>
      <c r="J860">
        <v>38.380000000000003</v>
      </c>
      <c r="K860" t="s">
        <v>10</v>
      </c>
      <c r="L860">
        <v>7856.35</v>
      </c>
      <c r="M860">
        <v>27</v>
      </c>
    </row>
    <row r="861" spans="1:13" x14ac:dyDescent="0.25">
      <c r="A861" s="3" t="s">
        <v>876</v>
      </c>
      <c r="B861" s="2">
        <f>FIND(",",Table13[[#This Row],[Date]])</f>
        <v>2</v>
      </c>
      <c r="C861" s="2">
        <f>FIND(",",Table13[[#This Row],[Date]],Table13[[#This Row],[Column3]]+1)</f>
        <v>4</v>
      </c>
      <c r="D861" s="2" t="str">
        <f>LEFT(Table13[[#This Row],[Date]],Table13[[#This Row],[Column3]]-1)</f>
        <v>9</v>
      </c>
      <c r="E861" s="2" t="str">
        <f>MID(Table13[[#This Row],[Date]],Table13[[#This Row],[Column3]]+1,Table13[[#This Row],[Column2]]-Table13[[#This Row],[Column3]]-1)</f>
        <v>5</v>
      </c>
      <c r="F861" s="1" t="str">
        <f>RIGHT(Table13[[#This Row],[Date]],4)</f>
        <v>2025</v>
      </c>
      <c r="G861" s="1">
        <f>DATE(Table13[[#This Row],[y]],Table13[[#This Row],[m]],Table13[[#This Row],[d]])</f>
        <v>45786</v>
      </c>
      <c r="H861" t="s">
        <v>11</v>
      </c>
      <c r="I861">
        <v>937.59</v>
      </c>
      <c r="J861">
        <v>20.83</v>
      </c>
      <c r="K861" t="s">
        <v>8</v>
      </c>
      <c r="L861">
        <v>2842.99</v>
      </c>
      <c r="M861">
        <v>29</v>
      </c>
    </row>
    <row r="862" spans="1:13" x14ac:dyDescent="0.25">
      <c r="A862" s="3" t="s">
        <v>877</v>
      </c>
      <c r="B862" s="2">
        <f>FIND(",",Table13[[#This Row],[Date]])</f>
        <v>3</v>
      </c>
      <c r="C862" s="2">
        <f>FIND(",",Table13[[#This Row],[Date]],Table13[[#This Row],[Column3]]+1)</f>
        <v>5</v>
      </c>
      <c r="D862" s="2" t="str">
        <f>LEFT(Table13[[#This Row],[Date]],Table13[[#This Row],[Column3]]-1)</f>
        <v>10</v>
      </c>
      <c r="E862" s="2" t="str">
        <f>MID(Table13[[#This Row],[Date]],Table13[[#This Row],[Column3]]+1,Table13[[#This Row],[Column2]]-Table13[[#This Row],[Column3]]-1)</f>
        <v>5</v>
      </c>
      <c r="F862" s="1" t="str">
        <f>RIGHT(Table13[[#This Row],[Date]],4)</f>
        <v>2025</v>
      </c>
      <c r="G862" s="1">
        <f>DATE(Table13[[#This Row],[y]],Table13[[#This Row],[m]],Table13[[#This Row],[d]])</f>
        <v>45787</v>
      </c>
      <c r="H862" t="s">
        <v>14</v>
      </c>
      <c r="I862">
        <v>558.26</v>
      </c>
      <c r="J862">
        <v>41.11</v>
      </c>
      <c r="K862" t="s">
        <v>10</v>
      </c>
      <c r="L862">
        <v>9414.7099999999991</v>
      </c>
      <c r="M862">
        <v>20</v>
      </c>
    </row>
    <row r="863" spans="1:13" x14ac:dyDescent="0.25">
      <c r="A863" s="3" t="s">
        <v>878</v>
      </c>
      <c r="B863" s="2">
        <f>FIND(",",Table13[[#This Row],[Date]])</f>
        <v>3</v>
      </c>
      <c r="C863" s="2">
        <f>FIND(",",Table13[[#This Row],[Date]],Table13[[#This Row],[Column3]]+1)</f>
        <v>5</v>
      </c>
      <c r="D863" s="2" t="str">
        <f>LEFT(Table13[[#This Row],[Date]],Table13[[#This Row],[Column3]]-1)</f>
        <v>11</v>
      </c>
      <c r="E863" s="2" t="str">
        <f>MID(Table13[[#This Row],[Date]],Table13[[#This Row],[Column3]]+1,Table13[[#This Row],[Column2]]-Table13[[#This Row],[Column3]]-1)</f>
        <v>5</v>
      </c>
      <c r="F863" s="1" t="str">
        <f>RIGHT(Table13[[#This Row],[Date]],4)</f>
        <v>2025</v>
      </c>
      <c r="G863" s="1">
        <f>DATE(Table13[[#This Row],[y]],Table13[[#This Row],[m]],Table13[[#This Row],[d]])</f>
        <v>45788</v>
      </c>
      <c r="H863" t="s">
        <v>12</v>
      </c>
      <c r="I863">
        <v>312.47000000000003</v>
      </c>
      <c r="J863">
        <v>42.52</v>
      </c>
      <c r="K863" t="s">
        <v>8</v>
      </c>
      <c r="L863">
        <v>1331.02</v>
      </c>
      <c r="M863">
        <v>39</v>
      </c>
    </row>
    <row r="864" spans="1:13" x14ac:dyDescent="0.25">
      <c r="A864" s="3" t="s">
        <v>879</v>
      </c>
      <c r="B864" s="2">
        <f>FIND(",",Table13[[#This Row],[Date]])</f>
        <v>3</v>
      </c>
      <c r="C864" s="2">
        <f>FIND(",",Table13[[#This Row],[Date]],Table13[[#This Row],[Column3]]+1)</f>
        <v>5</v>
      </c>
      <c r="D864" s="2" t="str">
        <f>LEFT(Table13[[#This Row],[Date]],Table13[[#This Row],[Column3]]-1)</f>
        <v>12</v>
      </c>
      <c r="E864" s="2" t="str">
        <f>MID(Table13[[#This Row],[Date]],Table13[[#This Row],[Column3]]+1,Table13[[#This Row],[Column2]]-Table13[[#This Row],[Column3]]-1)</f>
        <v>5</v>
      </c>
      <c r="F864" s="1" t="str">
        <f>RIGHT(Table13[[#This Row],[Date]],4)</f>
        <v>2025</v>
      </c>
      <c r="G864" s="1">
        <f>DATE(Table13[[#This Row],[y]],Table13[[#This Row],[m]],Table13[[#This Row],[d]])</f>
        <v>45789</v>
      </c>
      <c r="H864" t="s">
        <v>11</v>
      </c>
      <c r="I864">
        <v>403.01</v>
      </c>
      <c r="J864">
        <v>10.6</v>
      </c>
      <c r="K864" t="s">
        <v>10</v>
      </c>
      <c r="L864">
        <v>8763.82</v>
      </c>
      <c r="M864">
        <v>39</v>
      </c>
    </row>
    <row r="865" spans="1:13" x14ac:dyDescent="0.25">
      <c r="A865" s="3" t="s">
        <v>880</v>
      </c>
      <c r="B865" s="2">
        <f>FIND(",",Table13[[#This Row],[Date]])</f>
        <v>3</v>
      </c>
      <c r="C865" s="2">
        <f>FIND(",",Table13[[#This Row],[Date]],Table13[[#This Row],[Column3]]+1)</f>
        <v>6</v>
      </c>
      <c r="D865" s="2" t="str">
        <f>LEFT(Table13[[#This Row],[Date]],Table13[[#This Row],[Column3]]-1)</f>
        <v>13</v>
      </c>
      <c r="E865" s="2" t="str">
        <f>MID(Table13[[#This Row],[Date]],Table13[[#This Row],[Column3]]+1,Table13[[#This Row],[Column2]]-Table13[[#This Row],[Column3]]-1)</f>
        <v>05</v>
      </c>
      <c r="F865" s="1" t="str">
        <f>RIGHT(Table13[[#This Row],[Date]],4)</f>
        <v>2025</v>
      </c>
      <c r="G865" s="1">
        <f>DATE(Table13[[#This Row],[y]],Table13[[#This Row],[m]],Table13[[#This Row],[d]])</f>
        <v>45790</v>
      </c>
      <c r="H865" t="s">
        <v>12</v>
      </c>
      <c r="I865">
        <v>452.73</v>
      </c>
      <c r="J865">
        <v>32.869999999999997</v>
      </c>
      <c r="K865" t="s">
        <v>10</v>
      </c>
      <c r="L865">
        <v>9712.31</v>
      </c>
      <c r="M865">
        <v>21</v>
      </c>
    </row>
    <row r="866" spans="1:13" x14ac:dyDescent="0.25">
      <c r="A866" s="3" t="s">
        <v>881</v>
      </c>
      <c r="B866" s="2">
        <f>FIND(",",Table13[[#This Row],[Date]])</f>
        <v>3</v>
      </c>
      <c r="C866" s="2">
        <f>FIND(",",Table13[[#This Row],[Date]],Table13[[#This Row],[Column3]]+1)</f>
        <v>6</v>
      </c>
      <c r="D866" s="2" t="str">
        <f>LEFT(Table13[[#This Row],[Date]],Table13[[#This Row],[Column3]]-1)</f>
        <v>14</v>
      </c>
      <c r="E866" s="2" t="str">
        <f>MID(Table13[[#This Row],[Date]],Table13[[#This Row],[Column3]]+1,Table13[[#This Row],[Column2]]-Table13[[#This Row],[Column3]]-1)</f>
        <v>05</v>
      </c>
      <c r="F866" s="1" t="str">
        <f>RIGHT(Table13[[#This Row],[Date]],4)</f>
        <v>2025</v>
      </c>
      <c r="G866" s="1">
        <f>DATE(Table13[[#This Row],[y]],Table13[[#This Row],[m]],Table13[[#This Row],[d]])</f>
        <v>45791</v>
      </c>
      <c r="H866" t="s">
        <v>11</v>
      </c>
      <c r="I866">
        <v>604.59</v>
      </c>
      <c r="J866">
        <v>23.61</v>
      </c>
      <c r="K866" t="s">
        <v>13</v>
      </c>
      <c r="L866">
        <v>1853.82</v>
      </c>
      <c r="M866">
        <v>37</v>
      </c>
    </row>
    <row r="867" spans="1:13" x14ac:dyDescent="0.25">
      <c r="A867" s="3" t="s">
        <v>882</v>
      </c>
      <c r="B867" s="2">
        <f>FIND(",",Table13[[#This Row],[Date]])</f>
        <v>3</v>
      </c>
      <c r="C867" s="2">
        <f>FIND(",",Table13[[#This Row],[Date]],Table13[[#This Row],[Column3]]+1)</f>
        <v>6</v>
      </c>
      <c r="D867" s="2" t="str">
        <f>LEFT(Table13[[#This Row],[Date]],Table13[[#This Row],[Column3]]-1)</f>
        <v>15</v>
      </c>
      <c r="E867" s="2" t="str">
        <f>MID(Table13[[#This Row],[Date]],Table13[[#This Row],[Column3]]+1,Table13[[#This Row],[Column2]]-Table13[[#This Row],[Column3]]-1)</f>
        <v>05</v>
      </c>
      <c r="F867" s="1" t="str">
        <f>RIGHT(Table13[[#This Row],[Date]],4)</f>
        <v>2025</v>
      </c>
      <c r="G867" s="1">
        <f>DATE(Table13[[#This Row],[y]],Table13[[#This Row],[m]],Table13[[#This Row],[d]])</f>
        <v>45792</v>
      </c>
      <c r="H867" t="s">
        <v>9</v>
      </c>
      <c r="I867">
        <v>520.52</v>
      </c>
      <c r="J867">
        <v>44.01</v>
      </c>
      <c r="K867" t="s">
        <v>10</v>
      </c>
      <c r="L867">
        <v>7248.45</v>
      </c>
      <c r="M867">
        <v>25</v>
      </c>
    </row>
    <row r="868" spans="1:13" x14ac:dyDescent="0.25">
      <c r="A868" s="3" t="s">
        <v>883</v>
      </c>
      <c r="B868" s="2">
        <f>FIND(",",Table13[[#This Row],[Date]])</f>
        <v>3</v>
      </c>
      <c r="C868" s="2">
        <f>FIND(",",Table13[[#This Row],[Date]],Table13[[#This Row],[Column3]]+1)</f>
        <v>6</v>
      </c>
      <c r="D868" s="2" t="str">
        <f>LEFT(Table13[[#This Row],[Date]],Table13[[#This Row],[Column3]]-1)</f>
        <v>16</v>
      </c>
      <c r="E868" s="2" t="str">
        <f>MID(Table13[[#This Row],[Date]],Table13[[#This Row],[Column3]]+1,Table13[[#This Row],[Column2]]-Table13[[#This Row],[Column3]]-1)</f>
        <v>05</v>
      </c>
      <c r="F868" s="1" t="str">
        <f>RIGHT(Table13[[#This Row],[Date]],4)</f>
        <v>2025</v>
      </c>
      <c r="G868" s="1">
        <f>DATE(Table13[[#This Row],[y]],Table13[[#This Row],[m]],Table13[[#This Row],[d]])</f>
        <v>45793</v>
      </c>
      <c r="H868" t="s">
        <v>7</v>
      </c>
      <c r="I868">
        <v>920.2</v>
      </c>
      <c r="J868">
        <v>10.79</v>
      </c>
      <c r="K868" t="s">
        <v>10</v>
      </c>
      <c r="L868">
        <v>498.83</v>
      </c>
      <c r="M868">
        <v>29</v>
      </c>
    </row>
    <row r="869" spans="1:13" x14ac:dyDescent="0.25">
      <c r="A869" s="3" t="s">
        <v>884</v>
      </c>
      <c r="B869" s="2">
        <f>FIND(",",Table13[[#This Row],[Date]])</f>
        <v>3</v>
      </c>
      <c r="C869" s="2">
        <f>FIND(",",Table13[[#This Row],[Date]],Table13[[#This Row],[Column3]]+1)</f>
        <v>6</v>
      </c>
      <c r="D869" s="2" t="str">
        <f>LEFT(Table13[[#This Row],[Date]],Table13[[#This Row],[Column3]]-1)</f>
        <v>17</v>
      </c>
      <c r="E869" s="2" t="str">
        <f>MID(Table13[[#This Row],[Date]],Table13[[#This Row],[Column3]]+1,Table13[[#This Row],[Column2]]-Table13[[#This Row],[Column3]]-1)</f>
        <v>05</v>
      </c>
      <c r="F869" s="1" t="str">
        <f>RIGHT(Table13[[#This Row],[Date]],4)</f>
        <v>2025</v>
      </c>
      <c r="G869" s="1">
        <f>DATE(Table13[[#This Row],[y]],Table13[[#This Row],[m]],Table13[[#This Row],[d]])</f>
        <v>45794</v>
      </c>
      <c r="H869" t="s">
        <v>9</v>
      </c>
      <c r="I869">
        <v>501.99</v>
      </c>
      <c r="J869">
        <v>33.89</v>
      </c>
      <c r="K869" t="s">
        <v>13</v>
      </c>
      <c r="L869">
        <v>4113.6899999999996</v>
      </c>
      <c r="M869">
        <v>24</v>
      </c>
    </row>
    <row r="870" spans="1:13" x14ac:dyDescent="0.25">
      <c r="A870" s="3" t="s">
        <v>885</v>
      </c>
      <c r="B870" s="2">
        <f>FIND(",",Table13[[#This Row],[Date]])</f>
        <v>3</v>
      </c>
      <c r="C870" s="2">
        <f>FIND(",",Table13[[#This Row],[Date]],Table13[[#This Row],[Column3]]+1)</f>
        <v>6</v>
      </c>
      <c r="D870" s="2" t="str">
        <f>LEFT(Table13[[#This Row],[Date]],Table13[[#This Row],[Column3]]-1)</f>
        <v>18</v>
      </c>
      <c r="E870" s="2" t="str">
        <f>MID(Table13[[#This Row],[Date]],Table13[[#This Row],[Column3]]+1,Table13[[#This Row],[Column2]]-Table13[[#This Row],[Column3]]-1)</f>
        <v>05</v>
      </c>
      <c r="F870" s="1" t="str">
        <f>RIGHT(Table13[[#This Row],[Date]],4)</f>
        <v>2025</v>
      </c>
      <c r="G870" s="1">
        <f>DATE(Table13[[#This Row],[y]],Table13[[#This Row],[m]],Table13[[#This Row],[d]])</f>
        <v>45795</v>
      </c>
      <c r="H870" t="s">
        <v>12</v>
      </c>
      <c r="I870">
        <v>992.24</v>
      </c>
      <c r="J870">
        <v>30.39</v>
      </c>
      <c r="K870" t="s">
        <v>8</v>
      </c>
      <c r="L870">
        <v>5211.2</v>
      </c>
      <c r="M870">
        <v>37</v>
      </c>
    </row>
    <row r="871" spans="1:13" x14ac:dyDescent="0.25">
      <c r="A871" s="3" t="s">
        <v>886</v>
      </c>
      <c r="B871" s="2">
        <f>FIND(",",Table13[[#This Row],[Date]])</f>
        <v>3</v>
      </c>
      <c r="C871" s="2">
        <f>FIND(",",Table13[[#This Row],[Date]],Table13[[#This Row],[Column3]]+1)</f>
        <v>6</v>
      </c>
      <c r="D871" s="2" t="str">
        <f>LEFT(Table13[[#This Row],[Date]],Table13[[#This Row],[Column3]]-1)</f>
        <v>19</v>
      </c>
      <c r="E871" s="2" t="str">
        <f>MID(Table13[[#This Row],[Date]],Table13[[#This Row],[Column3]]+1,Table13[[#This Row],[Column2]]-Table13[[#This Row],[Column3]]-1)</f>
        <v>05</v>
      </c>
      <c r="F871" s="1" t="str">
        <f>RIGHT(Table13[[#This Row],[Date]],4)</f>
        <v>2025</v>
      </c>
      <c r="G871" s="1">
        <f>DATE(Table13[[#This Row],[y]],Table13[[#This Row],[m]],Table13[[#This Row],[d]])</f>
        <v>45796</v>
      </c>
      <c r="H871" t="s">
        <v>7</v>
      </c>
      <c r="I871">
        <v>852.91</v>
      </c>
      <c r="J871">
        <v>14.77</v>
      </c>
      <c r="K871" t="s">
        <v>8</v>
      </c>
      <c r="L871">
        <v>5848.39</v>
      </c>
      <c r="M871">
        <v>28</v>
      </c>
    </row>
    <row r="872" spans="1:13" x14ac:dyDescent="0.25">
      <c r="A872" s="3" t="s">
        <v>887</v>
      </c>
      <c r="B872" s="2">
        <f>FIND(",",Table13[[#This Row],[Date]])</f>
        <v>3</v>
      </c>
      <c r="C872" s="2">
        <f>FIND(",",Table13[[#This Row],[Date]],Table13[[#This Row],[Column3]]+1)</f>
        <v>6</v>
      </c>
      <c r="D872" s="2" t="str">
        <f>LEFT(Table13[[#This Row],[Date]],Table13[[#This Row],[Column3]]-1)</f>
        <v>20</v>
      </c>
      <c r="E872" s="2" t="str">
        <f>MID(Table13[[#This Row],[Date]],Table13[[#This Row],[Column3]]+1,Table13[[#This Row],[Column2]]-Table13[[#This Row],[Column3]]-1)</f>
        <v>05</v>
      </c>
      <c r="F872" s="1" t="str">
        <f>RIGHT(Table13[[#This Row],[Date]],4)</f>
        <v>2025</v>
      </c>
      <c r="G872" s="1">
        <f>DATE(Table13[[#This Row],[y]],Table13[[#This Row],[m]],Table13[[#This Row],[d]])</f>
        <v>45797</v>
      </c>
      <c r="H872" t="s">
        <v>11</v>
      </c>
      <c r="I872">
        <v>216.43</v>
      </c>
      <c r="J872">
        <v>6.83</v>
      </c>
      <c r="K872" t="s">
        <v>10</v>
      </c>
      <c r="L872">
        <v>9365.7800000000007</v>
      </c>
      <c r="M872">
        <v>32</v>
      </c>
    </row>
    <row r="873" spans="1:13" x14ac:dyDescent="0.25">
      <c r="A873" s="3" t="s">
        <v>888</v>
      </c>
      <c r="B873" s="2">
        <f>FIND(",",Table13[[#This Row],[Date]])</f>
        <v>3</v>
      </c>
      <c r="C873" s="2">
        <f>FIND(",",Table13[[#This Row],[Date]],Table13[[#This Row],[Column3]]+1)</f>
        <v>6</v>
      </c>
      <c r="D873" s="2" t="str">
        <f>LEFT(Table13[[#This Row],[Date]],Table13[[#This Row],[Column3]]-1)</f>
        <v>21</v>
      </c>
      <c r="E873" s="2" t="str">
        <f>MID(Table13[[#This Row],[Date]],Table13[[#This Row],[Column3]]+1,Table13[[#This Row],[Column2]]-Table13[[#This Row],[Column3]]-1)</f>
        <v>05</v>
      </c>
      <c r="F873" s="1" t="str">
        <f>RIGHT(Table13[[#This Row],[Date]],4)</f>
        <v>2025</v>
      </c>
      <c r="G873" s="1">
        <f>DATE(Table13[[#This Row],[y]],Table13[[#This Row],[m]],Table13[[#This Row],[d]])</f>
        <v>45798</v>
      </c>
      <c r="H873" t="s">
        <v>7</v>
      </c>
      <c r="I873">
        <v>931.29</v>
      </c>
      <c r="J873">
        <v>32.58</v>
      </c>
      <c r="K873" t="s">
        <v>8</v>
      </c>
      <c r="L873">
        <v>6755.28</v>
      </c>
      <c r="M873">
        <v>38</v>
      </c>
    </row>
    <row r="874" spans="1:13" x14ac:dyDescent="0.25">
      <c r="A874" s="3" t="s">
        <v>889</v>
      </c>
      <c r="B874" s="2">
        <f>FIND(",",Table13[[#This Row],[Date]])</f>
        <v>3</v>
      </c>
      <c r="C874" s="2">
        <f>FIND(",",Table13[[#This Row],[Date]],Table13[[#This Row],[Column3]]+1)</f>
        <v>6</v>
      </c>
      <c r="D874" s="2" t="str">
        <f>LEFT(Table13[[#This Row],[Date]],Table13[[#This Row],[Column3]]-1)</f>
        <v>22</v>
      </c>
      <c r="E874" s="2" t="str">
        <f>MID(Table13[[#This Row],[Date]],Table13[[#This Row],[Column3]]+1,Table13[[#This Row],[Column2]]-Table13[[#This Row],[Column3]]-1)</f>
        <v>05</v>
      </c>
      <c r="F874" s="1" t="str">
        <f>RIGHT(Table13[[#This Row],[Date]],4)</f>
        <v>2025</v>
      </c>
      <c r="G874" s="1">
        <f>DATE(Table13[[#This Row],[y]],Table13[[#This Row],[m]],Table13[[#This Row],[d]])</f>
        <v>45799</v>
      </c>
      <c r="H874" t="s">
        <v>14</v>
      </c>
      <c r="I874">
        <v>125.2</v>
      </c>
      <c r="J874">
        <v>36.93</v>
      </c>
      <c r="K874" t="s">
        <v>10</v>
      </c>
      <c r="L874">
        <v>4864.6499999999996</v>
      </c>
      <c r="M874">
        <v>40</v>
      </c>
    </row>
    <row r="875" spans="1:13" x14ac:dyDescent="0.25">
      <c r="A875" s="3" t="s">
        <v>890</v>
      </c>
      <c r="B875" s="2">
        <f>FIND(",",Table13[[#This Row],[Date]])</f>
        <v>3</v>
      </c>
      <c r="C875" s="2">
        <f>FIND(",",Table13[[#This Row],[Date]],Table13[[#This Row],[Column3]]+1)</f>
        <v>6</v>
      </c>
      <c r="D875" s="2" t="str">
        <f>LEFT(Table13[[#This Row],[Date]],Table13[[#This Row],[Column3]]-1)</f>
        <v>23</v>
      </c>
      <c r="E875" s="2" t="str">
        <f>MID(Table13[[#This Row],[Date]],Table13[[#This Row],[Column3]]+1,Table13[[#This Row],[Column2]]-Table13[[#This Row],[Column3]]-1)</f>
        <v>05</v>
      </c>
      <c r="F875" s="1" t="str">
        <f>RIGHT(Table13[[#This Row],[Date]],4)</f>
        <v>2025</v>
      </c>
      <c r="G875" s="1">
        <f>DATE(Table13[[#This Row],[y]],Table13[[#This Row],[m]],Table13[[#This Row],[d]])</f>
        <v>45800</v>
      </c>
      <c r="H875" t="s">
        <v>7</v>
      </c>
      <c r="I875">
        <v>819.28</v>
      </c>
      <c r="J875">
        <v>15.78</v>
      </c>
      <c r="K875" t="s">
        <v>13</v>
      </c>
      <c r="L875">
        <v>8115.78</v>
      </c>
      <c r="M875">
        <v>23</v>
      </c>
    </row>
    <row r="876" spans="1:13" x14ac:dyDescent="0.25">
      <c r="A876" s="3" t="s">
        <v>891</v>
      </c>
      <c r="B876" s="2">
        <f>FIND(",",Table13[[#This Row],[Date]])</f>
        <v>3</v>
      </c>
      <c r="C876" s="2">
        <f>FIND(",",Table13[[#This Row],[Date]],Table13[[#This Row],[Column3]]+1)</f>
        <v>6</v>
      </c>
      <c r="D876" s="2" t="str">
        <f>LEFT(Table13[[#This Row],[Date]],Table13[[#This Row],[Column3]]-1)</f>
        <v>24</v>
      </c>
      <c r="E876" s="2" t="str">
        <f>MID(Table13[[#This Row],[Date]],Table13[[#This Row],[Column3]]+1,Table13[[#This Row],[Column2]]-Table13[[#This Row],[Column3]]-1)</f>
        <v>05</v>
      </c>
      <c r="F876" s="1" t="str">
        <f>RIGHT(Table13[[#This Row],[Date]],4)</f>
        <v>2025</v>
      </c>
      <c r="G876" s="1">
        <f>DATE(Table13[[#This Row],[y]],Table13[[#This Row],[m]],Table13[[#This Row],[d]])</f>
        <v>45801</v>
      </c>
      <c r="H876" t="s">
        <v>14</v>
      </c>
      <c r="I876">
        <v>386.82</v>
      </c>
      <c r="J876">
        <v>32.24</v>
      </c>
      <c r="K876" t="s">
        <v>13</v>
      </c>
      <c r="L876">
        <v>9510.27</v>
      </c>
      <c r="M876">
        <v>28</v>
      </c>
    </row>
    <row r="877" spans="1:13" x14ac:dyDescent="0.25">
      <c r="A877" s="3" t="s">
        <v>892</v>
      </c>
      <c r="B877" s="2">
        <f>FIND(",",Table13[[#This Row],[Date]])</f>
        <v>3</v>
      </c>
      <c r="C877" s="2">
        <f>FIND(",",Table13[[#This Row],[Date]],Table13[[#This Row],[Column3]]+1)</f>
        <v>6</v>
      </c>
      <c r="D877" s="2" t="str">
        <f>LEFT(Table13[[#This Row],[Date]],Table13[[#This Row],[Column3]]-1)</f>
        <v>25</v>
      </c>
      <c r="E877" s="2" t="str">
        <f>MID(Table13[[#This Row],[Date]],Table13[[#This Row],[Column3]]+1,Table13[[#This Row],[Column2]]-Table13[[#This Row],[Column3]]-1)</f>
        <v>05</v>
      </c>
      <c r="F877" s="1" t="str">
        <f>RIGHT(Table13[[#This Row],[Date]],4)</f>
        <v>2025</v>
      </c>
      <c r="G877" s="1">
        <f>DATE(Table13[[#This Row],[y]],Table13[[#This Row],[m]],Table13[[#This Row],[d]])</f>
        <v>45802</v>
      </c>
      <c r="H877" t="s">
        <v>7</v>
      </c>
      <c r="I877">
        <v>879.19</v>
      </c>
      <c r="J877">
        <v>19.760000000000002</v>
      </c>
      <c r="K877" t="s">
        <v>10</v>
      </c>
      <c r="L877">
        <v>318.45</v>
      </c>
      <c r="M877">
        <v>27</v>
      </c>
    </row>
    <row r="878" spans="1:13" x14ac:dyDescent="0.25">
      <c r="A878" s="3" t="s">
        <v>893</v>
      </c>
      <c r="B878" s="2">
        <f>FIND(",",Table13[[#This Row],[Date]])</f>
        <v>3</v>
      </c>
      <c r="C878" s="2">
        <f>FIND(",",Table13[[#This Row],[Date]],Table13[[#This Row],[Column3]]+1)</f>
        <v>6</v>
      </c>
      <c r="D878" s="2" t="str">
        <f>LEFT(Table13[[#This Row],[Date]],Table13[[#This Row],[Column3]]-1)</f>
        <v>26</v>
      </c>
      <c r="E878" s="2" t="str">
        <f>MID(Table13[[#This Row],[Date]],Table13[[#This Row],[Column3]]+1,Table13[[#This Row],[Column2]]-Table13[[#This Row],[Column3]]-1)</f>
        <v>05</v>
      </c>
      <c r="F878" s="1" t="str">
        <f>RIGHT(Table13[[#This Row],[Date]],4)</f>
        <v>2025</v>
      </c>
      <c r="G878" s="1">
        <f>DATE(Table13[[#This Row],[y]],Table13[[#This Row],[m]],Table13[[#This Row],[d]])</f>
        <v>45803</v>
      </c>
      <c r="H878" t="s">
        <v>14</v>
      </c>
      <c r="I878">
        <v>869.38</v>
      </c>
      <c r="J878">
        <v>35.659999999999997</v>
      </c>
      <c r="K878" t="s">
        <v>13</v>
      </c>
      <c r="L878">
        <v>9826.9599999999991</v>
      </c>
      <c r="M878">
        <v>27</v>
      </c>
    </row>
    <row r="879" spans="1:13" x14ac:dyDescent="0.25">
      <c r="A879" s="3" t="s">
        <v>894</v>
      </c>
      <c r="B879" s="2">
        <f>FIND(",",Table13[[#This Row],[Date]])</f>
        <v>3</v>
      </c>
      <c r="C879" s="2">
        <f>FIND(",",Table13[[#This Row],[Date]],Table13[[#This Row],[Column3]]+1)</f>
        <v>6</v>
      </c>
      <c r="D879" s="2" t="str">
        <f>LEFT(Table13[[#This Row],[Date]],Table13[[#This Row],[Column3]]-1)</f>
        <v>27</v>
      </c>
      <c r="E879" s="2" t="str">
        <f>MID(Table13[[#This Row],[Date]],Table13[[#This Row],[Column3]]+1,Table13[[#This Row],[Column2]]-Table13[[#This Row],[Column3]]-1)</f>
        <v>05</v>
      </c>
      <c r="F879" s="1" t="str">
        <f>RIGHT(Table13[[#This Row],[Date]],4)</f>
        <v>2025</v>
      </c>
      <c r="G879" s="1">
        <f>DATE(Table13[[#This Row],[y]],Table13[[#This Row],[m]],Table13[[#This Row],[d]])</f>
        <v>45804</v>
      </c>
      <c r="H879" t="s">
        <v>12</v>
      </c>
      <c r="I879">
        <v>807.87</v>
      </c>
      <c r="J879">
        <v>9.9600000000000009</v>
      </c>
      <c r="K879" t="s">
        <v>13</v>
      </c>
      <c r="L879">
        <v>952.71</v>
      </c>
      <c r="M879">
        <v>26</v>
      </c>
    </row>
    <row r="880" spans="1:13" x14ac:dyDescent="0.25">
      <c r="A880" s="3" t="s">
        <v>895</v>
      </c>
      <c r="B880" s="2">
        <f>FIND(",",Table13[[#This Row],[Date]])</f>
        <v>3</v>
      </c>
      <c r="C880" s="2">
        <f>FIND(",",Table13[[#This Row],[Date]],Table13[[#This Row],[Column3]]+1)</f>
        <v>6</v>
      </c>
      <c r="D880" s="2" t="str">
        <f>LEFT(Table13[[#This Row],[Date]],Table13[[#This Row],[Column3]]-1)</f>
        <v>28</v>
      </c>
      <c r="E880" s="2" t="str">
        <f>MID(Table13[[#This Row],[Date]],Table13[[#This Row],[Column3]]+1,Table13[[#This Row],[Column2]]-Table13[[#This Row],[Column3]]-1)</f>
        <v>05</v>
      </c>
      <c r="F880" s="1" t="str">
        <f>RIGHT(Table13[[#This Row],[Date]],4)</f>
        <v>2025</v>
      </c>
      <c r="G880" s="1">
        <f>DATE(Table13[[#This Row],[y]],Table13[[#This Row],[m]],Table13[[#This Row],[d]])</f>
        <v>45805</v>
      </c>
      <c r="H880" t="s">
        <v>9</v>
      </c>
      <c r="I880">
        <v>792.13</v>
      </c>
      <c r="J880">
        <v>44.51</v>
      </c>
      <c r="K880" t="s">
        <v>10</v>
      </c>
      <c r="L880">
        <v>8162.43</v>
      </c>
      <c r="M880">
        <v>42</v>
      </c>
    </row>
    <row r="881" spans="1:13" x14ac:dyDescent="0.25">
      <c r="A881" s="3" t="s">
        <v>896</v>
      </c>
      <c r="B881" s="2">
        <f>FIND(",",Table13[[#This Row],[Date]])</f>
        <v>3</v>
      </c>
      <c r="C881" s="2">
        <f>FIND(",",Table13[[#This Row],[Date]],Table13[[#This Row],[Column3]]+1)</f>
        <v>6</v>
      </c>
      <c r="D881" s="2" t="str">
        <f>LEFT(Table13[[#This Row],[Date]],Table13[[#This Row],[Column3]]-1)</f>
        <v>29</v>
      </c>
      <c r="E881" s="2" t="str">
        <f>MID(Table13[[#This Row],[Date]],Table13[[#This Row],[Column3]]+1,Table13[[#This Row],[Column2]]-Table13[[#This Row],[Column3]]-1)</f>
        <v>05</v>
      </c>
      <c r="F881" s="1" t="str">
        <f>RIGHT(Table13[[#This Row],[Date]],4)</f>
        <v>2025</v>
      </c>
      <c r="G881" s="1">
        <f>DATE(Table13[[#This Row],[y]],Table13[[#This Row],[m]],Table13[[#This Row],[d]])</f>
        <v>45806</v>
      </c>
      <c r="H881" t="s">
        <v>11</v>
      </c>
      <c r="I881">
        <v>311.63</v>
      </c>
      <c r="J881">
        <v>14.37</v>
      </c>
      <c r="K881" t="s">
        <v>10</v>
      </c>
      <c r="L881">
        <v>2875.31</v>
      </c>
      <c r="M881">
        <v>26</v>
      </c>
    </row>
    <row r="882" spans="1:13" x14ac:dyDescent="0.25">
      <c r="A882" s="3" t="s">
        <v>897</v>
      </c>
      <c r="B882" s="2">
        <f>FIND(",",Table13[[#This Row],[Date]])</f>
        <v>3</v>
      </c>
      <c r="C882" s="2">
        <f>FIND(",",Table13[[#This Row],[Date]],Table13[[#This Row],[Column3]]+1)</f>
        <v>6</v>
      </c>
      <c r="D882" s="2" t="str">
        <f>LEFT(Table13[[#This Row],[Date]],Table13[[#This Row],[Column3]]-1)</f>
        <v>30</v>
      </c>
      <c r="E882" s="2" t="str">
        <f>MID(Table13[[#This Row],[Date]],Table13[[#This Row],[Column3]]+1,Table13[[#This Row],[Column2]]-Table13[[#This Row],[Column3]]-1)</f>
        <v>05</v>
      </c>
      <c r="F882" s="1" t="str">
        <f>RIGHT(Table13[[#This Row],[Date]],4)</f>
        <v>2025</v>
      </c>
      <c r="G882" s="1">
        <f>DATE(Table13[[#This Row],[y]],Table13[[#This Row],[m]],Table13[[#This Row],[d]])</f>
        <v>45807</v>
      </c>
      <c r="H882" t="s">
        <v>7</v>
      </c>
      <c r="I882">
        <v>90.11</v>
      </c>
      <c r="J882">
        <v>18.39</v>
      </c>
      <c r="K882" t="s">
        <v>13</v>
      </c>
      <c r="L882">
        <v>1408.58</v>
      </c>
      <c r="M882">
        <v>32</v>
      </c>
    </row>
    <row r="883" spans="1:13" x14ac:dyDescent="0.25">
      <c r="A883" s="3" t="s">
        <v>898</v>
      </c>
      <c r="B883" s="2">
        <f>FIND(",",Table13[[#This Row],[Date]])</f>
        <v>3</v>
      </c>
      <c r="C883" s="2">
        <f>FIND(",",Table13[[#This Row],[Date]],Table13[[#This Row],[Column3]]+1)</f>
        <v>6</v>
      </c>
      <c r="D883" s="2" t="str">
        <f>LEFT(Table13[[#This Row],[Date]],Table13[[#This Row],[Column3]]-1)</f>
        <v>31</v>
      </c>
      <c r="E883" s="2" t="str">
        <f>MID(Table13[[#This Row],[Date]],Table13[[#This Row],[Column3]]+1,Table13[[#This Row],[Column2]]-Table13[[#This Row],[Column3]]-1)</f>
        <v>05</v>
      </c>
      <c r="F883" s="1" t="str">
        <f>RIGHT(Table13[[#This Row],[Date]],4)</f>
        <v>2025</v>
      </c>
      <c r="G883" s="1">
        <f>DATE(Table13[[#This Row],[y]],Table13[[#This Row],[m]],Table13[[#This Row],[d]])</f>
        <v>45808</v>
      </c>
      <c r="H883" t="s">
        <v>9</v>
      </c>
      <c r="I883">
        <v>408.95</v>
      </c>
      <c r="J883">
        <v>2.9</v>
      </c>
      <c r="K883" t="s">
        <v>8</v>
      </c>
      <c r="L883">
        <v>4454.57</v>
      </c>
      <c r="M883">
        <v>39</v>
      </c>
    </row>
    <row r="884" spans="1:13" x14ac:dyDescent="0.25">
      <c r="A884" s="3" t="s">
        <v>899</v>
      </c>
      <c r="B884" s="2">
        <f>FIND(",",Table13[[#This Row],[Date]])</f>
        <v>2</v>
      </c>
      <c r="C884" s="2">
        <f>FIND(",",Table13[[#This Row],[Date]],Table13[[#This Row],[Column3]]+1)</f>
        <v>4</v>
      </c>
      <c r="D884" s="2" t="str">
        <f>LEFT(Table13[[#This Row],[Date]],Table13[[#This Row],[Column3]]-1)</f>
        <v>1</v>
      </c>
      <c r="E884" s="2" t="str">
        <f>MID(Table13[[#This Row],[Date]],Table13[[#This Row],[Column3]]+1,Table13[[#This Row],[Column2]]-Table13[[#This Row],[Column3]]-1)</f>
        <v>6</v>
      </c>
      <c r="F884" s="1" t="str">
        <f>RIGHT(Table13[[#This Row],[Date]],4)</f>
        <v>2025</v>
      </c>
      <c r="G884" s="1">
        <f>DATE(Table13[[#This Row],[y]],Table13[[#This Row],[m]],Table13[[#This Row],[d]])</f>
        <v>45809</v>
      </c>
      <c r="H884" t="s">
        <v>11</v>
      </c>
      <c r="I884">
        <v>181.79</v>
      </c>
      <c r="J884">
        <v>5.58</v>
      </c>
      <c r="K884" t="s">
        <v>8</v>
      </c>
      <c r="L884">
        <v>6475.17</v>
      </c>
      <c r="M884">
        <v>18</v>
      </c>
    </row>
    <row r="885" spans="1:13" x14ac:dyDescent="0.25">
      <c r="A885" s="3" t="s">
        <v>900</v>
      </c>
      <c r="B885" s="2">
        <f>FIND(",",Table13[[#This Row],[Date]])</f>
        <v>2</v>
      </c>
      <c r="C885" s="2">
        <f>FIND(",",Table13[[#This Row],[Date]],Table13[[#This Row],[Column3]]+1)</f>
        <v>4</v>
      </c>
      <c r="D885" s="2" t="str">
        <f>LEFT(Table13[[#This Row],[Date]],Table13[[#This Row],[Column3]]-1)</f>
        <v>2</v>
      </c>
      <c r="E885" s="2" t="str">
        <f>MID(Table13[[#This Row],[Date]],Table13[[#This Row],[Column3]]+1,Table13[[#This Row],[Column2]]-Table13[[#This Row],[Column3]]-1)</f>
        <v>6</v>
      </c>
      <c r="F885" s="1" t="str">
        <f>RIGHT(Table13[[#This Row],[Date]],4)</f>
        <v>2025</v>
      </c>
      <c r="G885" s="1">
        <f>DATE(Table13[[#This Row],[y]],Table13[[#This Row],[m]],Table13[[#This Row],[d]])</f>
        <v>45810</v>
      </c>
      <c r="H885" t="s">
        <v>11</v>
      </c>
      <c r="I885">
        <v>698</v>
      </c>
      <c r="J885">
        <v>25.79</v>
      </c>
      <c r="K885" t="s">
        <v>10</v>
      </c>
      <c r="L885">
        <v>3871.42</v>
      </c>
      <c r="M885">
        <v>29</v>
      </c>
    </row>
    <row r="886" spans="1:13" x14ac:dyDescent="0.25">
      <c r="A886" s="3" t="s">
        <v>901</v>
      </c>
      <c r="B886" s="2">
        <f>FIND(",",Table13[[#This Row],[Date]])</f>
        <v>2</v>
      </c>
      <c r="C886" s="2">
        <f>FIND(",",Table13[[#This Row],[Date]],Table13[[#This Row],[Column3]]+1)</f>
        <v>4</v>
      </c>
      <c r="D886" s="2" t="str">
        <f>LEFT(Table13[[#This Row],[Date]],Table13[[#This Row],[Column3]]-1)</f>
        <v>3</v>
      </c>
      <c r="E886" s="2" t="str">
        <f>MID(Table13[[#This Row],[Date]],Table13[[#This Row],[Column3]]+1,Table13[[#This Row],[Column2]]-Table13[[#This Row],[Column3]]-1)</f>
        <v>6</v>
      </c>
      <c r="F886" s="1" t="str">
        <f>RIGHT(Table13[[#This Row],[Date]],4)</f>
        <v>2025</v>
      </c>
      <c r="G886" s="1">
        <f>DATE(Table13[[#This Row],[y]],Table13[[#This Row],[m]],Table13[[#This Row],[d]])</f>
        <v>45811</v>
      </c>
      <c r="H886" t="s">
        <v>14</v>
      </c>
      <c r="I886">
        <v>352.64</v>
      </c>
      <c r="J886">
        <v>13.38</v>
      </c>
      <c r="K886" t="s">
        <v>10</v>
      </c>
      <c r="L886">
        <v>640.20000000000005</v>
      </c>
      <c r="M886">
        <v>18</v>
      </c>
    </row>
    <row r="887" spans="1:13" x14ac:dyDescent="0.25">
      <c r="A887" s="3" t="s">
        <v>902</v>
      </c>
      <c r="B887" s="2">
        <f>FIND(",",Table13[[#This Row],[Date]])</f>
        <v>2</v>
      </c>
      <c r="C887" s="2">
        <f>FIND(",",Table13[[#This Row],[Date]],Table13[[#This Row],[Column3]]+1)</f>
        <v>4</v>
      </c>
      <c r="D887" s="2" t="str">
        <f>LEFT(Table13[[#This Row],[Date]],Table13[[#This Row],[Column3]]-1)</f>
        <v>4</v>
      </c>
      <c r="E887" s="2" t="str">
        <f>MID(Table13[[#This Row],[Date]],Table13[[#This Row],[Column3]]+1,Table13[[#This Row],[Column2]]-Table13[[#This Row],[Column3]]-1)</f>
        <v>6</v>
      </c>
      <c r="F887" s="1" t="str">
        <f>RIGHT(Table13[[#This Row],[Date]],4)</f>
        <v>2025</v>
      </c>
      <c r="G887" s="1">
        <f>DATE(Table13[[#This Row],[y]],Table13[[#This Row],[m]],Table13[[#This Row],[d]])</f>
        <v>45812</v>
      </c>
      <c r="H887" t="s">
        <v>12</v>
      </c>
      <c r="I887">
        <v>975.85</v>
      </c>
      <c r="J887">
        <v>41.77</v>
      </c>
      <c r="K887" t="s">
        <v>8</v>
      </c>
      <c r="L887">
        <v>6034.67</v>
      </c>
      <c r="M887">
        <v>38</v>
      </c>
    </row>
    <row r="888" spans="1:13" x14ac:dyDescent="0.25">
      <c r="A888" s="3" t="s">
        <v>903</v>
      </c>
      <c r="B888" s="2">
        <f>FIND(",",Table13[[#This Row],[Date]])</f>
        <v>2</v>
      </c>
      <c r="C888" s="2">
        <f>FIND(",",Table13[[#This Row],[Date]],Table13[[#This Row],[Column3]]+1)</f>
        <v>4</v>
      </c>
      <c r="D888" s="2" t="str">
        <f>LEFT(Table13[[#This Row],[Date]],Table13[[#This Row],[Column3]]-1)</f>
        <v>5</v>
      </c>
      <c r="E888" s="2" t="str">
        <f>MID(Table13[[#This Row],[Date]],Table13[[#This Row],[Column3]]+1,Table13[[#This Row],[Column2]]-Table13[[#This Row],[Column3]]-1)</f>
        <v>6</v>
      </c>
      <c r="F888" s="1" t="str">
        <f>RIGHT(Table13[[#This Row],[Date]],4)</f>
        <v>2025</v>
      </c>
      <c r="G888" s="1">
        <f>DATE(Table13[[#This Row],[y]],Table13[[#This Row],[m]],Table13[[#This Row],[d]])</f>
        <v>45813</v>
      </c>
      <c r="H888" t="s">
        <v>12</v>
      </c>
      <c r="I888">
        <v>644.55999999999995</v>
      </c>
      <c r="J888">
        <v>0.73</v>
      </c>
      <c r="K888" t="s">
        <v>13</v>
      </c>
      <c r="L888">
        <v>9033.7900000000009</v>
      </c>
      <c r="M888">
        <v>33</v>
      </c>
    </row>
    <row r="889" spans="1:13" x14ac:dyDescent="0.25">
      <c r="A889" s="3" t="s">
        <v>904</v>
      </c>
      <c r="B889" s="2">
        <f>FIND(",",Table13[[#This Row],[Date]])</f>
        <v>2</v>
      </c>
      <c r="C889" s="2">
        <f>FIND(",",Table13[[#This Row],[Date]],Table13[[#This Row],[Column3]]+1)</f>
        <v>4</v>
      </c>
      <c r="D889" s="2" t="str">
        <f>LEFT(Table13[[#This Row],[Date]],Table13[[#This Row],[Column3]]-1)</f>
        <v>6</v>
      </c>
      <c r="E889" s="2" t="str">
        <f>MID(Table13[[#This Row],[Date]],Table13[[#This Row],[Column3]]+1,Table13[[#This Row],[Column2]]-Table13[[#This Row],[Column3]]-1)</f>
        <v>6</v>
      </c>
      <c r="F889" s="1" t="str">
        <f>RIGHT(Table13[[#This Row],[Date]],4)</f>
        <v>2025</v>
      </c>
      <c r="G889" s="1">
        <f>DATE(Table13[[#This Row],[y]],Table13[[#This Row],[m]],Table13[[#This Row],[d]])</f>
        <v>45814</v>
      </c>
      <c r="H889" t="s">
        <v>9</v>
      </c>
      <c r="I889">
        <v>824.26</v>
      </c>
      <c r="J889">
        <v>18.95</v>
      </c>
      <c r="K889" t="s">
        <v>8</v>
      </c>
      <c r="L889">
        <v>3893.83</v>
      </c>
      <c r="M889">
        <v>23</v>
      </c>
    </row>
    <row r="890" spans="1:13" x14ac:dyDescent="0.25">
      <c r="A890" s="3" t="s">
        <v>905</v>
      </c>
      <c r="B890" s="2">
        <f>FIND(",",Table13[[#This Row],[Date]])</f>
        <v>2</v>
      </c>
      <c r="C890" s="2">
        <f>FIND(",",Table13[[#This Row],[Date]],Table13[[#This Row],[Column3]]+1)</f>
        <v>4</v>
      </c>
      <c r="D890" s="2" t="str">
        <f>LEFT(Table13[[#This Row],[Date]],Table13[[#This Row],[Column3]]-1)</f>
        <v>7</v>
      </c>
      <c r="E890" s="2" t="str">
        <f>MID(Table13[[#This Row],[Date]],Table13[[#This Row],[Column3]]+1,Table13[[#This Row],[Column2]]-Table13[[#This Row],[Column3]]-1)</f>
        <v>6</v>
      </c>
      <c r="F890" s="1" t="str">
        <f>RIGHT(Table13[[#This Row],[Date]],4)</f>
        <v>2025</v>
      </c>
      <c r="G890" s="1">
        <f>DATE(Table13[[#This Row],[y]],Table13[[#This Row],[m]],Table13[[#This Row],[d]])</f>
        <v>45815</v>
      </c>
      <c r="H890" t="s">
        <v>12</v>
      </c>
      <c r="I890">
        <v>141.19999999999999</v>
      </c>
      <c r="J890">
        <v>16.87</v>
      </c>
      <c r="K890" t="s">
        <v>8</v>
      </c>
      <c r="L890">
        <v>2241.69</v>
      </c>
      <c r="M890">
        <v>30</v>
      </c>
    </row>
    <row r="891" spans="1:13" x14ac:dyDescent="0.25">
      <c r="A891" s="3" t="s">
        <v>906</v>
      </c>
      <c r="B891" s="2">
        <f>FIND(",",Table13[[#This Row],[Date]])</f>
        <v>2</v>
      </c>
      <c r="C891" s="2">
        <f>FIND(",",Table13[[#This Row],[Date]],Table13[[#This Row],[Column3]]+1)</f>
        <v>4</v>
      </c>
      <c r="D891" s="2" t="str">
        <f>LEFT(Table13[[#This Row],[Date]],Table13[[#This Row],[Column3]]-1)</f>
        <v>8</v>
      </c>
      <c r="E891" s="2" t="str">
        <f>MID(Table13[[#This Row],[Date]],Table13[[#This Row],[Column3]]+1,Table13[[#This Row],[Column2]]-Table13[[#This Row],[Column3]]-1)</f>
        <v>6</v>
      </c>
      <c r="F891" s="1" t="str">
        <f>RIGHT(Table13[[#This Row],[Date]],4)</f>
        <v>2025</v>
      </c>
      <c r="G891" s="1">
        <f>DATE(Table13[[#This Row],[y]],Table13[[#This Row],[m]],Table13[[#This Row],[d]])</f>
        <v>45816</v>
      </c>
      <c r="H891" t="s">
        <v>7</v>
      </c>
      <c r="I891">
        <v>863.39</v>
      </c>
      <c r="J891">
        <v>0.97</v>
      </c>
      <c r="K891" t="s">
        <v>8</v>
      </c>
      <c r="L891">
        <v>4481.5200000000004</v>
      </c>
      <c r="M891">
        <v>26</v>
      </c>
    </row>
    <row r="892" spans="1:13" x14ac:dyDescent="0.25">
      <c r="A892" s="3" t="s">
        <v>907</v>
      </c>
      <c r="B892" s="2">
        <f>FIND(",",Table13[[#This Row],[Date]])</f>
        <v>2</v>
      </c>
      <c r="C892" s="2">
        <f>FIND(",",Table13[[#This Row],[Date]],Table13[[#This Row],[Column3]]+1)</f>
        <v>4</v>
      </c>
      <c r="D892" s="2" t="str">
        <f>LEFT(Table13[[#This Row],[Date]],Table13[[#This Row],[Column3]]-1)</f>
        <v>9</v>
      </c>
      <c r="E892" s="2" t="str">
        <f>MID(Table13[[#This Row],[Date]],Table13[[#This Row],[Column3]]+1,Table13[[#This Row],[Column2]]-Table13[[#This Row],[Column3]]-1)</f>
        <v>6</v>
      </c>
      <c r="F892" s="1" t="str">
        <f>RIGHT(Table13[[#This Row],[Date]],4)</f>
        <v>2025</v>
      </c>
      <c r="G892" s="1">
        <f>DATE(Table13[[#This Row],[y]],Table13[[#This Row],[m]],Table13[[#This Row],[d]])</f>
        <v>45817</v>
      </c>
      <c r="H892" t="s">
        <v>12</v>
      </c>
      <c r="I892">
        <v>923.53</v>
      </c>
      <c r="J892">
        <v>6.22</v>
      </c>
      <c r="K892" t="s">
        <v>8</v>
      </c>
      <c r="L892">
        <v>578.79</v>
      </c>
      <c r="M892">
        <v>42</v>
      </c>
    </row>
    <row r="893" spans="1:13" x14ac:dyDescent="0.25">
      <c r="A893" s="3" t="s">
        <v>908</v>
      </c>
      <c r="B893" s="2">
        <f>FIND(",",Table13[[#This Row],[Date]])</f>
        <v>3</v>
      </c>
      <c r="C893" s="2">
        <f>FIND(",",Table13[[#This Row],[Date]],Table13[[#This Row],[Column3]]+1)</f>
        <v>5</v>
      </c>
      <c r="D893" s="2" t="str">
        <f>LEFT(Table13[[#This Row],[Date]],Table13[[#This Row],[Column3]]-1)</f>
        <v>10</v>
      </c>
      <c r="E893" s="2" t="str">
        <f>MID(Table13[[#This Row],[Date]],Table13[[#This Row],[Column3]]+1,Table13[[#This Row],[Column2]]-Table13[[#This Row],[Column3]]-1)</f>
        <v>6</v>
      </c>
      <c r="F893" s="1" t="str">
        <f>RIGHT(Table13[[#This Row],[Date]],4)</f>
        <v>2025</v>
      </c>
      <c r="G893" s="1">
        <f>DATE(Table13[[#This Row],[y]],Table13[[#This Row],[m]],Table13[[#This Row],[d]])</f>
        <v>45818</v>
      </c>
      <c r="H893" t="s">
        <v>9</v>
      </c>
      <c r="I893">
        <v>492.19</v>
      </c>
      <c r="J893">
        <v>20.68</v>
      </c>
      <c r="K893" t="s">
        <v>10</v>
      </c>
      <c r="L893">
        <v>8222.83</v>
      </c>
      <c r="M893">
        <v>32</v>
      </c>
    </row>
    <row r="894" spans="1:13" x14ac:dyDescent="0.25">
      <c r="A894" s="3" t="s">
        <v>909</v>
      </c>
      <c r="B894" s="2">
        <f>FIND(",",Table13[[#This Row],[Date]])</f>
        <v>3</v>
      </c>
      <c r="C894" s="2">
        <f>FIND(",",Table13[[#This Row],[Date]],Table13[[#This Row],[Column3]]+1)</f>
        <v>5</v>
      </c>
      <c r="D894" s="2" t="str">
        <f>LEFT(Table13[[#This Row],[Date]],Table13[[#This Row],[Column3]]-1)</f>
        <v>11</v>
      </c>
      <c r="E894" s="2" t="str">
        <f>MID(Table13[[#This Row],[Date]],Table13[[#This Row],[Column3]]+1,Table13[[#This Row],[Column2]]-Table13[[#This Row],[Column3]]-1)</f>
        <v>6</v>
      </c>
      <c r="F894" s="1" t="str">
        <f>RIGHT(Table13[[#This Row],[Date]],4)</f>
        <v>2025</v>
      </c>
      <c r="G894" s="1">
        <f>DATE(Table13[[#This Row],[y]],Table13[[#This Row],[m]],Table13[[#This Row],[d]])</f>
        <v>45819</v>
      </c>
      <c r="H894" t="s">
        <v>12</v>
      </c>
      <c r="I894">
        <v>610.19000000000005</v>
      </c>
      <c r="J894">
        <v>24.64</v>
      </c>
      <c r="K894" t="s">
        <v>10</v>
      </c>
      <c r="L894">
        <v>8280.77</v>
      </c>
      <c r="M894">
        <v>25</v>
      </c>
    </row>
    <row r="895" spans="1:13" x14ac:dyDescent="0.25">
      <c r="A895" s="3" t="s">
        <v>910</v>
      </c>
      <c r="B895" s="2">
        <f>FIND(",",Table13[[#This Row],[Date]])</f>
        <v>3</v>
      </c>
      <c r="C895" s="2">
        <f>FIND(",",Table13[[#This Row],[Date]],Table13[[#This Row],[Column3]]+1)</f>
        <v>5</v>
      </c>
      <c r="D895" s="2" t="str">
        <f>LEFT(Table13[[#This Row],[Date]],Table13[[#This Row],[Column3]]-1)</f>
        <v>12</v>
      </c>
      <c r="E895" s="2" t="str">
        <f>MID(Table13[[#This Row],[Date]],Table13[[#This Row],[Column3]]+1,Table13[[#This Row],[Column2]]-Table13[[#This Row],[Column3]]-1)</f>
        <v>6</v>
      </c>
      <c r="F895" s="1" t="str">
        <f>RIGHT(Table13[[#This Row],[Date]],4)</f>
        <v>2025</v>
      </c>
      <c r="G895" s="1">
        <f>DATE(Table13[[#This Row],[y]],Table13[[#This Row],[m]],Table13[[#This Row],[d]])</f>
        <v>45820</v>
      </c>
      <c r="H895" t="s">
        <v>7</v>
      </c>
      <c r="I895">
        <v>767.16</v>
      </c>
      <c r="J895">
        <v>20.21</v>
      </c>
      <c r="K895" t="s">
        <v>13</v>
      </c>
      <c r="L895">
        <v>5921.2</v>
      </c>
      <c r="M895">
        <v>22</v>
      </c>
    </row>
    <row r="896" spans="1:13" x14ac:dyDescent="0.25">
      <c r="A896" s="3" t="s">
        <v>911</v>
      </c>
      <c r="B896" s="2">
        <f>FIND(",",Table13[[#This Row],[Date]])</f>
        <v>3</v>
      </c>
      <c r="C896" s="2">
        <f>FIND(",",Table13[[#This Row],[Date]],Table13[[#This Row],[Column3]]+1)</f>
        <v>6</v>
      </c>
      <c r="D896" s="2" t="str">
        <f>LEFT(Table13[[#This Row],[Date]],Table13[[#This Row],[Column3]]-1)</f>
        <v>13</v>
      </c>
      <c r="E896" s="2" t="str">
        <f>MID(Table13[[#This Row],[Date]],Table13[[#This Row],[Column3]]+1,Table13[[#This Row],[Column2]]-Table13[[#This Row],[Column3]]-1)</f>
        <v>06</v>
      </c>
      <c r="F896" s="1" t="str">
        <f>RIGHT(Table13[[#This Row],[Date]],4)</f>
        <v>2025</v>
      </c>
      <c r="G896" s="1">
        <f>DATE(Table13[[#This Row],[y]],Table13[[#This Row],[m]],Table13[[#This Row],[d]])</f>
        <v>45821</v>
      </c>
      <c r="H896" t="s">
        <v>14</v>
      </c>
      <c r="I896">
        <v>183.09</v>
      </c>
      <c r="J896">
        <v>26.55</v>
      </c>
      <c r="K896" t="s">
        <v>13</v>
      </c>
      <c r="L896">
        <v>3595.72</v>
      </c>
      <c r="M896">
        <v>35</v>
      </c>
    </row>
    <row r="897" spans="1:13" x14ac:dyDescent="0.25">
      <c r="A897" s="3" t="s">
        <v>912</v>
      </c>
      <c r="B897" s="2">
        <f>FIND(",",Table13[[#This Row],[Date]])</f>
        <v>3</v>
      </c>
      <c r="C897" s="2">
        <f>FIND(",",Table13[[#This Row],[Date]],Table13[[#This Row],[Column3]]+1)</f>
        <v>6</v>
      </c>
      <c r="D897" s="2" t="str">
        <f>LEFT(Table13[[#This Row],[Date]],Table13[[#This Row],[Column3]]-1)</f>
        <v>14</v>
      </c>
      <c r="E897" s="2" t="str">
        <f>MID(Table13[[#This Row],[Date]],Table13[[#This Row],[Column3]]+1,Table13[[#This Row],[Column2]]-Table13[[#This Row],[Column3]]-1)</f>
        <v>06</v>
      </c>
      <c r="F897" s="1" t="str">
        <f>RIGHT(Table13[[#This Row],[Date]],4)</f>
        <v>2025</v>
      </c>
      <c r="G897" s="1">
        <f>DATE(Table13[[#This Row],[y]],Table13[[#This Row],[m]],Table13[[#This Row],[d]])</f>
        <v>45822</v>
      </c>
      <c r="H897" t="s">
        <v>9</v>
      </c>
      <c r="I897">
        <v>507.54</v>
      </c>
      <c r="J897">
        <v>29.76</v>
      </c>
      <c r="K897" t="s">
        <v>13</v>
      </c>
      <c r="L897">
        <v>8017.86</v>
      </c>
      <c r="M897">
        <v>22</v>
      </c>
    </row>
    <row r="898" spans="1:13" x14ac:dyDescent="0.25">
      <c r="A898" s="3" t="s">
        <v>913</v>
      </c>
      <c r="B898" s="2">
        <f>FIND(",",Table13[[#This Row],[Date]])</f>
        <v>3</v>
      </c>
      <c r="C898" s="2">
        <f>FIND(",",Table13[[#This Row],[Date]],Table13[[#This Row],[Column3]]+1)</f>
        <v>6</v>
      </c>
      <c r="D898" s="2" t="str">
        <f>LEFT(Table13[[#This Row],[Date]],Table13[[#This Row],[Column3]]-1)</f>
        <v>15</v>
      </c>
      <c r="E898" s="2" t="str">
        <f>MID(Table13[[#This Row],[Date]],Table13[[#This Row],[Column3]]+1,Table13[[#This Row],[Column2]]-Table13[[#This Row],[Column3]]-1)</f>
        <v>06</v>
      </c>
      <c r="F898" s="1" t="str">
        <f>RIGHT(Table13[[#This Row],[Date]],4)</f>
        <v>2025</v>
      </c>
      <c r="G898" s="1">
        <f>DATE(Table13[[#This Row],[y]],Table13[[#This Row],[m]],Table13[[#This Row],[d]])</f>
        <v>45823</v>
      </c>
      <c r="H898" t="s">
        <v>14</v>
      </c>
      <c r="I898">
        <v>404.68</v>
      </c>
      <c r="J898">
        <v>0.5</v>
      </c>
      <c r="K898" t="s">
        <v>13</v>
      </c>
      <c r="L898">
        <v>5591.4</v>
      </c>
      <c r="M898">
        <v>30</v>
      </c>
    </row>
    <row r="899" spans="1:13" x14ac:dyDescent="0.25">
      <c r="A899" s="3" t="s">
        <v>914</v>
      </c>
      <c r="B899" s="2">
        <f>FIND(",",Table13[[#This Row],[Date]])</f>
        <v>3</v>
      </c>
      <c r="C899" s="2">
        <f>FIND(",",Table13[[#This Row],[Date]],Table13[[#This Row],[Column3]]+1)</f>
        <v>6</v>
      </c>
      <c r="D899" s="2" t="str">
        <f>LEFT(Table13[[#This Row],[Date]],Table13[[#This Row],[Column3]]-1)</f>
        <v>16</v>
      </c>
      <c r="E899" s="2" t="str">
        <f>MID(Table13[[#This Row],[Date]],Table13[[#This Row],[Column3]]+1,Table13[[#This Row],[Column2]]-Table13[[#This Row],[Column3]]-1)</f>
        <v>06</v>
      </c>
      <c r="F899" s="1" t="str">
        <f>RIGHT(Table13[[#This Row],[Date]],4)</f>
        <v>2025</v>
      </c>
      <c r="G899" s="1">
        <f>DATE(Table13[[#This Row],[y]],Table13[[#This Row],[m]],Table13[[#This Row],[d]])</f>
        <v>45824</v>
      </c>
      <c r="H899" t="s">
        <v>14</v>
      </c>
      <c r="I899">
        <v>154.91</v>
      </c>
      <c r="J899">
        <v>23.2</v>
      </c>
      <c r="K899" t="s">
        <v>8</v>
      </c>
      <c r="L899">
        <v>8276.73</v>
      </c>
      <c r="M899">
        <v>39</v>
      </c>
    </row>
    <row r="900" spans="1:13" x14ac:dyDescent="0.25">
      <c r="A900" s="3" t="s">
        <v>915</v>
      </c>
      <c r="B900" s="2">
        <f>FIND(",",Table13[[#This Row],[Date]])</f>
        <v>3</v>
      </c>
      <c r="C900" s="2">
        <f>FIND(",",Table13[[#This Row],[Date]],Table13[[#This Row],[Column3]]+1)</f>
        <v>6</v>
      </c>
      <c r="D900" s="2" t="str">
        <f>LEFT(Table13[[#This Row],[Date]],Table13[[#This Row],[Column3]]-1)</f>
        <v>17</v>
      </c>
      <c r="E900" s="2" t="str">
        <f>MID(Table13[[#This Row],[Date]],Table13[[#This Row],[Column3]]+1,Table13[[#This Row],[Column2]]-Table13[[#This Row],[Column3]]-1)</f>
        <v>06</v>
      </c>
      <c r="F900" s="1" t="str">
        <f>RIGHT(Table13[[#This Row],[Date]],4)</f>
        <v>2025</v>
      </c>
      <c r="G900" s="1">
        <f>DATE(Table13[[#This Row],[y]],Table13[[#This Row],[m]],Table13[[#This Row],[d]])</f>
        <v>45825</v>
      </c>
      <c r="H900" t="s">
        <v>14</v>
      </c>
      <c r="I900">
        <v>373.86</v>
      </c>
      <c r="J900">
        <v>48.17</v>
      </c>
      <c r="K900" t="s">
        <v>10</v>
      </c>
      <c r="L900">
        <v>6351.44</v>
      </c>
      <c r="M900">
        <v>34</v>
      </c>
    </row>
    <row r="901" spans="1:13" x14ac:dyDescent="0.25">
      <c r="A901" s="3" t="s">
        <v>916</v>
      </c>
      <c r="B901" s="2">
        <f>FIND(",",Table13[[#This Row],[Date]])</f>
        <v>3</v>
      </c>
      <c r="C901" s="2">
        <f>FIND(",",Table13[[#This Row],[Date]],Table13[[#This Row],[Column3]]+1)</f>
        <v>6</v>
      </c>
      <c r="D901" s="2" t="str">
        <f>LEFT(Table13[[#This Row],[Date]],Table13[[#This Row],[Column3]]-1)</f>
        <v>18</v>
      </c>
      <c r="E901" s="2" t="str">
        <f>MID(Table13[[#This Row],[Date]],Table13[[#This Row],[Column3]]+1,Table13[[#This Row],[Column2]]-Table13[[#This Row],[Column3]]-1)</f>
        <v>06</v>
      </c>
      <c r="F901" s="1" t="str">
        <f>RIGHT(Table13[[#This Row],[Date]],4)</f>
        <v>2025</v>
      </c>
      <c r="G901" s="1">
        <f>DATE(Table13[[#This Row],[y]],Table13[[#This Row],[m]],Table13[[#This Row],[d]])</f>
        <v>45826</v>
      </c>
      <c r="H901" t="s">
        <v>11</v>
      </c>
      <c r="I901">
        <v>77.489999999999995</v>
      </c>
      <c r="J901">
        <v>25.95</v>
      </c>
      <c r="K901" t="s">
        <v>10</v>
      </c>
      <c r="L901">
        <v>7865.61</v>
      </c>
      <c r="M901">
        <v>32</v>
      </c>
    </row>
    <row r="902" spans="1:13" x14ac:dyDescent="0.25">
      <c r="A902" s="3" t="s">
        <v>917</v>
      </c>
      <c r="B902" s="2">
        <f>FIND(",",Table13[[#This Row],[Date]])</f>
        <v>3</v>
      </c>
      <c r="C902" s="2">
        <f>FIND(",",Table13[[#This Row],[Date]],Table13[[#This Row],[Column3]]+1)</f>
        <v>6</v>
      </c>
      <c r="D902" s="2" t="str">
        <f>LEFT(Table13[[#This Row],[Date]],Table13[[#This Row],[Column3]]-1)</f>
        <v>19</v>
      </c>
      <c r="E902" s="2" t="str">
        <f>MID(Table13[[#This Row],[Date]],Table13[[#This Row],[Column3]]+1,Table13[[#This Row],[Column2]]-Table13[[#This Row],[Column3]]-1)</f>
        <v>06</v>
      </c>
      <c r="F902" s="1" t="str">
        <f>RIGHT(Table13[[#This Row],[Date]],4)</f>
        <v>2025</v>
      </c>
      <c r="G902" s="1">
        <f>DATE(Table13[[#This Row],[y]],Table13[[#This Row],[m]],Table13[[#This Row],[d]])</f>
        <v>45827</v>
      </c>
      <c r="H902" t="s">
        <v>11</v>
      </c>
      <c r="I902">
        <v>35.549999999999997</v>
      </c>
      <c r="J902">
        <v>33.880000000000003</v>
      </c>
      <c r="K902" t="s">
        <v>13</v>
      </c>
      <c r="L902">
        <v>6025.77</v>
      </c>
      <c r="M902">
        <v>33</v>
      </c>
    </row>
    <row r="903" spans="1:13" x14ac:dyDescent="0.25">
      <c r="A903" s="3" t="s">
        <v>918</v>
      </c>
      <c r="B903" s="2">
        <f>FIND(",",Table13[[#This Row],[Date]])</f>
        <v>3</v>
      </c>
      <c r="C903" s="2">
        <f>FIND(",",Table13[[#This Row],[Date]],Table13[[#This Row],[Column3]]+1)</f>
        <v>6</v>
      </c>
      <c r="D903" s="2" t="str">
        <f>LEFT(Table13[[#This Row],[Date]],Table13[[#This Row],[Column3]]-1)</f>
        <v>20</v>
      </c>
      <c r="E903" s="2" t="str">
        <f>MID(Table13[[#This Row],[Date]],Table13[[#This Row],[Column3]]+1,Table13[[#This Row],[Column2]]-Table13[[#This Row],[Column3]]-1)</f>
        <v>06</v>
      </c>
      <c r="F903" s="1" t="str">
        <f>RIGHT(Table13[[#This Row],[Date]],4)</f>
        <v>2025</v>
      </c>
      <c r="G903" s="1">
        <f>DATE(Table13[[#This Row],[y]],Table13[[#This Row],[m]],Table13[[#This Row],[d]])</f>
        <v>45828</v>
      </c>
      <c r="H903" t="s">
        <v>14</v>
      </c>
      <c r="I903">
        <v>143.81</v>
      </c>
      <c r="J903">
        <v>15.59</v>
      </c>
      <c r="K903" t="s">
        <v>13</v>
      </c>
      <c r="L903">
        <v>4200</v>
      </c>
      <c r="M903">
        <v>26</v>
      </c>
    </row>
    <row r="904" spans="1:13" x14ac:dyDescent="0.25">
      <c r="A904" s="3" t="s">
        <v>919</v>
      </c>
      <c r="B904" s="2">
        <f>FIND(",",Table13[[#This Row],[Date]])</f>
        <v>3</v>
      </c>
      <c r="C904" s="2">
        <f>FIND(",",Table13[[#This Row],[Date]],Table13[[#This Row],[Column3]]+1)</f>
        <v>6</v>
      </c>
      <c r="D904" s="2" t="str">
        <f>LEFT(Table13[[#This Row],[Date]],Table13[[#This Row],[Column3]]-1)</f>
        <v>21</v>
      </c>
      <c r="E904" s="2" t="str">
        <f>MID(Table13[[#This Row],[Date]],Table13[[#This Row],[Column3]]+1,Table13[[#This Row],[Column2]]-Table13[[#This Row],[Column3]]-1)</f>
        <v>06</v>
      </c>
      <c r="F904" s="1" t="str">
        <f>RIGHT(Table13[[#This Row],[Date]],4)</f>
        <v>2025</v>
      </c>
      <c r="G904" s="1">
        <f>DATE(Table13[[#This Row],[y]],Table13[[#This Row],[m]],Table13[[#This Row],[d]])</f>
        <v>45829</v>
      </c>
      <c r="H904" t="s">
        <v>9</v>
      </c>
      <c r="I904">
        <v>963.48</v>
      </c>
      <c r="J904">
        <v>38.700000000000003</v>
      </c>
      <c r="K904" t="s">
        <v>8</v>
      </c>
      <c r="L904">
        <v>9583.66</v>
      </c>
      <c r="M904">
        <v>26</v>
      </c>
    </row>
    <row r="905" spans="1:13" x14ac:dyDescent="0.25">
      <c r="A905" s="3" t="s">
        <v>920</v>
      </c>
      <c r="B905" s="2">
        <f>FIND(",",Table13[[#This Row],[Date]])</f>
        <v>3</v>
      </c>
      <c r="C905" s="2">
        <f>FIND(",",Table13[[#This Row],[Date]],Table13[[#This Row],[Column3]]+1)</f>
        <v>6</v>
      </c>
      <c r="D905" s="2" t="str">
        <f>LEFT(Table13[[#This Row],[Date]],Table13[[#This Row],[Column3]]-1)</f>
        <v>22</v>
      </c>
      <c r="E905" s="2" t="str">
        <f>MID(Table13[[#This Row],[Date]],Table13[[#This Row],[Column3]]+1,Table13[[#This Row],[Column2]]-Table13[[#This Row],[Column3]]-1)</f>
        <v>06</v>
      </c>
      <c r="F905" s="1" t="str">
        <f>RIGHT(Table13[[#This Row],[Date]],4)</f>
        <v>2025</v>
      </c>
      <c r="G905" s="1">
        <f>DATE(Table13[[#This Row],[y]],Table13[[#This Row],[m]],Table13[[#This Row],[d]])</f>
        <v>45830</v>
      </c>
      <c r="H905" t="s">
        <v>7</v>
      </c>
      <c r="I905">
        <v>554.03</v>
      </c>
      <c r="J905">
        <v>38.65</v>
      </c>
      <c r="K905" t="s">
        <v>8</v>
      </c>
      <c r="L905">
        <v>5457.03</v>
      </c>
      <c r="M905">
        <v>31</v>
      </c>
    </row>
    <row r="906" spans="1:13" x14ac:dyDescent="0.25">
      <c r="A906" s="3" t="s">
        <v>921</v>
      </c>
      <c r="B906" s="2">
        <f>FIND(",",Table13[[#This Row],[Date]])</f>
        <v>3</v>
      </c>
      <c r="C906" s="2">
        <f>FIND(",",Table13[[#This Row],[Date]],Table13[[#This Row],[Column3]]+1)</f>
        <v>6</v>
      </c>
      <c r="D906" s="2" t="str">
        <f>LEFT(Table13[[#This Row],[Date]],Table13[[#This Row],[Column3]]-1)</f>
        <v>23</v>
      </c>
      <c r="E906" s="2" t="str">
        <f>MID(Table13[[#This Row],[Date]],Table13[[#This Row],[Column3]]+1,Table13[[#This Row],[Column2]]-Table13[[#This Row],[Column3]]-1)</f>
        <v>06</v>
      </c>
      <c r="F906" s="1" t="str">
        <f>RIGHT(Table13[[#This Row],[Date]],4)</f>
        <v>2025</v>
      </c>
      <c r="G906" s="1">
        <f>DATE(Table13[[#This Row],[y]],Table13[[#This Row],[m]],Table13[[#This Row],[d]])</f>
        <v>45831</v>
      </c>
      <c r="H906" t="s">
        <v>7</v>
      </c>
      <c r="I906">
        <v>966.16</v>
      </c>
      <c r="J906">
        <v>26.06</v>
      </c>
      <c r="K906" t="s">
        <v>13</v>
      </c>
      <c r="L906">
        <v>6090.39</v>
      </c>
      <c r="M906">
        <v>28</v>
      </c>
    </row>
    <row r="907" spans="1:13" x14ac:dyDescent="0.25">
      <c r="A907" s="3" t="s">
        <v>922</v>
      </c>
      <c r="B907" s="2">
        <f>FIND(",",Table13[[#This Row],[Date]])</f>
        <v>3</v>
      </c>
      <c r="C907" s="2">
        <f>FIND(",",Table13[[#This Row],[Date]],Table13[[#This Row],[Column3]]+1)</f>
        <v>6</v>
      </c>
      <c r="D907" s="2" t="str">
        <f>LEFT(Table13[[#This Row],[Date]],Table13[[#This Row],[Column3]]-1)</f>
        <v>24</v>
      </c>
      <c r="E907" s="2" t="str">
        <f>MID(Table13[[#This Row],[Date]],Table13[[#This Row],[Column3]]+1,Table13[[#This Row],[Column2]]-Table13[[#This Row],[Column3]]-1)</f>
        <v>06</v>
      </c>
      <c r="F907" s="1" t="str">
        <f>RIGHT(Table13[[#This Row],[Date]],4)</f>
        <v>2025</v>
      </c>
      <c r="G907" s="1">
        <f>DATE(Table13[[#This Row],[y]],Table13[[#This Row],[m]],Table13[[#This Row],[d]])</f>
        <v>45832</v>
      </c>
      <c r="H907" t="s">
        <v>12</v>
      </c>
      <c r="I907">
        <v>438.17</v>
      </c>
      <c r="J907">
        <v>48.8</v>
      </c>
      <c r="K907" t="s">
        <v>10</v>
      </c>
      <c r="L907">
        <v>2282.83</v>
      </c>
      <c r="M907">
        <v>29</v>
      </c>
    </row>
    <row r="908" spans="1:13" x14ac:dyDescent="0.25">
      <c r="A908" s="3" t="s">
        <v>923</v>
      </c>
      <c r="B908" s="2">
        <f>FIND(",",Table13[[#This Row],[Date]])</f>
        <v>3</v>
      </c>
      <c r="C908" s="2">
        <f>FIND(",",Table13[[#This Row],[Date]],Table13[[#This Row],[Column3]]+1)</f>
        <v>6</v>
      </c>
      <c r="D908" s="2" t="str">
        <f>LEFT(Table13[[#This Row],[Date]],Table13[[#This Row],[Column3]]-1)</f>
        <v>25</v>
      </c>
      <c r="E908" s="2" t="str">
        <f>MID(Table13[[#This Row],[Date]],Table13[[#This Row],[Column3]]+1,Table13[[#This Row],[Column2]]-Table13[[#This Row],[Column3]]-1)</f>
        <v>06</v>
      </c>
      <c r="F908" s="1" t="str">
        <f>RIGHT(Table13[[#This Row],[Date]],4)</f>
        <v>2025</v>
      </c>
      <c r="G908" s="1">
        <f>DATE(Table13[[#This Row],[y]],Table13[[#This Row],[m]],Table13[[#This Row],[d]])</f>
        <v>45833</v>
      </c>
      <c r="H908" t="s">
        <v>9</v>
      </c>
      <c r="I908">
        <v>318.7</v>
      </c>
      <c r="J908">
        <v>6.28</v>
      </c>
      <c r="K908" t="s">
        <v>10</v>
      </c>
      <c r="L908">
        <v>6293.94</v>
      </c>
      <c r="M908">
        <v>27</v>
      </c>
    </row>
    <row r="909" spans="1:13" x14ac:dyDescent="0.25">
      <c r="A909" s="3" t="s">
        <v>924</v>
      </c>
      <c r="B909" s="2">
        <f>FIND(",",Table13[[#This Row],[Date]])</f>
        <v>3</v>
      </c>
      <c r="C909" s="2">
        <f>FIND(",",Table13[[#This Row],[Date]],Table13[[#This Row],[Column3]]+1)</f>
        <v>6</v>
      </c>
      <c r="D909" s="2" t="str">
        <f>LEFT(Table13[[#This Row],[Date]],Table13[[#This Row],[Column3]]-1)</f>
        <v>26</v>
      </c>
      <c r="E909" s="2" t="str">
        <f>MID(Table13[[#This Row],[Date]],Table13[[#This Row],[Column3]]+1,Table13[[#This Row],[Column2]]-Table13[[#This Row],[Column3]]-1)</f>
        <v>06</v>
      </c>
      <c r="F909" s="1" t="str">
        <f>RIGHT(Table13[[#This Row],[Date]],4)</f>
        <v>2025</v>
      </c>
      <c r="G909" s="1">
        <f>DATE(Table13[[#This Row],[y]],Table13[[#This Row],[m]],Table13[[#This Row],[d]])</f>
        <v>45834</v>
      </c>
      <c r="H909" t="s">
        <v>11</v>
      </c>
      <c r="I909">
        <v>511.08</v>
      </c>
      <c r="J909">
        <v>0.85</v>
      </c>
      <c r="K909" t="s">
        <v>10</v>
      </c>
      <c r="L909">
        <v>5758.92</v>
      </c>
      <c r="M909">
        <v>24</v>
      </c>
    </row>
    <row r="910" spans="1:13" x14ac:dyDescent="0.25">
      <c r="A910" s="3" t="s">
        <v>925</v>
      </c>
      <c r="B910" s="2">
        <f>FIND(",",Table13[[#This Row],[Date]])</f>
        <v>3</v>
      </c>
      <c r="C910" s="2">
        <f>FIND(",",Table13[[#This Row],[Date]],Table13[[#This Row],[Column3]]+1)</f>
        <v>6</v>
      </c>
      <c r="D910" s="2" t="str">
        <f>LEFT(Table13[[#This Row],[Date]],Table13[[#This Row],[Column3]]-1)</f>
        <v>27</v>
      </c>
      <c r="E910" s="2" t="str">
        <f>MID(Table13[[#This Row],[Date]],Table13[[#This Row],[Column3]]+1,Table13[[#This Row],[Column2]]-Table13[[#This Row],[Column3]]-1)</f>
        <v>06</v>
      </c>
      <c r="F910" s="1" t="str">
        <f>RIGHT(Table13[[#This Row],[Date]],4)</f>
        <v>2025</v>
      </c>
      <c r="G910" s="1">
        <f>DATE(Table13[[#This Row],[y]],Table13[[#This Row],[m]],Table13[[#This Row],[d]])</f>
        <v>45835</v>
      </c>
      <c r="H910" t="s">
        <v>14</v>
      </c>
      <c r="I910">
        <v>445.12</v>
      </c>
      <c r="J910">
        <v>38.51</v>
      </c>
      <c r="K910" t="s">
        <v>13</v>
      </c>
      <c r="L910">
        <v>1929.9</v>
      </c>
      <c r="M910">
        <v>27</v>
      </c>
    </row>
    <row r="911" spans="1:13" x14ac:dyDescent="0.25">
      <c r="A911" s="3" t="s">
        <v>926</v>
      </c>
      <c r="B911" s="2">
        <f>FIND(",",Table13[[#This Row],[Date]])</f>
        <v>3</v>
      </c>
      <c r="C911" s="2">
        <f>FIND(",",Table13[[#This Row],[Date]],Table13[[#This Row],[Column3]]+1)</f>
        <v>6</v>
      </c>
      <c r="D911" s="2" t="str">
        <f>LEFT(Table13[[#This Row],[Date]],Table13[[#This Row],[Column3]]-1)</f>
        <v>28</v>
      </c>
      <c r="E911" s="2" t="str">
        <f>MID(Table13[[#This Row],[Date]],Table13[[#This Row],[Column3]]+1,Table13[[#This Row],[Column2]]-Table13[[#This Row],[Column3]]-1)</f>
        <v>06</v>
      </c>
      <c r="F911" s="1" t="str">
        <f>RIGHT(Table13[[#This Row],[Date]],4)</f>
        <v>2025</v>
      </c>
      <c r="G911" s="1">
        <f>DATE(Table13[[#This Row],[y]],Table13[[#This Row],[m]],Table13[[#This Row],[d]])</f>
        <v>45836</v>
      </c>
      <c r="H911" t="s">
        <v>12</v>
      </c>
      <c r="I911">
        <v>114.61</v>
      </c>
      <c r="J911">
        <v>40.36</v>
      </c>
      <c r="K911" t="s">
        <v>10</v>
      </c>
      <c r="L911">
        <v>689.91</v>
      </c>
      <c r="M911">
        <v>40</v>
      </c>
    </row>
    <row r="912" spans="1:13" x14ac:dyDescent="0.25">
      <c r="A912" s="3" t="s">
        <v>927</v>
      </c>
      <c r="B912" s="2">
        <f>FIND(",",Table13[[#This Row],[Date]])</f>
        <v>3</v>
      </c>
      <c r="C912" s="2">
        <f>FIND(",",Table13[[#This Row],[Date]],Table13[[#This Row],[Column3]]+1)</f>
        <v>6</v>
      </c>
      <c r="D912" s="2" t="str">
        <f>LEFT(Table13[[#This Row],[Date]],Table13[[#This Row],[Column3]]-1)</f>
        <v>29</v>
      </c>
      <c r="E912" s="2" t="str">
        <f>MID(Table13[[#This Row],[Date]],Table13[[#This Row],[Column3]]+1,Table13[[#This Row],[Column2]]-Table13[[#This Row],[Column3]]-1)</f>
        <v>06</v>
      </c>
      <c r="F912" s="1" t="str">
        <f>RIGHT(Table13[[#This Row],[Date]],4)</f>
        <v>2025</v>
      </c>
      <c r="G912" s="1">
        <f>DATE(Table13[[#This Row],[y]],Table13[[#This Row],[m]],Table13[[#This Row],[d]])</f>
        <v>45837</v>
      </c>
      <c r="H912" t="s">
        <v>7</v>
      </c>
      <c r="I912">
        <v>644.41999999999996</v>
      </c>
      <c r="J912">
        <v>6.01</v>
      </c>
      <c r="K912" t="s">
        <v>8</v>
      </c>
      <c r="L912">
        <v>6083.16</v>
      </c>
      <c r="M912">
        <v>32</v>
      </c>
    </row>
    <row r="913" spans="1:13" x14ac:dyDescent="0.25">
      <c r="A913" s="3" t="s">
        <v>928</v>
      </c>
      <c r="B913" s="2">
        <f>FIND(",",Table13[[#This Row],[Date]])</f>
        <v>3</v>
      </c>
      <c r="C913" s="2">
        <f>FIND(",",Table13[[#This Row],[Date]],Table13[[#This Row],[Column3]]+1)</f>
        <v>6</v>
      </c>
      <c r="D913" s="2" t="str">
        <f>LEFT(Table13[[#This Row],[Date]],Table13[[#This Row],[Column3]]-1)</f>
        <v>30</v>
      </c>
      <c r="E913" s="2" t="str">
        <f>MID(Table13[[#This Row],[Date]],Table13[[#This Row],[Column3]]+1,Table13[[#This Row],[Column2]]-Table13[[#This Row],[Column3]]-1)</f>
        <v>06</v>
      </c>
      <c r="F913" s="1" t="str">
        <f>RIGHT(Table13[[#This Row],[Date]],4)</f>
        <v>2025</v>
      </c>
      <c r="G913" s="1">
        <f>DATE(Table13[[#This Row],[y]],Table13[[#This Row],[m]],Table13[[#This Row],[d]])</f>
        <v>45838</v>
      </c>
      <c r="H913" t="s">
        <v>11</v>
      </c>
      <c r="I913">
        <v>223.88</v>
      </c>
      <c r="J913">
        <v>13.28</v>
      </c>
      <c r="K913" t="s">
        <v>8</v>
      </c>
      <c r="L913">
        <v>7660.55</v>
      </c>
      <c r="M913">
        <v>31</v>
      </c>
    </row>
    <row r="914" spans="1:13" x14ac:dyDescent="0.25">
      <c r="A914" s="3" t="s">
        <v>929</v>
      </c>
      <c r="B914" s="2">
        <f>FIND(",",Table13[[#This Row],[Date]])</f>
        <v>2</v>
      </c>
      <c r="C914" s="2">
        <f>FIND(",",Table13[[#This Row],[Date]],Table13[[#This Row],[Column3]]+1)</f>
        <v>4</v>
      </c>
      <c r="D914" s="2" t="str">
        <f>LEFT(Table13[[#This Row],[Date]],Table13[[#This Row],[Column3]]-1)</f>
        <v>1</v>
      </c>
      <c r="E914" s="2" t="str">
        <f>MID(Table13[[#This Row],[Date]],Table13[[#This Row],[Column3]]+1,Table13[[#This Row],[Column2]]-Table13[[#This Row],[Column3]]-1)</f>
        <v>7</v>
      </c>
      <c r="F914" s="1" t="str">
        <f>RIGHT(Table13[[#This Row],[Date]],4)</f>
        <v>2025</v>
      </c>
      <c r="G914" s="1">
        <f>DATE(Table13[[#This Row],[y]],Table13[[#This Row],[m]],Table13[[#This Row],[d]])</f>
        <v>45839</v>
      </c>
      <c r="H914" t="s">
        <v>11</v>
      </c>
      <c r="I914">
        <v>623.39</v>
      </c>
      <c r="J914">
        <v>0.88</v>
      </c>
      <c r="K914" t="s">
        <v>13</v>
      </c>
      <c r="L914">
        <v>5281.67</v>
      </c>
      <c r="M914">
        <v>38</v>
      </c>
    </row>
    <row r="915" spans="1:13" x14ac:dyDescent="0.25">
      <c r="A915" s="3" t="s">
        <v>930</v>
      </c>
      <c r="B915" s="2">
        <f>FIND(",",Table13[[#This Row],[Date]])</f>
        <v>2</v>
      </c>
      <c r="C915" s="2">
        <f>FIND(",",Table13[[#This Row],[Date]],Table13[[#This Row],[Column3]]+1)</f>
        <v>4</v>
      </c>
      <c r="D915" s="2" t="str">
        <f>LEFT(Table13[[#This Row],[Date]],Table13[[#This Row],[Column3]]-1)</f>
        <v>2</v>
      </c>
      <c r="E915" s="2" t="str">
        <f>MID(Table13[[#This Row],[Date]],Table13[[#This Row],[Column3]]+1,Table13[[#This Row],[Column2]]-Table13[[#This Row],[Column3]]-1)</f>
        <v>7</v>
      </c>
      <c r="F915" s="1" t="str">
        <f>RIGHT(Table13[[#This Row],[Date]],4)</f>
        <v>2025</v>
      </c>
      <c r="G915" s="1">
        <f>DATE(Table13[[#This Row],[y]],Table13[[#This Row],[m]],Table13[[#This Row],[d]])</f>
        <v>45840</v>
      </c>
      <c r="H915" t="s">
        <v>14</v>
      </c>
      <c r="I915">
        <v>653.70000000000005</v>
      </c>
      <c r="J915">
        <v>14.67</v>
      </c>
      <c r="K915" t="s">
        <v>8</v>
      </c>
      <c r="L915">
        <v>2345.0500000000002</v>
      </c>
      <c r="M915">
        <v>36</v>
      </c>
    </row>
    <row r="916" spans="1:13" x14ac:dyDescent="0.25">
      <c r="A916" s="3" t="s">
        <v>931</v>
      </c>
      <c r="B916" s="2">
        <f>FIND(",",Table13[[#This Row],[Date]])</f>
        <v>2</v>
      </c>
      <c r="C916" s="2">
        <f>FIND(",",Table13[[#This Row],[Date]],Table13[[#This Row],[Column3]]+1)</f>
        <v>4</v>
      </c>
      <c r="D916" s="2" t="str">
        <f>LEFT(Table13[[#This Row],[Date]],Table13[[#This Row],[Column3]]-1)</f>
        <v>3</v>
      </c>
      <c r="E916" s="2" t="str">
        <f>MID(Table13[[#This Row],[Date]],Table13[[#This Row],[Column3]]+1,Table13[[#This Row],[Column2]]-Table13[[#This Row],[Column3]]-1)</f>
        <v>7</v>
      </c>
      <c r="F916" s="1" t="str">
        <f>RIGHT(Table13[[#This Row],[Date]],4)</f>
        <v>2025</v>
      </c>
      <c r="G916" s="1">
        <f>DATE(Table13[[#This Row],[y]],Table13[[#This Row],[m]],Table13[[#This Row],[d]])</f>
        <v>45841</v>
      </c>
      <c r="H916" t="s">
        <v>7</v>
      </c>
      <c r="I916">
        <v>160.5</v>
      </c>
      <c r="J916">
        <v>38.659999999999997</v>
      </c>
      <c r="K916" t="s">
        <v>13</v>
      </c>
      <c r="L916">
        <v>6698.57</v>
      </c>
      <c r="M916">
        <v>36</v>
      </c>
    </row>
    <row r="917" spans="1:13" x14ac:dyDescent="0.25">
      <c r="A917" s="3" t="s">
        <v>932</v>
      </c>
      <c r="B917" s="2">
        <f>FIND(",",Table13[[#This Row],[Date]])</f>
        <v>2</v>
      </c>
      <c r="C917" s="2">
        <f>FIND(",",Table13[[#This Row],[Date]],Table13[[#This Row],[Column3]]+1)</f>
        <v>4</v>
      </c>
      <c r="D917" s="2" t="str">
        <f>LEFT(Table13[[#This Row],[Date]],Table13[[#This Row],[Column3]]-1)</f>
        <v>4</v>
      </c>
      <c r="E917" s="2" t="str">
        <f>MID(Table13[[#This Row],[Date]],Table13[[#This Row],[Column3]]+1,Table13[[#This Row],[Column2]]-Table13[[#This Row],[Column3]]-1)</f>
        <v>7</v>
      </c>
      <c r="F917" s="1" t="str">
        <f>RIGHT(Table13[[#This Row],[Date]],4)</f>
        <v>2025</v>
      </c>
      <c r="G917" s="1">
        <f>DATE(Table13[[#This Row],[y]],Table13[[#This Row],[m]],Table13[[#This Row],[d]])</f>
        <v>45842</v>
      </c>
      <c r="H917" t="s">
        <v>9</v>
      </c>
      <c r="I917">
        <v>70.739999999999995</v>
      </c>
      <c r="J917">
        <v>25.9</v>
      </c>
      <c r="K917" t="s">
        <v>10</v>
      </c>
      <c r="L917">
        <v>893.05</v>
      </c>
      <c r="M917">
        <v>22</v>
      </c>
    </row>
    <row r="918" spans="1:13" x14ac:dyDescent="0.25">
      <c r="A918" s="3" t="s">
        <v>933</v>
      </c>
      <c r="B918" s="2">
        <f>FIND(",",Table13[[#This Row],[Date]])</f>
        <v>2</v>
      </c>
      <c r="C918" s="2">
        <f>FIND(",",Table13[[#This Row],[Date]],Table13[[#This Row],[Column3]]+1)</f>
        <v>4</v>
      </c>
      <c r="D918" s="2" t="str">
        <f>LEFT(Table13[[#This Row],[Date]],Table13[[#This Row],[Column3]]-1)</f>
        <v>5</v>
      </c>
      <c r="E918" s="2" t="str">
        <f>MID(Table13[[#This Row],[Date]],Table13[[#This Row],[Column3]]+1,Table13[[#This Row],[Column2]]-Table13[[#This Row],[Column3]]-1)</f>
        <v>7</v>
      </c>
      <c r="F918" s="1" t="str">
        <f>RIGHT(Table13[[#This Row],[Date]],4)</f>
        <v>2025</v>
      </c>
      <c r="G918" s="1">
        <f>DATE(Table13[[#This Row],[y]],Table13[[#This Row],[m]],Table13[[#This Row],[d]])</f>
        <v>45843</v>
      </c>
      <c r="H918" t="s">
        <v>11</v>
      </c>
      <c r="I918">
        <v>782.95</v>
      </c>
      <c r="J918">
        <v>17.399999999999999</v>
      </c>
      <c r="K918" t="s">
        <v>10</v>
      </c>
      <c r="L918">
        <v>4474.1499999999996</v>
      </c>
      <c r="M918">
        <v>27</v>
      </c>
    </row>
    <row r="919" spans="1:13" x14ac:dyDescent="0.25">
      <c r="A919" s="3" t="s">
        <v>934</v>
      </c>
      <c r="B919" s="2">
        <f>FIND(",",Table13[[#This Row],[Date]])</f>
        <v>2</v>
      </c>
      <c r="C919" s="2">
        <f>FIND(",",Table13[[#This Row],[Date]],Table13[[#This Row],[Column3]]+1)</f>
        <v>4</v>
      </c>
      <c r="D919" s="2" t="str">
        <f>LEFT(Table13[[#This Row],[Date]],Table13[[#This Row],[Column3]]-1)</f>
        <v>6</v>
      </c>
      <c r="E919" s="2" t="str">
        <f>MID(Table13[[#This Row],[Date]],Table13[[#This Row],[Column3]]+1,Table13[[#This Row],[Column2]]-Table13[[#This Row],[Column3]]-1)</f>
        <v>7</v>
      </c>
      <c r="F919" s="1" t="str">
        <f>RIGHT(Table13[[#This Row],[Date]],4)</f>
        <v>2025</v>
      </c>
      <c r="G919" s="1">
        <f>DATE(Table13[[#This Row],[y]],Table13[[#This Row],[m]],Table13[[#This Row],[d]])</f>
        <v>45844</v>
      </c>
      <c r="H919" t="s">
        <v>14</v>
      </c>
      <c r="I919">
        <v>465.2</v>
      </c>
      <c r="J919">
        <v>18.59</v>
      </c>
      <c r="K919" t="s">
        <v>10</v>
      </c>
      <c r="L919">
        <v>1717.33</v>
      </c>
      <c r="M919">
        <v>31</v>
      </c>
    </row>
    <row r="920" spans="1:13" x14ac:dyDescent="0.25">
      <c r="A920" s="3" t="s">
        <v>935</v>
      </c>
      <c r="B920" s="2">
        <f>FIND(",",Table13[[#This Row],[Date]])</f>
        <v>2</v>
      </c>
      <c r="C920" s="2">
        <f>FIND(",",Table13[[#This Row],[Date]],Table13[[#This Row],[Column3]]+1)</f>
        <v>4</v>
      </c>
      <c r="D920" s="2" t="str">
        <f>LEFT(Table13[[#This Row],[Date]],Table13[[#This Row],[Column3]]-1)</f>
        <v>7</v>
      </c>
      <c r="E920" s="2" t="str">
        <f>MID(Table13[[#This Row],[Date]],Table13[[#This Row],[Column3]]+1,Table13[[#This Row],[Column2]]-Table13[[#This Row],[Column3]]-1)</f>
        <v>7</v>
      </c>
      <c r="F920" s="1" t="str">
        <f>RIGHT(Table13[[#This Row],[Date]],4)</f>
        <v>2025</v>
      </c>
      <c r="G920" s="1">
        <f>DATE(Table13[[#This Row],[y]],Table13[[#This Row],[m]],Table13[[#This Row],[d]])</f>
        <v>45845</v>
      </c>
      <c r="H920" t="s">
        <v>9</v>
      </c>
      <c r="I920">
        <v>67.58</v>
      </c>
      <c r="J920">
        <v>7.0000000000000007E-2</v>
      </c>
      <c r="K920" t="s">
        <v>8</v>
      </c>
      <c r="L920">
        <v>1926.14</v>
      </c>
      <c r="M920">
        <v>24</v>
      </c>
    </row>
    <row r="921" spans="1:13" x14ac:dyDescent="0.25">
      <c r="A921" s="3" t="s">
        <v>936</v>
      </c>
      <c r="B921" s="2">
        <f>FIND(",",Table13[[#This Row],[Date]])</f>
        <v>2</v>
      </c>
      <c r="C921" s="2">
        <f>FIND(",",Table13[[#This Row],[Date]],Table13[[#This Row],[Column3]]+1)</f>
        <v>4</v>
      </c>
      <c r="D921" s="2" t="str">
        <f>LEFT(Table13[[#This Row],[Date]],Table13[[#This Row],[Column3]]-1)</f>
        <v>8</v>
      </c>
      <c r="E921" s="2" t="str">
        <f>MID(Table13[[#This Row],[Date]],Table13[[#This Row],[Column3]]+1,Table13[[#This Row],[Column2]]-Table13[[#This Row],[Column3]]-1)</f>
        <v>7</v>
      </c>
      <c r="F921" s="1" t="str">
        <f>RIGHT(Table13[[#This Row],[Date]],4)</f>
        <v>2025</v>
      </c>
      <c r="G921" s="1">
        <f>DATE(Table13[[#This Row],[y]],Table13[[#This Row],[m]],Table13[[#This Row],[d]])</f>
        <v>45846</v>
      </c>
      <c r="H921" t="s">
        <v>7</v>
      </c>
      <c r="I921">
        <v>994.92</v>
      </c>
      <c r="J921">
        <v>14.99</v>
      </c>
      <c r="K921" t="s">
        <v>13</v>
      </c>
      <c r="L921">
        <v>2102.71</v>
      </c>
      <c r="M921">
        <v>38</v>
      </c>
    </row>
    <row r="922" spans="1:13" x14ac:dyDescent="0.25">
      <c r="A922" s="3" t="s">
        <v>937</v>
      </c>
      <c r="B922" s="2">
        <f>FIND(",",Table13[[#This Row],[Date]])</f>
        <v>2</v>
      </c>
      <c r="C922" s="2">
        <f>FIND(",",Table13[[#This Row],[Date]],Table13[[#This Row],[Column3]]+1)</f>
        <v>4</v>
      </c>
      <c r="D922" s="2" t="str">
        <f>LEFT(Table13[[#This Row],[Date]],Table13[[#This Row],[Column3]]-1)</f>
        <v>9</v>
      </c>
      <c r="E922" s="2" t="str">
        <f>MID(Table13[[#This Row],[Date]],Table13[[#This Row],[Column3]]+1,Table13[[#This Row],[Column2]]-Table13[[#This Row],[Column3]]-1)</f>
        <v>7</v>
      </c>
      <c r="F922" s="1" t="str">
        <f>RIGHT(Table13[[#This Row],[Date]],4)</f>
        <v>2025</v>
      </c>
      <c r="G922" s="1">
        <f>DATE(Table13[[#This Row],[y]],Table13[[#This Row],[m]],Table13[[#This Row],[d]])</f>
        <v>45847</v>
      </c>
      <c r="H922" t="s">
        <v>11</v>
      </c>
      <c r="I922">
        <v>67.2</v>
      </c>
      <c r="J922">
        <v>32.32</v>
      </c>
      <c r="K922" t="s">
        <v>10</v>
      </c>
      <c r="L922">
        <v>3928.4</v>
      </c>
      <c r="M922">
        <v>35</v>
      </c>
    </row>
    <row r="923" spans="1:13" x14ac:dyDescent="0.25">
      <c r="A923" s="3" t="s">
        <v>938</v>
      </c>
      <c r="B923" s="2">
        <f>FIND(",",Table13[[#This Row],[Date]])</f>
        <v>3</v>
      </c>
      <c r="C923" s="2">
        <f>FIND(",",Table13[[#This Row],[Date]],Table13[[#This Row],[Column3]]+1)</f>
        <v>5</v>
      </c>
      <c r="D923" s="2" t="str">
        <f>LEFT(Table13[[#This Row],[Date]],Table13[[#This Row],[Column3]]-1)</f>
        <v>10</v>
      </c>
      <c r="E923" s="2" t="str">
        <f>MID(Table13[[#This Row],[Date]],Table13[[#This Row],[Column3]]+1,Table13[[#This Row],[Column2]]-Table13[[#This Row],[Column3]]-1)</f>
        <v>7</v>
      </c>
      <c r="F923" s="1" t="str">
        <f>RIGHT(Table13[[#This Row],[Date]],4)</f>
        <v>2025</v>
      </c>
      <c r="G923" s="1">
        <f>DATE(Table13[[#This Row],[y]],Table13[[#This Row],[m]],Table13[[#This Row],[d]])</f>
        <v>45848</v>
      </c>
      <c r="H923" t="s">
        <v>9</v>
      </c>
      <c r="I923">
        <v>698.08</v>
      </c>
      <c r="J923">
        <v>48.71</v>
      </c>
      <c r="K923" t="s">
        <v>13</v>
      </c>
      <c r="L923">
        <v>606.39</v>
      </c>
      <c r="M923">
        <v>32</v>
      </c>
    </row>
    <row r="924" spans="1:13" x14ac:dyDescent="0.25">
      <c r="A924" s="3" t="s">
        <v>939</v>
      </c>
      <c r="B924" s="2">
        <f>FIND(",",Table13[[#This Row],[Date]])</f>
        <v>3</v>
      </c>
      <c r="C924" s="2">
        <f>FIND(",",Table13[[#This Row],[Date]],Table13[[#This Row],[Column3]]+1)</f>
        <v>5</v>
      </c>
      <c r="D924" s="2" t="str">
        <f>LEFT(Table13[[#This Row],[Date]],Table13[[#This Row],[Column3]]-1)</f>
        <v>11</v>
      </c>
      <c r="E924" s="2" t="str">
        <f>MID(Table13[[#This Row],[Date]],Table13[[#This Row],[Column3]]+1,Table13[[#This Row],[Column2]]-Table13[[#This Row],[Column3]]-1)</f>
        <v>7</v>
      </c>
      <c r="F924" s="1" t="str">
        <f>RIGHT(Table13[[#This Row],[Date]],4)</f>
        <v>2025</v>
      </c>
      <c r="G924" s="1">
        <f>DATE(Table13[[#This Row],[y]],Table13[[#This Row],[m]],Table13[[#This Row],[d]])</f>
        <v>45849</v>
      </c>
      <c r="H924" t="s">
        <v>9</v>
      </c>
      <c r="I924">
        <v>983.84</v>
      </c>
      <c r="J924">
        <v>42.35</v>
      </c>
      <c r="K924" t="s">
        <v>10</v>
      </c>
      <c r="L924">
        <v>4038.16</v>
      </c>
      <c r="M924">
        <v>27</v>
      </c>
    </row>
    <row r="925" spans="1:13" x14ac:dyDescent="0.25">
      <c r="A925" s="3" t="s">
        <v>940</v>
      </c>
      <c r="B925" s="2">
        <f>FIND(",",Table13[[#This Row],[Date]])</f>
        <v>3</v>
      </c>
      <c r="C925" s="2">
        <f>FIND(",",Table13[[#This Row],[Date]],Table13[[#This Row],[Column3]]+1)</f>
        <v>5</v>
      </c>
      <c r="D925" s="2" t="str">
        <f>LEFT(Table13[[#This Row],[Date]],Table13[[#This Row],[Column3]]-1)</f>
        <v>12</v>
      </c>
      <c r="E925" s="2" t="str">
        <f>MID(Table13[[#This Row],[Date]],Table13[[#This Row],[Column3]]+1,Table13[[#This Row],[Column2]]-Table13[[#This Row],[Column3]]-1)</f>
        <v>7</v>
      </c>
      <c r="F925" s="1" t="str">
        <f>RIGHT(Table13[[#This Row],[Date]],4)</f>
        <v>2025</v>
      </c>
      <c r="G925" s="1">
        <f>DATE(Table13[[#This Row],[y]],Table13[[#This Row],[m]],Table13[[#This Row],[d]])</f>
        <v>45850</v>
      </c>
      <c r="H925" t="s">
        <v>9</v>
      </c>
      <c r="I925">
        <v>246.79</v>
      </c>
      <c r="J925">
        <v>1.18</v>
      </c>
      <c r="K925" t="s">
        <v>8</v>
      </c>
      <c r="L925">
        <v>5165.8999999999996</v>
      </c>
      <c r="M925">
        <v>38</v>
      </c>
    </row>
    <row r="926" spans="1:13" x14ac:dyDescent="0.25">
      <c r="A926" s="3" t="s">
        <v>941</v>
      </c>
      <c r="B926" s="2">
        <f>FIND(",",Table13[[#This Row],[Date]])</f>
        <v>3</v>
      </c>
      <c r="C926" s="2">
        <f>FIND(",",Table13[[#This Row],[Date]],Table13[[#This Row],[Column3]]+1)</f>
        <v>6</v>
      </c>
      <c r="D926" s="2" t="str">
        <f>LEFT(Table13[[#This Row],[Date]],Table13[[#This Row],[Column3]]-1)</f>
        <v>13</v>
      </c>
      <c r="E926" s="2" t="str">
        <f>MID(Table13[[#This Row],[Date]],Table13[[#This Row],[Column3]]+1,Table13[[#This Row],[Column2]]-Table13[[#This Row],[Column3]]-1)</f>
        <v>07</v>
      </c>
      <c r="F926" s="1" t="str">
        <f>RIGHT(Table13[[#This Row],[Date]],4)</f>
        <v>2025</v>
      </c>
      <c r="G926" s="1">
        <f>DATE(Table13[[#This Row],[y]],Table13[[#This Row],[m]],Table13[[#This Row],[d]])</f>
        <v>45851</v>
      </c>
      <c r="H926" t="s">
        <v>11</v>
      </c>
      <c r="I926">
        <v>150.83000000000001</v>
      </c>
      <c r="J926">
        <v>44.93</v>
      </c>
      <c r="K926" t="s">
        <v>8</v>
      </c>
      <c r="L926">
        <v>4884.6099999999997</v>
      </c>
      <c r="M926">
        <v>11</v>
      </c>
    </row>
    <row r="927" spans="1:13" x14ac:dyDescent="0.25">
      <c r="A927" s="3" t="s">
        <v>942</v>
      </c>
      <c r="B927" s="2">
        <f>FIND(",",Table13[[#This Row],[Date]])</f>
        <v>3</v>
      </c>
      <c r="C927" s="2">
        <f>FIND(",",Table13[[#This Row],[Date]],Table13[[#This Row],[Column3]]+1)</f>
        <v>6</v>
      </c>
      <c r="D927" s="2" t="str">
        <f>LEFT(Table13[[#This Row],[Date]],Table13[[#This Row],[Column3]]-1)</f>
        <v>14</v>
      </c>
      <c r="E927" s="2" t="str">
        <f>MID(Table13[[#This Row],[Date]],Table13[[#This Row],[Column3]]+1,Table13[[#This Row],[Column2]]-Table13[[#This Row],[Column3]]-1)</f>
        <v>07</v>
      </c>
      <c r="F927" s="1" t="str">
        <f>RIGHT(Table13[[#This Row],[Date]],4)</f>
        <v>2025</v>
      </c>
      <c r="G927" s="1">
        <f>DATE(Table13[[#This Row],[y]],Table13[[#This Row],[m]],Table13[[#This Row],[d]])</f>
        <v>45852</v>
      </c>
      <c r="H927" t="s">
        <v>11</v>
      </c>
      <c r="I927">
        <v>130.16999999999999</v>
      </c>
      <c r="J927">
        <v>39.159999999999997</v>
      </c>
      <c r="K927" t="s">
        <v>13</v>
      </c>
      <c r="L927">
        <v>3889.56</v>
      </c>
      <c r="M927">
        <v>32</v>
      </c>
    </row>
    <row r="928" spans="1:13" x14ac:dyDescent="0.25">
      <c r="A928" s="3" t="s">
        <v>943</v>
      </c>
      <c r="B928" s="2">
        <f>FIND(",",Table13[[#This Row],[Date]])</f>
        <v>3</v>
      </c>
      <c r="C928" s="2">
        <f>FIND(",",Table13[[#This Row],[Date]],Table13[[#This Row],[Column3]]+1)</f>
        <v>6</v>
      </c>
      <c r="D928" s="2" t="str">
        <f>LEFT(Table13[[#This Row],[Date]],Table13[[#This Row],[Column3]]-1)</f>
        <v>15</v>
      </c>
      <c r="E928" s="2" t="str">
        <f>MID(Table13[[#This Row],[Date]],Table13[[#This Row],[Column3]]+1,Table13[[#This Row],[Column2]]-Table13[[#This Row],[Column3]]-1)</f>
        <v>07</v>
      </c>
      <c r="F928" s="1" t="str">
        <f>RIGHT(Table13[[#This Row],[Date]],4)</f>
        <v>2025</v>
      </c>
      <c r="G928" s="1">
        <f>DATE(Table13[[#This Row],[y]],Table13[[#This Row],[m]],Table13[[#This Row],[d]])</f>
        <v>45853</v>
      </c>
      <c r="H928" t="s">
        <v>12</v>
      </c>
      <c r="I928">
        <v>310.24</v>
      </c>
      <c r="J928">
        <v>39.020000000000003</v>
      </c>
      <c r="K928" t="s">
        <v>8</v>
      </c>
      <c r="L928">
        <v>8407.5499999999993</v>
      </c>
      <c r="M928">
        <v>26</v>
      </c>
    </row>
    <row r="929" spans="1:13" x14ac:dyDescent="0.25">
      <c r="A929" s="3" t="s">
        <v>944</v>
      </c>
      <c r="B929" s="2">
        <f>FIND(",",Table13[[#This Row],[Date]])</f>
        <v>3</v>
      </c>
      <c r="C929" s="2">
        <f>FIND(",",Table13[[#This Row],[Date]],Table13[[#This Row],[Column3]]+1)</f>
        <v>6</v>
      </c>
      <c r="D929" s="2" t="str">
        <f>LEFT(Table13[[#This Row],[Date]],Table13[[#This Row],[Column3]]-1)</f>
        <v>16</v>
      </c>
      <c r="E929" s="2" t="str">
        <f>MID(Table13[[#This Row],[Date]],Table13[[#This Row],[Column3]]+1,Table13[[#This Row],[Column2]]-Table13[[#This Row],[Column3]]-1)</f>
        <v>07</v>
      </c>
      <c r="F929" s="1" t="str">
        <f>RIGHT(Table13[[#This Row],[Date]],4)</f>
        <v>2025</v>
      </c>
      <c r="G929" s="1">
        <f>DATE(Table13[[#This Row],[y]],Table13[[#This Row],[m]],Table13[[#This Row],[d]])</f>
        <v>45854</v>
      </c>
      <c r="H929" t="s">
        <v>7</v>
      </c>
      <c r="I929">
        <v>110.04</v>
      </c>
      <c r="J929">
        <v>22.9</v>
      </c>
      <c r="K929" t="s">
        <v>8</v>
      </c>
      <c r="L929">
        <v>1538.73</v>
      </c>
      <c r="M929">
        <v>23</v>
      </c>
    </row>
    <row r="930" spans="1:13" x14ac:dyDescent="0.25">
      <c r="A930" s="3" t="s">
        <v>945</v>
      </c>
      <c r="B930" s="2">
        <f>FIND(",",Table13[[#This Row],[Date]])</f>
        <v>3</v>
      </c>
      <c r="C930" s="2">
        <f>FIND(",",Table13[[#This Row],[Date]],Table13[[#This Row],[Column3]]+1)</f>
        <v>6</v>
      </c>
      <c r="D930" s="2" t="str">
        <f>LEFT(Table13[[#This Row],[Date]],Table13[[#This Row],[Column3]]-1)</f>
        <v>17</v>
      </c>
      <c r="E930" s="2" t="str">
        <f>MID(Table13[[#This Row],[Date]],Table13[[#This Row],[Column3]]+1,Table13[[#This Row],[Column2]]-Table13[[#This Row],[Column3]]-1)</f>
        <v>07</v>
      </c>
      <c r="F930" s="1" t="str">
        <f>RIGHT(Table13[[#This Row],[Date]],4)</f>
        <v>2025</v>
      </c>
      <c r="G930" s="1">
        <f>DATE(Table13[[#This Row],[y]],Table13[[#This Row],[m]],Table13[[#This Row],[d]])</f>
        <v>45855</v>
      </c>
      <c r="H930" t="s">
        <v>14</v>
      </c>
      <c r="I930">
        <v>695.24</v>
      </c>
      <c r="J930">
        <v>19.899999999999999</v>
      </c>
      <c r="K930" t="s">
        <v>13</v>
      </c>
      <c r="L930">
        <v>5106.3999999999996</v>
      </c>
      <c r="M930">
        <v>37</v>
      </c>
    </row>
    <row r="931" spans="1:13" x14ac:dyDescent="0.25">
      <c r="A931" s="3" t="s">
        <v>946</v>
      </c>
      <c r="B931" s="2">
        <f>FIND(",",Table13[[#This Row],[Date]])</f>
        <v>3</v>
      </c>
      <c r="C931" s="2">
        <f>FIND(",",Table13[[#This Row],[Date]],Table13[[#This Row],[Column3]]+1)</f>
        <v>6</v>
      </c>
      <c r="D931" s="2" t="str">
        <f>LEFT(Table13[[#This Row],[Date]],Table13[[#This Row],[Column3]]-1)</f>
        <v>18</v>
      </c>
      <c r="E931" s="2" t="str">
        <f>MID(Table13[[#This Row],[Date]],Table13[[#This Row],[Column3]]+1,Table13[[#This Row],[Column2]]-Table13[[#This Row],[Column3]]-1)</f>
        <v>07</v>
      </c>
      <c r="F931" s="1" t="str">
        <f>RIGHT(Table13[[#This Row],[Date]],4)</f>
        <v>2025</v>
      </c>
      <c r="G931" s="1">
        <f>DATE(Table13[[#This Row],[y]],Table13[[#This Row],[m]],Table13[[#This Row],[d]])</f>
        <v>45856</v>
      </c>
      <c r="H931" t="s">
        <v>9</v>
      </c>
      <c r="I931">
        <v>71.67</v>
      </c>
      <c r="J931">
        <v>15.15</v>
      </c>
      <c r="K931" t="s">
        <v>10</v>
      </c>
      <c r="L931">
        <v>714.21</v>
      </c>
      <c r="M931">
        <v>31</v>
      </c>
    </row>
    <row r="932" spans="1:13" x14ac:dyDescent="0.25">
      <c r="A932" s="3" t="s">
        <v>947</v>
      </c>
      <c r="B932" s="2">
        <f>FIND(",",Table13[[#This Row],[Date]])</f>
        <v>3</v>
      </c>
      <c r="C932" s="2">
        <f>FIND(",",Table13[[#This Row],[Date]],Table13[[#This Row],[Column3]]+1)</f>
        <v>6</v>
      </c>
      <c r="D932" s="2" t="str">
        <f>LEFT(Table13[[#This Row],[Date]],Table13[[#This Row],[Column3]]-1)</f>
        <v>19</v>
      </c>
      <c r="E932" s="2" t="str">
        <f>MID(Table13[[#This Row],[Date]],Table13[[#This Row],[Column3]]+1,Table13[[#This Row],[Column2]]-Table13[[#This Row],[Column3]]-1)</f>
        <v>07</v>
      </c>
      <c r="F932" s="1" t="str">
        <f>RIGHT(Table13[[#This Row],[Date]],4)</f>
        <v>2025</v>
      </c>
      <c r="G932" s="1">
        <f>DATE(Table13[[#This Row],[y]],Table13[[#This Row],[m]],Table13[[#This Row],[d]])</f>
        <v>45857</v>
      </c>
      <c r="H932" t="s">
        <v>12</v>
      </c>
      <c r="I932">
        <v>514.33000000000004</v>
      </c>
      <c r="J932">
        <v>3.28</v>
      </c>
      <c r="K932" t="s">
        <v>8</v>
      </c>
      <c r="L932">
        <v>804.44</v>
      </c>
      <c r="M932">
        <v>20</v>
      </c>
    </row>
    <row r="933" spans="1:13" x14ac:dyDescent="0.25">
      <c r="A933" s="3" t="s">
        <v>948</v>
      </c>
      <c r="B933" s="2">
        <f>FIND(",",Table13[[#This Row],[Date]])</f>
        <v>3</v>
      </c>
      <c r="C933" s="2">
        <f>FIND(",",Table13[[#This Row],[Date]],Table13[[#This Row],[Column3]]+1)</f>
        <v>6</v>
      </c>
      <c r="D933" s="2" t="str">
        <f>LEFT(Table13[[#This Row],[Date]],Table13[[#This Row],[Column3]]-1)</f>
        <v>20</v>
      </c>
      <c r="E933" s="2" t="str">
        <f>MID(Table13[[#This Row],[Date]],Table13[[#This Row],[Column3]]+1,Table13[[#This Row],[Column2]]-Table13[[#This Row],[Column3]]-1)</f>
        <v>07</v>
      </c>
      <c r="F933" s="1" t="str">
        <f>RIGHT(Table13[[#This Row],[Date]],4)</f>
        <v>2025</v>
      </c>
      <c r="G933" s="1">
        <f>DATE(Table13[[#This Row],[y]],Table13[[#This Row],[m]],Table13[[#This Row],[d]])</f>
        <v>45858</v>
      </c>
      <c r="H933" t="s">
        <v>14</v>
      </c>
      <c r="I933">
        <v>996.73</v>
      </c>
      <c r="J933">
        <v>11.41</v>
      </c>
      <c r="K933" t="s">
        <v>13</v>
      </c>
      <c r="L933">
        <v>5781.27</v>
      </c>
      <c r="M933">
        <v>24</v>
      </c>
    </row>
    <row r="934" spans="1:13" x14ac:dyDescent="0.25">
      <c r="A934" s="3" t="s">
        <v>949</v>
      </c>
      <c r="B934" s="2">
        <f>FIND(",",Table13[[#This Row],[Date]])</f>
        <v>3</v>
      </c>
      <c r="C934" s="2">
        <f>FIND(",",Table13[[#This Row],[Date]],Table13[[#This Row],[Column3]]+1)</f>
        <v>6</v>
      </c>
      <c r="D934" s="2" t="str">
        <f>LEFT(Table13[[#This Row],[Date]],Table13[[#This Row],[Column3]]-1)</f>
        <v>21</v>
      </c>
      <c r="E934" s="2" t="str">
        <f>MID(Table13[[#This Row],[Date]],Table13[[#This Row],[Column3]]+1,Table13[[#This Row],[Column2]]-Table13[[#This Row],[Column3]]-1)</f>
        <v>07</v>
      </c>
      <c r="F934" s="1" t="str">
        <f>RIGHT(Table13[[#This Row],[Date]],4)</f>
        <v>2025</v>
      </c>
      <c r="G934" s="1">
        <f>DATE(Table13[[#This Row],[y]],Table13[[#This Row],[m]],Table13[[#This Row],[d]])</f>
        <v>45859</v>
      </c>
      <c r="H934" t="s">
        <v>12</v>
      </c>
      <c r="I934">
        <v>815.83</v>
      </c>
      <c r="J934">
        <v>12.33</v>
      </c>
      <c r="K934" t="s">
        <v>8</v>
      </c>
      <c r="L934">
        <v>5703.58</v>
      </c>
      <c r="M934">
        <v>33</v>
      </c>
    </row>
    <row r="935" spans="1:13" x14ac:dyDescent="0.25">
      <c r="A935" s="3" t="s">
        <v>950</v>
      </c>
      <c r="B935" s="2">
        <f>FIND(",",Table13[[#This Row],[Date]])</f>
        <v>3</v>
      </c>
      <c r="C935" s="2">
        <f>FIND(",",Table13[[#This Row],[Date]],Table13[[#This Row],[Column3]]+1)</f>
        <v>6</v>
      </c>
      <c r="D935" s="2" t="str">
        <f>LEFT(Table13[[#This Row],[Date]],Table13[[#This Row],[Column3]]-1)</f>
        <v>22</v>
      </c>
      <c r="E935" s="2" t="str">
        <f>MID(Table13[[#This Row],[Date]],Table13[[#This Row],[Column3]]+1,Table13[[#This Row],[Column2]]-Table13[[#This Row],[Column3]]-1)</f>
        <v>07</v>
      </c>
      <c r="F935" s="1" t="str">
        <f>RIGHT(Table13[[#This Row],[Date]],4)</f>
        <v>2025</v>
      </c>
      <c r="G935" s="1">
        <f>DATE(Table13[[#This Row],[y]],Table13[[#This Row],[m]],Table13[[#This Row],[d]])</f>
        <v>45860</v>
      </c>
      <c r="H935" t="s">
        <v>11</v>
      </c>
      <c r="I935">
        <v>619.07000000000005</v>
      </c>
      <c r="J935">
        <v>24.2</v>
      </c>
      <c r="K935" t="s">
        <v>8</v>
      </c>
      <c r="L935">
        <v>8792.5300000000007</v>
      </c>
      <c r="M935">
        <v>25</v>
      </c>
    </row>
    <row r="936" spans="1:13" x14ac:dyDescent="0.25">
      <c r="A936" s="3" t="s">
        <v>951</v>
      </c>
      <c r="B936" s="2">
        <f>FIND(",",Table13[[#This Row],[Date]])</f>
        <v>3</v>
      </c>
      <c r="C936" s="2">
        <f>FIND(",",Table13[[#This Row],[Date]],Table13[[#This Row],[Column3]]+1)</f>
        <v>6</v>
      </c>
      <c r="D936" s="2" t="str">
        <f>LEFT(Table13[[#This Row],[Date]],Table13[[#This Row],[Column3]]-1)</f>
        <v>23</v>
      </c>
      <c r="E936" s="2" t="str">
        <f>MID(Table13[[#This Row],[Date]],Table13[[#This Row],[Column3]]+1,Table13[[#This Row],[Column2]]-Table13[[#This Row],[Column3]]-1)</f>
        <v>07</v>
      </c>
      <c r="F936" s="1" t="str">
        <f>RIGHT(Table13[[#This Row],[Date]],4)</f>
        <v>2025</v>
      </c>
      <c r="G936" s="1">
        <f>DATE(Table13[[#This Row],[y]],Table13[[#This Row],[m]],Table13[[#This Row],[d]])</f>
        <v>45861</v>
      </c>
      <c r="H936" t="s">
        <v>9</v>
      </c>
      <c r="I936">
        <v>313.19</v>
      </c>
      <c r="J936">
        <v>37.369999999999997</v>
      </c>
      <c r="K936" t="s">
        <v>8</v>
      </c>
      <c r="L936">
        <v>5622.95</v>
      </c>
      <c r="M936">
        <v>20</v>
      </c>
    </row>
    <row r="937" spans="1:13" x14ac:dyDescent="0.25">
      <c r="A937" s="3" t="s">
        <v>952</v>
      </c>
      <c r="B937" s="2">
        <f>FIND(",",Table13[[#This Row],[Date]])</f>
        <v>3</v>
      </c>
      <c r="C937" s="2">
        <f>FIND(",",Table13[[#This Row],[Date]],Table13[[#This Row],[Column3]]+1)</f>
        <v>6</v>
      </c>
      <c r="D937" s="2" t="str">
        <f>LEFT(Table13[[#This Row],[Date]],Table13[[#This Row],[Column3]]-1)</f>
        <v>24</v>
      </c>
      <c r="E937" s="2" t="str">
        <f>MID(Table13[[#This Row],[Date]],Table13[[#This Row],[Column3]]+1,Table13[[#This Row],[Column2]]-Table13[[#This Row],[Column3]]-1)</f>
        <v>07</v>
      </c>
      <c r="F937" s="1" t="str">
        <f>RIGHT(Table13[[#This Row],[Date]],4)</f>
        <v>2025</v>
      </c>
      <c r="G937" s="1">
        <f>DATE(Table13[[#This Row],[y]],Table13[[#This Row],[m]],Table13[[#This Row],[d]])</f>
        <v>45862</v>
      </c>
      <c r="H937" t="s">
        <v>14</v>
      </c>
      <c r="I937">
        <v>627.66</v>
      </c>
      <c r="J937">
        <v>23.69</v>
      </c>
      <c r="K937" t="s">
        <v>8</v>
      </c>
      <c r="L937">
        <v>9601.93</v>
      </c>
      <c r="M937">
        <v>35</v>
      </c>
    </row>
    <row r="938" spans="1:13" x14ac:dyDescent="0.25">
      <c r="A938" s="3" t="s">
        <v>953</v>
      </c>
      <c r="B938" s="2">
        <f>FIND(",",Table13[[#This Row],[Date]])</f>
        <v>3</v>
      </c>
      <c r="C938" s="2">
        <f>FIND(",",Table13[[#This Row],[Date]],Table13[[#This Row],[Column3]]+1)</f>
        <v>6</v>
      </c>
      <c r="D938" s="2" t="str">
        <f>LEFT(Table13[[#This Row],[Date]],Table13[[#This Row],[Column3]]-1)</f>
        <v>25</v>
      </c>
      <c r="E938" s="2" t="str">
        <f>MID(Table13[[#This Row],[Date]],Table13[[#This Row],[Column3]]+1,Table13[[#This Row],[Column2]]-Table13[[#This Row],[Column3]]-1)</f>
        <v>07</v>
      </c>
      <c r="F938" s="1" t="str">
        <f>RIGHT(Table13[[#This Row],[Date]],4)</f>
        <v>2025</v>
      </c>
      <c r="G938" s="1">
        <f>DATE(Table13[[#This Row],[y]],Table13[[#This Row],[m]],Table13[[#This Row],[d]])</f>
        <v>45863</v>
      </c>
      <c r="H938" t="s">
        <v>14</v>
      </c>
      <c r="I938">
        <v>531.77</v>
      </c>
      <c r="J938">
        <v>2.89</v>
      </c>
      <c r="K938" t="s">
        <v>13</v>
      </c>
      <c r="L938">
        <v>582.08000000000004</v>
      </c>
      <c r="M938">
        <v>41</v>
      </c>
    </row>
    <row r="939" spans="1:13" x14ac:dyDescent="0.25">
      <c r="A939" s="3" t="s">
        <v>954</v>
      </c>
      <c r="B939" s="2">
        <f>FIND(",",Table13[[#This Row],[Date]])</f>
        <v>3</v>
      </c>
      <c r="C939" s="2">
        <f>FIND(",",Table13[[#This Row],[Date]],Table13[[#This Row],[Column3]]+1)</f>
        <v>6</v>
      </c>
      <c r="D939" s="2" t="str">
        <f>LEFT(Table13[[#This Row],[Date]],Table13[[#This Row],[Column3]]-1)</f>
        <v>26</v>
      </c>
      <c r="E939" s="2" t="str">
        <f>MID(Table13[[#This Row],[Date]],Table13[[#This Row],[Column3]]+1,Table13[[#This Row],[Column2]]-Table13[[#This Row],[Column3]]-1)</f>
        <v>07</v>
      </c>
      <c r="F939" s="1" t="str">
        <f>RIGHT(Table13[[#This Row],[Date]],4)</f>
        <v>2025</v>
      </c>
      <c r="G939" s="1">
        <f>DATE(Table13[[#This Row],[y]],Table13[[#This Row],[m]],Table13[[#This Row],[d]])</f>
        <v>45864</v>
      </c>
      <c r="H939" t="s">
        <v>14</v>
      </c>
      <c r="I939">
        <v>431.82</v>
      </c>
      <c r="J939">
        <v>47.89</v>
      </c>
      <c r="K939" t="s">
        <v>13</v>
      </c>
      <c r="L939">
        <v>1070.28</v>
      </c>
      <c r="M939">
        <v>25</v>
      </c>
    </row>
    <row r="940" spans="1:13" x14ac:dyDescent="0.25">
      <c r="A940" s="3" t="s">
        <v>955</v>
      </c>
      <c r="B940" s="2">
        <f>FIND(",",Table13[[#This Row],[Date]])</f>
        <v>3</v>
      </c>
      <c r="C940" s="2">
        <f>FIND(",",Table13[[#This Row],[Date]],Table13[[#This Row],[Column3]]+1)</f>
        <v>6</v>
      </c>
      <c r="D940" s="2" t="str">
        <f>LEFT(Table13[[#This Row],[Date]],Table13[[#This Row],[Column3]]-1)</f>
        <v>27</v>
      </c>
      <c r="E940" s="2" t="str">
        <f>MID(Table13[[#This Row],[Date]],Table13[[#This Row],[Column3]]+1,Table13[[#This Row],[Column2]]-Table13[[#This Row],[Column3]]-1)</f>
        <v>07</v>
      </c>
      <c r="F940" s="1" t="str">
        <f>RIGHT(Table13[[#This Row],[Date]],4)</f>
        <v>2025</v>
      </c>
      <c r="G940" s="1">
        <f>DATE(Table13[[#This Row],[y]],Table13[[#This Row],[m]],Table13[[#This Row],[d]])</f>
        <v>45865</v>
      </c>
      <c r="H940" t="s">
        <v>14</v>
      </c>
      <c r="I940">
        <v>139.4</v>
      </c>
      <c r="J940">
        <v>47.14</v>
      </c>
      <c r="K940" t="s">
        <v>13</v>
      </c>
      <c r="L940">
        <v>536.25</v>
      </c>
      <c r="M940">
        <v>35</v>
      </c>
    </row>
    <row r="941" spans="1:13" x14ac:dyDescent="0.25">
      <c r="A941" s="3" t="s">
        <v>956</v>
      </c>
      <c r="B941" s="2">
        <f>FIND(",",Table13[[#This Row],[Date]])</f>
        <v>3</v>
      </c>
      <c r="C941" s="2">
        <f>FIND(",",Table13[[#This Row],[Date]],Table13[[#This Row],[Column3]]+1)</f>
        <v>6</v>
      </c>
      <c r="D941" s="2" t="str">
        <f>LEFT(Table13[[#This Row],[Date]],Table13[[#This Row],[Column3]]-1)</f>
        <v>28</v>
      </c>
      <c r="E941" s="2" t="str">
        <f>MID(Table13[[#This Row],[Date]],Table13[[#This Row],[Column3]]+1,Table13[[#This Row],[Column2]]-Table13[[#This Row],[Column3]]-1)</f>
        <v>07</v>
      </c>
      <c r="F941" s="1" t="str">
        <f>RIGHT(Table13[[#This Row],[Date]],4)</f>
        <v>2025</v>
      </c>
      <c r="G941" s="1">
        <f>DATE(Table13[[#This Row],[y]],Table13[[#This Row],[m]],Table13[[#This Row],[d]])</f>
        <v>45866</v>
      </c>
      <c r="H941" t="s">
        <v>14</v>
      </c>
      <c r="I941">
        <v>887.74</v>
      </c>
      <c r="J941">
        <v>39.26</v>
      </c>
      <c r="K941" t="s">
        <v>8</v>
      </c>
      <c r="L941">
        <v>1934.24</v>
      </c>
      <c r="M941">
        <v>40</v>
      </c>
    </row>
    <row r="942" spans="1:13" x14ac:dyDescent="0.25">
      <c r="A942" s="3" t="s">
        <v>957</v>
      </c>
      <c r="B942" s="2">
        <f>FIND(",",Table13[[#This Row],[Date]])</f>
        <v>3</v>
      </c>
      <c r="C942" s="2">
        <f>FIND(",",Table13[[#This Row],[Date]],Table13[[#This Row],[Column3]]+1)</f>
        <v>6</v>
      </c>
      <c r="D942" s="2" t="str">
        <f>LEFT(Table13[[#This Row],[Date]],Table13[[#This Row],[Column3]]-1)</f>
        <v>29</v>
      </c>
      <c r="E942" s="2" t="str">
        <f>MID(Table13[[#This Row],[Date]],Table13[[#This Row],[Column3]]+1,Table13[[#This Row],[Column2]]-Table13[[#This Row],[Column3]]-1)</f>
        <v>07</v>
      </c>
      <c r="F942" s="1" t="str">
        <f>RIGHT(Table13[[#This Row],[Date]],4)</f>
        <v>2025</v>
      </c>
      <c r="G942" s="1">
        <f>DATE(Table13[[#This Row],[y]],Table13[[#This Row],[m]],Table13[[#This Row],[d]])</f>
        <v>45867</v>
      </c>
      <c r="H942" t="s">
        <v>12</v>
      </c>
      <c r="I942">
        <v>455.29</v>
      </c>
      <c r="J942">
        <v>49.57</v>
      </c>
      <c r="K942" t="s">
        <v>8</v>
      </c>
      <c r="L942">
        <v>5458.57</v>
      </c>
      <c r="M942">
        <v>28</v>
      </c>
    </row>
    <row r="943" spans="1:13" x14ac:dyDescent="0.25">
      <c r="A943" s="3" t="s">
        <v>958</v>
      </c>
      <c r="B943" s="2">
        <f>FIND(",",Table13[[#This Row],[Date]])</f>
        <v>3</v>
      </c>
      <c r="C943" s="2">
        <f>FIND(",",Table13[[#This Row],[Date]],Table13[[#This Row],[Column3]]+1)</f>
        <v>6</v>
      </c>
      <c r="D943" s="2" t="str">
        <f>LEFT(Table13[[#This Row],[Date]],Table13[[#This Row],[Column3]]-1)</f>
        <v>30</v>
      </c>
      <c r="E943" s="2" t="str">
        <f>MID(Table13[[#This Row],[Date]],Table13[[#This Row],[Column3]]+1,Table13[[#This Row],[Column2]]-Table13[[#This Row],[Column3]]-1)</f>
        <v>07</v>
      </c>
      <c r="F943" s="1" t="str">
        <f>RIGHT(Table13[[#This Row],[Date]],4)</f>
        <v>2025</v>
      </c>
      <c r="G943" s="1">
        <f>DATE(Table13[[#This Row],[y]],Table13[[#This Row],[m]],Table13[[#This Row],[d]])</f>
        <v>45868</v>
      </c>
      <c r="H943" t="s">
        <v>9</v>
      </c>
      <c r="I943">
        <v>202.68</v>
      </c>
      <c r="J943">
        <v>27.22</v>
      </c>
      <c r="K943" t="s">
        <v>8</v>
      </c>
      <c r="L943">
        <v>6491.16</v>
      </c>
      <c r="M943">
        <v>22</v>
      </c>
    </row>
    <row r="944" spans="1:13" x14ac:dyDescent="0.25">
      <c r="A944" s="3" t="s">
        <v>959</v>
      </c>
      <c r="B944" s="2">
        <f>FIND(",",Table13[[#This Row],[Date]])</f>
        <v>3</v>
      </c>
      <c r="C944" s="2">
        <f>FIND(",",Table13[[#This Row],[Date]],Table13[[#This Row],[Column3]]+1)</f>
        <v>6</v>
      </c>
      <c r="D944" s="2" t="str">
        <f>LEFT(Table13[[#This Row],[Date]],Table13[[#This Row],[Column3]]-1)</f>
        <v>31</v>
      </c>
      <c r="E944" s="2" t="str">
        <f>MID(Table13[[#This Row],[Date]],Table13[[#This Row],[Column3]]+1,Table13[[#This Row],[Column2]]-Table13[[#This Row],[Column3]]-1)</f>
        <v>07</v>
      </c>
      <c r="F944" s="1" t="str">
        <f>RIGHT(Table13[[#This Row],[Date]],4)</f>
        <v>2025</v>
      </c>
      <c r="G944" s="1">
        <f>DATE(Table13[[#This Row],[y]],Table13[[#This Row],[m]],Table13[[#This Row],[d]])</f>
        <v>45869</v>
      </c>
      <c r="H944" t="s">
        <v>11</v>
      </c>
      <c r="I944">
        <v>374.08</v>
      </c>
      <c r="J944">
        <v>48.14</v>
      </c>
      <c r="K944" t="s">
        <v>13</v>
      </c>
      <c r="L944">
        <v>551.29</v>
      </c>
      <c r="M944">
        <v>20</v>
      </c>
    </row>
    <row r="945" spans="1:13" x14ac:dyDescent="0.25">
      <c r="A945" s="3" t="s">
        <v>960</v>
      </c>
      <c r="B945" s="2">
        <f>FIND(",",Table13[[#This Row],[Date]])</f>
        <v>2</v>
      </c>
      <c r="C945" s="2">
        <f>FIND(",",Table13[[#This Row],[Date]],Table13[[#This Row],[Column3]]+1)</f>
        <v>4</v>
      </c>
      <c r="D945" s="2" t="str">
        <f>LEFT(Table13[[#This Row],[Date]],Table13[[#This Row],[Column3]]-1)</f>
        <v>1</v>
      </c>
      <c r="E945" s="2" t="str">
        <f>MID(Table13[[#This Row],[Date]],Table13[[#This Row],[Column3]]+1,Table13[[#This Row],[Column2]]-Table13[[#This Row],[Column3]]-1)</f>
        <v>8</v>
      </c>
      <c r="F945" s="1" t="str">
        <f>RIGHT(Table13[[#This Row],[Date]],4)</f>
        <v>2025</v>
      </c>
      <c r="G945" s="1">
        <f>DATE(Table13[[#This Row],[y]],Table13[[#This Row],[m]],Table13[[#This Row],[d]])</f>
        <v>45870</v>
      </c>
      <c r="H945" t="s">
        <v>11</v>
      </c>
      <c r="I945">
        <v>419.99</v>
      </c>
      <c r="J945">
        <v>3.78</v>
      </c>
      <c r="K945" t="s">
        <v>8</v>
      </c>
      <c r="L945">
        <v>9465.11</v>
      </c>
      <c r="M945">
        <v>31</v>
      </c>
    </row>
    <row r="946" spans="1:13" x14ac:dyDescent="0.25">
      <c r="A946" s="3" t="s">
        <v>961</v>
      </c>
      <c r="B946" s="2">
        <f>FIND(",",Table13[[#This Row],[Date]])</f>
        <v>2</v>
      </c>
      <c r="C946" s="2">
        <f>FIND(",",Table13[[#This Row],[Date]],Table13[[#This Row],[Column3]]+1)</f>
        <v>4</v>
      </c>
      <c r="D946" s="2" t="str">
        <f>LEFT(Table13[[#This Row],[Date]],Table13[[#This Row],[Column3]]-1)</f>
        <v>2</v>
      </c>
      <c r="E946" s="2" t="str">
        <f>MID(Table13[[#This Row],[Date]],Table13[[#This Row],[Column3]]+1,Table13[[#This Row],[Column2]]-Table13[[#This Row],[Column3]]-1)</f>
        <v>8</v>
      </c>
      <c r="F946" s="1" t="str">
        <f>RIGHT(Table13[[#This Row],[Date]],4)</f>
        <v>2025</v>
      </c>
      <c r="G946" s="1">
        <f>DATE(Table13[[#This Row],[y]],Table13[[#This Row],[m]],Table13[[#This Row],[d]])</f>
        <v>45871</v>
      </c>
      <c r="H946" t="s">
        <v>11</v>
      </c>
      <c r="I946">
        <v>829.26</v>
      </c>
      <c r="J946">
        <v>18.28</v>
      </c>
      <c r="K946" t="s">
        <v>10</v>
      </c>
      <c r="L946">
        <v>8437.44</v>
      </c>
      <c r="M946">
        <v>20</v>
      </c>
    </row>
    <row r="947" spans="1:13" x14ac:dyDescent="0.25">
      <c r="A947" s="3" t="s">
        <v>962</v>
      </c>
      <c r="B947" s="2">
        <f>FIND(",",Table13[[#This Row],[Date]])</f>
        <v>2</v>
      </c>
      <c r="C947" s="2">
        <f>FIND(",",Table13[[#This Row],[Date]],Table13[[#This Row],[Column3]]+1)</f>
        <v>4</v>
      </c>
      <c r="D947" s="2" t="str">
        <f>LEFT(Table13[[#This Row],[Date]],Table13[[#This Row],[Column3]]-1)</f>
        <v>3</v>
      </c>
      <c r="E947" s="2" t="str">
        <f>MID(Table13[[#This Row],[Date]],Table13[[#This Row],[Column3]]+1,Table13[[#This Row],[Column2]]-Table13[[#This Row],[Column3]]-1)</f>
        <v>8</v>
      </c>
      <c r="F947" s="1" t="str">
        <f>RIGHT(Table13[[#This Row],[Date]],4)</f>
        <v>2025</v>
      </c>
      <c r="G947" s="1">
        <f>DATE(Table13[[#This Row],[y]],Table13[[#This Row],[m]],Table13[[#This Row],[d]])</f>
        <v>45872</v>
      </c>
      <c r="H947" t="s">
        <v>11</v>
      </c>
      <c r="I947">
        <v>736.28</v>
      </c>
      <c r="J947">
        <v>11.27</v>
      </c>
      <c r="K947" t="s">
        <v>8</v>
      </c>
      <c r="L947">
        <v>3036.46</v>
      </c>
      <c r="M947">
        <v>21</v>
      </c>
    </row>
    <row r="948" spans="1:13" x14ac:dyDescent="0.25">
      <c r="A948" s="3" t="s">
        <v>963</v>
      </c>
      <c r="B948" s="2">
        <f>FIND(",",Table13[[#This Row],[Date]])</f>
        <v>2</v>
      </c>
      <c r="C948" s="2">
        <f>FIND(",",Table13[[#This Row],[Date]],Table13[[#This Row],[Column3]]+1)</f>
        <v>4</v>
      </c>
      <c r="D948" s="2" t="str">
        <f>LEFT(Table13[[#This Row],[Date]],Table13[[#This Row],[Column3]]-1)</f>
        <v>4</v>
      </c>
      <c r="E948" s="2" t="str">
        <f>MID(Table13[[#This Row],[Date]],Table13[[#This Row],[Column3]]+1,Table13[[#This Row],[Column2]]-Table13[[#This Row],[Column3]]-1)</f>
        <v>8</v>
      </c>
      <c r="F948" s="1" t="str">
        <f>RIGHT(Table13[[#This Row],[Date]],4)</f>
        <v>2025</v>
      </c>
      <c r="G948" s="1">
        <f>DATE(Table13[[#This Row],[y]],Table13[[#This Row],[m]],Table13[[#This Row],[d]])</f>
        <v>45873</v>
      </c>
      <c r="H948" t="s">
        <v>12</v>
      </c>
      <c r="I948">
        <v>771.61</v>
      </c>
      <c r="J948">
        <v>9.7899999999999991</v>
      </c>
      <c r="K948" t="s">
        <v>10</v>
      </c>
      <c r="L948">
        <v>864.16</v>
      </c>
      <c r="M948">
        <v>34</v>
      </c>
    </row>
    <row r="949" spans="1:13" x14ac:dyDescent="0.25">
      <c r="A949" s="3" t="s">
        <v>964</v>
      </c>
      <c r="B949" s="2">
        <f>FIND(",",Table13[[#This Row],[Date]])</f>
        <v>2</v>
      </c>
      <c r="C949" s="2">
        <f>FIND(",",Table13[[#This Row],[Date]],Table13[[#This Row],[Column3]]+1)</f>
        <v>4</v>
      </c>
      <c r="D949" s="2" t="str">
        <f>LEFT(Table13[[#This Row],[Date]],Table13[[#This Row],[Column3]]-1)</f>
        <v>5</v>
      </c>
      <c r="E949" s="2" t="str">
        <f>MID(Table13[[#This Row],[Date]],Table13[[#This Row],[Column3]]+1,Table13[[#This Row],[Column2]]-Table13[[#This Row],[Column3]]-1)</f>
        <v>8</v>
      </c>
      <c r="F949" s="1" t="str">
        <f>RIGHT(Table13[[#This Row],[Date]],4)</f>
        <v>2025</v>
      </c>
      <c r="G949" s="1">
        <f>DATE(Table13[[#This Row],[y]],Table13[[#This Row],[m]],Table13[[#This Row],[d]])</f>
        <v>45874</v>
      </c>
      <c r="H949" t="s">
        <v>7</v>
      </c>
      <c r="I949">
        <v>20.92</v>
      </c>
      <c r="J949">
        <v>7.04</v>
      </c>
      <c r="K949" t="s">
        <v>8</v>
      </c>
      <c r="L949">
        <v>1781.88</v>
      </c>
      <c r="M949">
        <v>25</v>
      </c>
    </row>
    <row r="950" spans="1:13" x14ac:dyDescent="0.25">
      <c r="A950" s="3" t="s">
        <v>965</v>
      </c>
      <c r="B950" s="2">
        <f>FIND(",",Table13[[#This Row],[Date]])</f>
        <v>2</v>
      </c>
      <c r="C950" s="2">
        <f>FIND(",",Table13[[#This Row],[Date]],Table13[[#This Row],[Column3]]+1)</f>
        <v>4</v>
      </c>
      <c r="D950" s="2" t="str">
        <f>LEFT(Table13[[#This Row],[Date]],Table13[[#This Row],[Column3]]-1)</f>
        <v>6</v>
      </c>
      <c r="E950" s="2" t="str">
        <f>MID(Table13[[#This Row],[Date]],Table13[[#This Row],[Column3]]+1,Table13[[#This Row],[Column2]]-Table13[[#This Row],[Column3]]-1)</f>
        <v>8</v>
      </c>
      <c r="F950" s="1" t="str">
        <f>RIGHT(Table13[[#This Row],[Date]],4)</f>
        <v>2025</v>
      </c>
      <c r="G950" s="1">
        <f>DATE(Table13[[#This Row],[y]],Table13[[#This Row],[m]],Table13[[#This Row],[d]])</f>
        <v>45875</v>
      </c>
      <c r="H950" t="s">
        <v>9</v>
      </c>
      <c r="I950">
        <v>421.99</v>
      </c>
      <c r="J950">
        <v>31.12</v>
      </c>
      <c r="K950" t="s">
        <v>13</v>
      </c>
      <c r="L950">
        <v>1356.75</v>
      </c>
      <c r="M950">
        <v>42</v>
      </c>
    </row>
    <row r="951" spans="1:13" x14ac:dyDescent="0.25">
      <c r="A951" s="3" t="s">
        <v>966</v>
      </c>
      <c r="B951" s="2">
        <f>FIND(",",Table13[[#This Row],[Date]])</f>
        <v>2</v>
      </c>
      <c r="C951" s="2">
        <f>FIND(",",Table13[[#This Row],[Date]],Table13[[#This Row],[Column3]]+1)</f>
        <v>4</v>
      </c>
      <c r="D951" s="2" t="str">
        <f>LEFT(Table13[[#This Row],[Date]],Table13[[#This Row],[Column3]]-1)</f>
        <v>7</v>
      </c>
      <c r="E951" s="2" t="str">
        <f>MID(Table13[[#This Row],[Date]],Table13[[#This Row],[Column3]]+1,Table13[[#This Row],[Column2]]-Table13[[#This Row],[Column3]]-1)</f>
        <v>8</v>
      </c>
      <c r="F951" s="1" t="str">
        <f>RIGHT(Table13[[#This Row],[Date]],4)</f>
        <v>2025</v>
      </c>
      <c r="G951" s="1">
        <f>DATE(Table13[[#This Row],[y]],Table13[[#This Row],[m]],Table13[[#This Row],[d]])</f>
        <v>45876</v>
      </c>
      <c r="H951" t="s">
        <v>14</v>
      </c>
      <c r="I951">
        <v>486.53</v>
      </c>
      <c r="J951">
        <v>39.07</v>
      </c>
      <c r="K951" t="s">
        <v>8</v>
      </c>
      <c r="L951">
        <v>1320.51</v>
      </c>
      <c r="M951">
        <v>19</v>
      </c>
    </row>
    <row r="952" spans="1:13" x14ac:dyDescent="0.25">
      <c r="A952" s="3" t="s">
        <v>967</v>
      </c>
      <c r="B952" s="2">
        <f>FIND(",",Table13[[#This Row],[Date]])</f>
        <v>2</v>
      </c>
      <c r="C952" s="2">
        <f>FIND(",",Table13[[#This Row],[Date]],Table13[[#This Row],[Column3]]+1)</f>
        <v>4</v>
      </c>
      <c r="D952" s="2" t="str">
        <f>LEFT(Table13[[#This Row],[Date]],Table13[[#This Row],[Column3]]-1)</f>
        <v>8</v>
      </c>
      <c r="E952" s="2" t="str">
        <f>MID(Table13[[#This Row],[Date]],Table13[[#This Row],[Column3]]+1,Table13[[#This Row],[Column2]]-Table13[[#This Row],[Column3]]-1)</f>
        <v>8</v>
      </c>
      <c r="F952" s="1" t="str">
        <f>RIGHT(Table13[[#This Row],[Date]],4)</f>
        <v>2025</v>
      </c>
      <c r="G952" s="1">
        <f>DATE(Table13[[#This Row],[y]],Table13[[#This Row],[m]],Table13[[#This Row],[d]])</f>
        <v>45877</v>
      </c>
      <c r="H952" t="s">
        <v>7</v>
      </c>
      <c r="I952">
        <v>29</v>
      </c>
      <c r="J952">
        <v>28.91</v>
      </c>
      <c r="K952" t="s">
        <v>10</v>
      </c>
      <c r="L952">
        <v>5233.76</v>
      </c>
      <c r="M952">
        <v>38</v>
      </c>
    </row>
    <row r="953" spans="1:13" x14ac:dyDescent="0.25">
      <c r="A953" s="3" t="s">
        <v>968</v>
      </c>
      <c r="B953" s="2">
        <f>FIND(",",Table13[[#This Row],[Date]])</f>
        <v>2</v>
      </c>
      <c r="C953" s="2">
        <f>FIND(",",Table13[[#This Row],[Date]],Table13[[#This Row],[Column3]]+1)</f>
        <v>4</v>
      </c>
      <c r="D953" s="2" t="str">
        <f>LEFT(Table13[[#This Row],[Date]],Table13[[#This Row],[Column3]]-1)</f>
        <v>9</v>
      </c>
      <c r="E953" s="2" t="str">
        <f>MID(Table13[[#This Row],[Date]],Table13[[#This Row],[Column3]]+1,Table13[[#This Row],[Column2]]-Table13[[#This Row],[Column3]]-1)</f>
        <v>8</v>
      </c>
      <c r="F953" s="1" t="str">
        <f>RIGHT(Table13[[#This Row],[Date]],4)</f>
        <v>2025</v>
      </c>
      <c r="G953" s="1">
        <f>DATE(Table13[[#This Row],[y]],Table13[[#This Row],[m]],Table13[[#This Row],[d]])</f>
        <v>45878</v>
      </c>
      <c r="H953" t="s">
        <v>11</v>
      </c>
      <c r="I953">
        <v>267.22000000000003</v>
      </c>
      <c r="J953">
        <v>7.35</v>
      </c>
      <c r="K953" t="s">
        <v>10</v>
      </c>
      <c r="L953">
        <v>2533.89</v>
      </c>
      <c r="M953">
        <v>28</v>
      </c>
    </row>
    <row r="954" spans="1:13" x14ac:dyDescent="0.25">
      <c r="A954" s="3" t="s">
        <v>969</v>
      </c>
      <c r="B954" s="2">
        <f>FIND(",",Table13[[#This Row],[Date]])</f>
        <v>3</v>
      </c>
      <c r="C954" s="2">
        <f>FIND(",",Table13[[#This Row],[Date]],Table13[[#This Row],[Column3]]+1)</f>
        <v>5</v>
      </c>
      <c r="D954" s="2" t="str">
        <f>LEFT(Table13[[#This Row],[Date]],Table13[[#This Row],[Column3]]-1)</f>
        <v>10</v>
      </c>
      <c r="E954" s="2" t="str">
        <f>MID(Table13[[#This Row],[Date]],Table13[[#This Row],[Column3]]+1,Table13[[#This Row],[Column2]]-Table13[[#This Row],[Column3]]-1)</f>
        <v>8</v>
      </c>
      <c r="F954" s="1" t="str">
        <f>RIGHT(Table13[[#This Row],[Date]],4)</f>
        <v>2025</v>
      </c>
      <c r="G954" s="1">
        <f>DATE(Table13[[#This Row],[y]],Table13[[#This Row],[m]],Table13[[#This Row],[d]])</f>
        <v>45879</v>
      </c>
      <c r="H954" t="s">
        <v>7</v>
      </c>
      <c r="I954">
        <v>762.69</v>
      </c>
      <c r="J954">
        <v>40.56</v>
      </c>
      <c r="K954" t="s">
        <v>8</v>
      </c>
      <c r="L954">
        <v>3645.58</v>
      </c>
      <c r="M954">
        <v>41</v>
      </c>
    </row>
    <row r="955" spans="1:13" x14ac:dyDescent="0.25">
      <c r="A955" s="3" t="s">
        <v>970</v>
      </c>
      <c r="B955" s="2">
        <f>FIND(",",Table13[[#This Row],[Date]])</f>
        <v>3</v>
      </c>
      <c r="C955" s="2">
        <f>FIND(",",Table13[[#This Row],[Date]],Table13[[#This Row],[Column3]]+1)</f>
        <v>5</v>
      </c>
      <c r="D955" s="2" t="str">
        <f>LEFT(Table13[[#This Row],[Date]],Table13[[#This Row],[Column3]]-1)</f>
        <v>11</v>
      </c>
      <c r="E955" s="2" t="str">
        <f>MID(Table13[[#This Row],[Date]],Table13[[#This Row],[Column3]]+1,Table13[[#This Row],[Column2]]-Table13[[#This Row],[Column3]]-1)</f>
        <v>8</v>
      </c>
      <c r="F955" s="1" t="str">
        <f>RIGHT(Table13[[#This Row],[Date]],4)</f>
        <v>2025</v>
      </c>
      <c r="G955" s="1">
        <f>DATE(Table13[[#This Row],[y]],Table13[[#This Row],[m]],Table13[[#This Row],[d]])</f>
        <v>45880</v>
      </c>
      <c r="H955" t="s">
        <v>9</v>
      </c>
      <c r="I955">
        <v>145.74</v>
      </c>
      <c r="J955">
        <v>31.8</v>
      </c>
      <c r="K955" t="s">
        <v>10</v>
      </c>
      <c r="L955">
        <v>9896.1</v>
      </c>
      <c r="M955">
        <v>15</v>
      </c>
    </row>
    <row r="956" spans="1:13" x14ac:dyDescent="0.25">
      <c r="A956" s="3" t="s">
        <v>971</v>
      </c>
      <c r="B956" s="2">
        <f>FIND(",",Table13[[#This Row],[Date]])</f>
        <v>3</v>
      </c>
      <c r="C956" s="2">
        <f>FIND(",",Table13[[#This Row],[Date]],Table13[[#This Row],[Column3]]+1)</f>
        <v>5</v>
      </c>
      <c r="D956" s="2" t="str">
        <f>LEFT(Table13[[#This Row],[Date]],Table13[[#This Row],[Column3]]-1)</f>
        <v>12</v>
      </c>
      <c r="E956" s="2" t="str">
        <f>MID(Table13[[#This Row],[Date]],Table13[[#This Row],[Column3]]+1,Table13[[#This Row],[Column2]]-Table13[[#This Row],[Column3]]-1)</f>
        <v>8</v>
      </c>
      <c r="F956" s="1" t="str">
        <f>RIGHT(Table13[[#This Row],[Date]],4)</f>
        <v>2025</v>
      </c>
      <c r="G956" s="1">
        <f>DATE(Table13[[#This Row],[y]],Table13[[#This Row],[m]],Table13[[#This Row],[d]])</f>
        <v>45881</v>
      </c>
      <c r="H956" t="s">
        <v>14</v>
      </c>
      <c r="I956">
        <v>539.96</v>
      </c>
      <c r="J956">
        <v>19.41</v>
      </c>
      <c r="K956" t="s">
        <v>10</v>
      </c>
      <c r="L956">
        <v>6874.71</v>
      </c>
      <c r="M956">
        <v>29</v>
      </c>
    </row>
    <row r="957" spans="1:13" x14ac:dyDescent="0.25">
      <c r="A957" s="3" t="s">
        <v>972</v>
      </c>
      <c r="B957" s="2">
        <f>FIND(",",Table13[[#This Row],[Date]])</f>
        <v>3</v>
      </c>
      <c r="C957" s="2">
        <f>FIND(",",Table13[[#This Row],[Date]],Table13[[#This Row],[Column3]]+1)</f>
        <v>6</v>
      </c>
      <c r="D957" s="2" t="str">
        <f>LEFT(Table13[[#This Row],[Date]],Table13[[#This Row],[Column3]]-1)</f>
        <v>13</v>
      </c>
      <c r="E957" s="2" t="str">
        <f>MID(Table13[[#This Row],[Date]],Table13[[#This Row],[Column3]]+1,Table13[[#This Row],[Column2]]-Table13[[#This Row],[Column3]]-1)</f>
        <v>08</v>
      </c>
      <c r="F957" s="1" t="str">
        <f>RIGHT(Table13[[#This Row],[Date]],4)</f>
        <v>2025</v>
      </c>
      <c r="G957" s="1">
        <f>DATE(Table13[[#This Row],[y]],Table13[[#This Row],[m]],Table13[[#This Row],[d]])</f>
        <v>45882</v>
      </c>
      <c r="H957" t="s">
        <v>14</v>
      </c>
      <c r="I957">
        <v>223.05</v>
      </c>
      <c r="J957">
        <v>33.71</v>
      </c>
      <c r="K957" t="s">
        <v>13</v>
      </c>
      <c r="L957">
        <v>9494.91</v>
      </c>
      <c r="M957">
        <v>28</v>
      </c>
    </row>
    <row r="958" spans="1:13" x14ac:dyDescent="0.25">
      <c r="A958" s="3" t="s">
        <v>973</v>
      </c>
      <c r="B958" s="2">
        <f>FIND(",",Table13[[#This Row],[Date]])</f>
        <v>3</v>
      </c>
      <c r="C958" s="2">
        <f>FIND(",",Table13[[#This Row],[Date]],Table13[[#This Row],[Column3]]+1)</f>
        <v>6</v>
      </c>
      <c r="D958" s="2" t="str">
        <f>LEFT(Table13[[#This Row],[Date]],Table13[[#This Row],[Column3]]-1)</f>
        <v>14</v>
      </c>
      <c r="E958" s="2" t="str">
        <f>MID(Table13[[#This Row],[Date]],Table13[[#This Row],[Column3]]+1,Table13[[#This Row],[Column2]]-Table13[[#This Row],[Column3]]-1)</f>
        <v>08</v>
      </c>
      <c r="F958" s="1" t="str">
        <f>RIGHT(Table13[[#This Row],[Date]],4)</f>
        <v>2025</v>
      </c>
      <c r="G958" s="1">
        <f>DATE(Table13[[#This Row],[y]],Table13[[#This Row],[m]],Table13[[#This Row],[d]])</f>
        <v>45883</v>
      </c>
      <c r="H958" t="s">
        <v>9</v>
      </c>
      <c r="I958">
        <v>22</v>
      </c>
      <c r="J958">
        <v>13</v>
      </c>
      <c r="K958" t="s">
        <v>8</v>
      </c>
      <c r="L958">
        <v>1511.31</v>
      </c>
      <c r="M958">
        <v>23</v>
      </c>
    </row>
    <row r="959" spans="1:13" x14ac:dyDescent="0.25">
      <c r="A959" s="3" t="s">
        <v>974</v>
      </c>
      <c r="B959" s="2">
        <f>FIND(",",Table13[[#This Row],[Date]])</f>
        <v>3</v>
      </c>
      <c r="C959" s="2">
        <f>FIND(",",Table13[[#This Row],[Date]],Table13[[#This Row],[Column3]]+1)</f>
        <v>6</v>
      </c>
      <c r="D959" s="2" t="str">
        <f>LEFT(Table13[[#This Row],[Date]],Table13[[#This Row],[Column3]]-1)</f>
        <v>15</v>
      </c>
      <c r="E959" s="2" t="str">
        <f>MID(Table13[[#This Row],[Date]],Table13[[#This Row],[Column3]]+1,Table13[[#This Row],[Column2]]-Table13[[#This Row],[Column3]]-1)</f>
        <v>08</v>
      </c>
      <c r="F959" s="1" t="str">
        <f>RIGHT(Table13[[#This Row],[Date]],4)</f>
        <v>2025</v>
      </c>
      <c r="G959" s="1">
        <f>DATE(Table13[[#This Row],[y]],Table13[[#This Row],[m]],Table13[[#This Row],[d]])</f>
        <v>45884</v>
      </c>
      <c r="H959" t="s">
        <v>9</v>
      </c>
      <c r="I959">
        <v>248.79</v>
      </c>
      <c r="J959">
        <v>17.260000000000002</v>
      </c>
      <c r="K959" t="s">
        <v>8</v>
      </c>
      <c r="L959">
        <v>3883.18</v>
      </c>
      <c r="M959">
        <v>20</v>
      </c>
    </row>
    <row r="960" spans="1:13" x14ac:dyDescent="0.25">
      <c r="A960" s="3" t="s">
        <v>975</v>
      </c>
      <c r="B960" s="2">
        <f>FIND(",",Table13[[#This Row],[Date]])</f>
        <v>3</v>
      </c>
      <c r="C960" s="2">
        <f>FIND(",",Table13[[#This Row],[Date]],Table13[[#This Row],[Column3]]+1)</f>
        <v>6</v>
      </c>
      <c r="D960" s="2" t="str">
        <f>LEFT(Table13[[#This Row],[Date]],Table13[[#This Row],[Column3]]-1)</f>
        <v>16</v>
      </c>
      <c r="E960" s="2" t="str">
        <f>MID(Table13[[#This Row],[Date]],Table13[[#This Row],[Column3]]+1,Table13[[#This Row],[Column2]]-Table13[[#This Row],[Column3]]-1)</f>
        <v>08</v>
      </c>
      <c r="F960" s="1" t="str">
        <f>RIGHT(Table13[[#This Row],[Date]],4)</f>
        <v>2025</v>
      </c>
      <c r="G960" s="1">
        <f>DATE(Table13[[#This Row],[y]],Table13[[#This Row],[m]],Table13[[#This Row],[d]])</f>
        <v>45885</v>
      </c>
      <c r="H960" t="s">
        <v>11</v>
      </c>
      <c r="I960">
        <v>976.12</v>
      </c>
      <c r="J960">
        <v>45.87</v>
      </c>
      <c r="K960" t="s">
        <v>8</v>
      </c>
      <c r="L960">
        <v>5591.84</v>
      </c>
      <c r="M960">
        <v>33</v>
      </c>
    </row>
    <row r="961" spans="1:13" x14ac:dyDescent="0.25">
      <c r="A961" s="3" t="s">
        <v>976</v>
      </c>
      <c r="B961" s="2">
        <f>FIND(",",Table13[[#This Row],[Date]])</f>
        <v>3</v>
      </c>
      <c r="C961" s="2">
        <f>FIND(",",Table13[[#This Row],[Date]],Table13[[#This Row],[Column3]]+1)</f>
        <v>6</v>
      </c>
      <c r="D961" s="2" t="str">
        <f>LEFT(Table13[[#This Row],[Date]],Table13[[#This Row],[Column3]]-1)</f>
        <v>17</v>
      </c>
      <c r="E961" s="2" t="str">
        <f>MID(Table13[[#This Row],[Date]],Table13[[#This Row],[Column3]]+1,Table13[[#This Row],[Column2]]-Table13[[#This Row],[Column3]]-1)</f>
        <v>08</v>
      </c>
      <c r="F961" s="1" t="str">
        <f>RIGHT(Table13[[#This Row],[Date]],4)</f>
        <v>2025</v>
      </c>
      <c r="G961" s="1">
        <f>DATE(Table13[[#This Row],[y]],Table13[[#This Row],[m]],Table13[[#This Row],[d]])</f>
        <v>45886</v>
      </c>
      <c r="H961" t="s">
        <v>14</v>
      </c>
      <c r="I961">
        <v>803.52</v>
      </c>
      <c r="J961">
        <v>14.53</v>
      </c>
      <c r="K961" t="s">
        <v>10</v>
      </c>
      <c r="L961">
        <v>859.9</v>
      </c>
      <c r="M961">
        <v>38</v>
      </c>
    </row>
    <row r="962" spans="1:13" x14ac:dyDescent="0.25">
      <c r="A962" s="3" t="s">
        <v>977</v>
      </c>
      <c r="B962" s="2">
        <f>FIND(",",Table13[[#This Row],[Date]])</f>
        <v>3</v>
      </c>
      <c r="C962" s="2">
        <f>FIND(",",Table13[[#This Row],[Date]],Table13[[#This Row],[Column3]]+1)</f>
        <v>6</v>
      </c>
      <c r="D962" s="2" t="str">
        <f>LEFT(Table13[[#This Row],[Date]],Table13[[#This Row],[Column3]]-1)</f>
        <v>18</v>
      </c>
      <c r="E962" s="2" t="str">
        <f>MID(Table13[[#This Row],[Date]],Table13[[#This Row],[Column3]]+1,Table13[[#This Row],[Column2]]-Table13[[#This Row],[Column3]]-1)</f>
        <v>08</v>
      </c>
      <c r="F962" s="1" t="str">
        <f>RIGHT(Table13[[#This Row],[Date]],4)</f>
        <v>2025</v>
      </c>
      <c r="G962" s="1">
        <f>DATE(Table13[[#This Row],[y]],Table13[[#This Row],[m]],Table13[[#This Row],[d]])</f>
        <v>45887</v>
      </c>
      <c r="H962" t="s">
        <v>7</v>
      </c>
      <c r="I962">
        <v>959.98</v>
      </c>
      <c r="J962">
        <v>23.5</v>
      </c>
      <c r="K962" t="s">
        <v>8</v>
      </c>
      <c r="L962">
        <v>141.46</v>
      </c>
      <c r="M962">
        <v>18</v>
      </c>
    </row>
    <row r="963" spans="1:13" x14ac:dyDescent="0.25">
      <c r="A963" s="3" t="s">
        <v>978</v>
      </c>
      <c r="B963" s="2">
        <f>FIND(",",Table13[[#This Row],[Date]])</f>
        <v>3</v>
      </c>
      <c r="C963" s="2">
        <f>FIND(",",Table13[[#This Row],[Date]],Table13[[#This Row],[Column3]]+1)</f>
        <v>6</v>
      </c>
      <c r="D963" s="2" t="str">
        <f>LEFT(Table13[[#This Row],[Date]],Table13[[#This Row],[Column3]]-1)</f>
        <v>19</v>
      </c>
      <c r="E963" s="2" t="str">
        <f>MID(Table13[[#This Row],[Date]],Table13[[#This Row],[Column3]]+1,Table13[[#This Row],[Column2]]-Table13[[#This Row],[Column3]]-1)</f>
        <v>08</v>
      </c>
      <c r="F963" s="1" t="str">
        <f>RIGHT(Table13[[#This Row],[Date]],4)</f>
        <v>2025</v>
      </c>
      <c r="G963" s="1">
        <f>DATE(Table13[[#This Row],[y]],Table13[[#This Row],[m]],Table13[[#This Row],[d]])</f>
        <v>45888</v>
      </c>
      <c r="H963" t="s">
        <v>12</v>
      </c>
      <c r="I963">
        <v>492.98</v>
      </c>
      <c r="J963">
        <v>44.51</v>
      </c>
      <c r="K963" t="s">
        <v>8</v>
      </c>
      <c r="L963">
        <v>6737.3</v>
      </c>
      <c r="M963">
        <v>28</v>
      </c>
    </row>
    <row r="964" spans="1:13" x14ac:dyDescent="0.25">
      <c r="A964" s="3" t="s">
        <v>979</v>
      </c>
      <c r="B964" s="2">
        <f>FIND(",",Table13[[#This Row],[Date]])</f>
        <v>3</v>
      </c>
      <c r="C964" s="2">
        <f>FIND(",",Table13[[#This Row],[Date]],Table13[[#This Row],[Column3]]+1)</f>
        <v>6</v>
      </c>
      <c r="D964" s="2" t="str">
        <f>LEFT(Table13[[#This Row],[Date]],Table13[[#This Row],[Column3]]-1)</f>
        <v>20</v>
      </c>
      <c r="E964" s="2" t="str">
        <f>MID(Table13[[#This Row],[Date]],Table13[[#This Row],[Column3]]+1,Table13[[#This Row],[Column2]]-Table13[[#This Row],[Column3]]-1)</f>
        <v>08</v>
      </c>
      <c r="F964" s="1" t="str">
        <f>RIGHT(Table13[[#This Row],[Date]],4)</f>
        <v>2025</v>
      </c>
      <c r="G964" s="1">
        <f>DATE(Table13[[#This Row],[y]],Table13[[#This Row],[m]],Table13[[#This Row],[d]])</f>
        <v>45889</v>
      </c>
      <c r="H964" t="s">
        <v>12</v>
      </c>
      <c r="I964">
        <v>118.64</v>
      </c>
      <c r="J964">
        <v>35.39</v>
      </c>
      <c r="K964" t="s">
        <v>13</v>
      </c>
      <c r="L964">
        <v>6454.01</v>
      </c>
      <c r="M964">
        <v>26</v>
      </c>
    </row>
    <row r="965" spans="1:13" x14ac:dyDescent="0.25">
      <c r="A965" s="3" t="s">
        <v>980</v>
      </c>
      <c r="B965" s="2">
        <f>FIND(",",Table13[[#This Row],[Date]])</f>
        <v>3</v>
      </c>
      <c r="C965" s="2">
        <f>FIND(",",Table13[[#This Row],[Date]],Table13[[#This Row],[Column3]]+1)</f>
        <v>6</v>
      </c>
      <c r="D965" s="2" t="str">
        <f>LEFT(Table13[[#This Row],[Date]],Table13[[#This Row],[Column3]]-1)</f>
        <v>21</v>
      </c>
      <c r="E965" s="2" t="str">
        <f>MID(Table13[[#This Row],[Date]],Table13[[#This Row],[Column3]]+1,Table13[[#This Row],[Column2]]-Table13[[#This Row],[Column3]]-1)</f>
        <v>08</v>
      </c>
      <c r="F965" s="1" t="str">
        <f>RIGHT(Table13[[#This Row],[Date]],4)</f>
        <v>2025</v>
      </c>
      <c r="G965" s="1">
        <f>DATE(Table13[[#This Row],[y]],Table13[[#This Row],[m]],Table13[[#This Row],[d]])</f>
        <v>45890</v>
      </c>
      <c r="H965" t="s">
        <v>9</v>
      </c>
      <c r="I965">
        <v>552.48</v>
      </c>
      <c r="J965">
        <v>3.11</v>
      </c>
      <c r="K965" t="s">
        <v>13</v>
      </c>
      <c r="L965">
        <v>4166.8100000000004</v>
      </c>
      <c r="M965">
        <v>30</v>
      </c>
    </row>
    <row r="966" spans="1:13" x14ac:dyDescent="0.25">
      <c r="A966" s="3" t="s">
        <v>981</v>
      </c>
      <c r="B966" s="2">
        <f>FIND(",",Table13[[#This Row],[Date]])</f>
        <v>3</v>
      </c>
      <c r="C966" s="2">
        <f>FIND(",",Table13[[#This Row],[Date]],Table13[[#This Row],[Column3]]+1)</f>
        <v>6</v>
      </c>
      <c r="D966" s="2" t="str">
        <f>LEFT(Table13[[#This Row],[Date]],Table13[[#This Row],[Column3]]-1)</f>
        <v>22</v>
      </c>
      <c r="E966" s="2" t="str">
        <f>MID(Table13[[#This Row],[Date]],Table13[[#This Row],[Column3]]+1,Table13[[#This Row],[Column2]]-Table13[[#This Row],[Column3]]-1)</f>
        <v>08</v>
      </c>
      <c r="F966" s="1" t="str">
        <f>RIGHT(Table13[[#This Row],[Date]],4)</f>
        <v>2025</v>
      </c>
      <c r="G966" s="1">
        <f>DATE(Table13[[#This Row],[y]],Table13[[#This Row],[m]],Table13[[#This Row],[d]])</f>
        <v>45891</v>
      </c>
      <c r="H966" t="s">
        <v>11</v>
      </c>
      <c r="I966">
        <v>459.83</v>
      </c>
      <c r="J966">
        <v>7.37</v>
      </c>
      <c r="K966" t="s">
        <v>13</v>
      </c>
      <c r="L966">
        <v>4947.4799999999996</v>
      </c>
      <c r="M966">
        <v>27</v>
      </c>
    </row>
    <row r="967" spans="1:13" x14ac:dyDescent="0.25">
      <c r="A967" s="3" t="s">
        <v>982</v>
      </c>
      <c r="B967" s="2">
        <f>FIND(",",Table13[[#This Row],[Date]])</f>
        <v>3</v>
      </c>
      <c r="C967" s="2">
        <f>FIND(",",Table13[[#This Row],[Date]],Table13[[#This Row],[Column3]]+1)</f>
        <v>6</v>
      </c>
      <c r="D967" s="2" t="str">
        <f>LEFT(Table13[[#This Row],[Date]],Table13[[#This Row],[Column3]]-1)</f>
        <v>23</v>
      </c>
      <c r="E967" s="2" t="str">
        <f>MID(Table13[[#This Row],[Date]],Table13[[#This Row],[Column3]]+1,Table13[[#This Row],[Column2]]-Table13[[#This Row],[Column3]]-1)</f>
        <v>08</v>
      </c>
      <c r="F967" s="1" t="str">
        <f>RIGHT(Table13[[#This Row],[Date]],4)</f>
        <v>2025</v>
      </c>
      <c r="G967" s="1">
        <f>DATE(Table13[[#This Row],[y]],Table13[[#This Row],[m]],Table13[[#This Row],[d]])</f>
        <v>45892</v>
      </c>
      <c r="H967" t="s">
        <v>12</v>
      </c>
      <c r="I967">
        <v>845.91</v>
      </c>
      <c r="J967">
        <v>0.39</v>
      </c>
      <c r="K967" t="s">
        <v>10</v>
      </c>
      <c r="L967">
        <v>4212.8900000000003</v>
      </c>
      <c r="M967">
        <v>38</v>
      </c>
    </row>
    <row r="968" spans="1:13" x14ac:dyDescent="0.25">
      <c r="A968" s="3" t="s">
        <v>983</v>
      </c>
      <c r="B968" s="2">
        <f>FIND(",",Table13[[#This Row],[Date]])</f>
        <v>3</v>
      </c>
      <c r="C968" s="2">
        <f>FIND(",",Table13[[#This Row],[Date]],Table13[[#This Row],[Column3]]+1)</f>
        <v>6</v>
      </c>
      <c r="D968" s="2" t="str">
        <f>LEFT(Table13[[#This Row],[Date]],Table13[[#This Row],[Column3]]-1)</f>
        <v>24</v>
      </c>
      <c r="E968" s="2" t="str">
        <f>MID(Table13[[#This Row],[Date]],Table13[[#This Row],[Column3]]+1,Table13[[#This Row],[Column2]]-Table13[[#This Row],[Column3]]-1)</f>
        <v>08</v>
      </c>
      <c r="F968" s="1" t="str">
        <f>RIGHT(Table13[[#This Row],[Date]],4)</f>
        <v>2025</v>
      </c>
      <c r="G968" s="1">
        <f>DATE(Table13[[#This Row],[y]],Table13[[#This Row],[m]],Table13[[#This Row],[d]])</f>
        <v>45893</v>
      </c>
      <c r="H968" t="s">
        <v>14</v>
      </c>
      <c r="I968">
        <v>107.1</v>
      </c>
      <c r="J968">
        <v>31.55</v>
      </c>
      <c r="K968" t="s">
        <v>8</v>
      </c>
      <c r="L968">
        <v>337.65</v>
      </c>
      <c r="M968">
        <v>23</v>
      </c>
    </row>
    <row r="969" spans="1:13" x14ac:dyDescent="0.25">
      <c r="A969" s="3" t="s">
        <v>984</v>
      </c>
      <c r="B969" s="2">
        <f>FIND(",",Table13[[#This Row],[Date]])</f>
        <v>3</v>
      </c>
      <c r="C969" s="2">
        <f>FIND(",",Table13[[#This Row],[Date]],Table13[[#This Row],[Column3]]+1)</f>
        <v>6</v>
      </c>
      <c r="D969" s="2" t="str">
        <f>LEFT(Table13[[#This Row],[Date]],Table13[[#This Row],[Column3]]-1)</f>
        <v>25</v>
      </c>
      <c r="E969" s="2" t="str">
        <f>MID(Table13[[#This Row],[Date]],Table13[[#This Row],[Column3]]+1,Table13[[#This Row],[Column2]]-Table13[[#This Row],[Column3]]-1)</f>
        <v>08</v>
      </c>
      <c r="F969" s="1" t="str">
        <f>RIGHT(Table13[[#This Row],[Date]],4)</f>
        <v>2025</v>
      </c>
      <c r="G969" s="1">
        <f>DATE(Table13[[#This Row],[y]],Table13[[#This Row],[m]],Table13[[#This Row],[d]])</f>
        <v>45894</v>
      </c>
      <c r="H969" t="s">
        <v>9</v>
      </c>
      <c r="I969">
        <v>493.36</v>
      </c>
      <c r="J969">
        <v>22.38</v>
      </c>
      <c r="K969" t="s">
        <v>13</v>
      </c>
      <c r="L969">
        <v>3420.18</v>
      </c>
      <c r="M969">
        <v>35</v>
      </c>
    </row>
    <row r="970" spans="1:13" x14ac:dyDescent="0.25">
      <c r="A970" s="3" t="s">
        <v>985</v>
      </c>
      <c r="B970" s="2">
        <f>FIND(",",Table13[[#This Row],[Date]])</f>
        <v>3</v>
      </c>
      <c r="C970" s="2">
        <f>FIND(",",Table13[[#This Row],[Date]],Table13[[#This Row],[Column3]]+1)</f>
        <v>6</v>
      </c>
      <c r="D970" s="2" t="str">
        <f>LEFT(Table13[[#This Row],[Date]],Table13[[#This Row],[Column3]]-1)</f>
        <v>26</v>
      </c>
      <c r="E970" s="2" t="str">
        <f>MID(Table13[[#This Row],[Date]],Table13[[#This Row],[Column3]]+1,Table13[[#This Row],[Column2]]-Table13[[#This Row],[Column3]]-1)</f>
        <v>08</v>
      </c>
      <c r="F970" s="1" t="str">
        <f>RIGHT(Table13[[#This Row],[Date]],4)</f>
        <v>2025</v>
      </c>
      <c r="G970" s="1">
        <f>DATE(Table13[[#This Row],[y]],Table13[[#This Row],[m]],Table13[[#This Row],[d]])</f>
        <v>45895</v>
      </c>
      <c r="H970" t="s">
        <v>7</v>
      </c>
      <c r="I970">
        <v>158.55000000000001</v>
      </c>
      <c r="J970">
        <v>6.71</v>
      </c>
      <c r="K970" t="s">
        <v>13</v>
      </c>
      <c r="L970">
        <v>1853.11</v>
      </c>
      <c r="M970">
        <v>31</v>
      </c>
    </row>
    <row r="971" spans="1:13" x14ac:dyDescent="0.25">
      <c r="A971" s="3" t="s">
        <v>986</v>
      </c>
      <c r="B971" s="2">
        <f>FIND(",",Table13[[#This Row],[Date]])</f>
        <v>3</v>
      </c>
      <c r="C971" s="2">
        <f>FIND(",",Table13[[#This Row],[Date]],Table13[[#This Row],[Column3]]+1)</f>
        <v>6</v>
      </c>
      <c r="D971" s="2" t="str">
        <f>LEFT(Table13[[#This Row],[Date]],Table13[[#This Row],[Column3]]-1)</f>
        <v>27</v>
      </c>
      <c r="E971" s="2" t="str">
        <f>MID(Table13[[#This Row],[Date]],Table13[[#This Row],[Column3]]+1,Table13[[#This Row],[Column2]]-Table13[[#This Row],[Column3]]-1)</f>
        <v>08</v>
      </c>
      <c r="F971" s="1" t="str">
        <f>RIGHT(Table13[[#This Row],[Date]],4)</f>
        <v>2025</v>
      </c>
      <c r="G971" s="1">
        <f>DATE(Table13[[#This Row],[y]],Table13[[#This Row],[m]],Table13[[#This Row],[d]])</f>
        <v>45896</v>
      </c>
      <c r="H971" t="s">
        <v>9</v>
      </c>
      <c r="I971">
        <v>331.43</v>
      </c>
      <c r="J971">
        <v>47.9</v>
      </c>
      <c r="K971" t="s">
        <v>13</v>
      </c>
      <c r="L971">
        <v>1074.4000000000001</v>
      </c>
      <c r="M971">
        <v>26</v>
      </c>
    </row>
    <row r="972" spans="1:13" x14ac:dyDescent="0.25">
      <c r="A972" s="3" t="s">
        <v>987</v>
      </c>
      <c r="B972" s="2">
        <f>FIND(",",Table13[[#This Row],[Date]])</f>
        <v>3</v>
      </c>
      <c r="C972" s="2">
        <f>FIND(",",Table13[[#This Row],[Date]],Table13[[#This Row],[Column3]]+1)</f>
        <v>6</v>
      </c>
      <c r="D972" s="2" t="str">
        <f>LEFT(Table13[[#This Row],[Date]],Table13[[#This Row],[Column3]]-1)</f>
        <v>28</v>
      </c>
      <c r="E972" s="2" t="str">
        <f>MID(Table13[[#This Row],[Date]],Table13[[#This Row],[Column3]]+1,Table13[[#This Row],[Column2]]-Table13[[#This Row],[Column3]]-1)</f>
        <v>08</v>
      </c>
      <c r="F972" s="1" t="str">
        <f>RIGHT(Table13[[#This Row],[Date]],4)</f>
        <v>2025</v>
      </c>
      <c r="G972" s="1">
        <f>DATE(Table13[[#This Row],[y]],Table13[[#This Row],[m]],Table13[[#This Row],[d]])</f>
        <v>45897</v>
      </c>
      <c r="H972" t="s">
        <v>7</v>
      </c>
      <c r="I972">
        <v>739.98</v>
      </c>
      <c r="J972">
        <v>26.48</v>
      </c>
      <c r="K972" t="s">
        <v>8</v>
      </c>
      <c r="L972">
        <v>9571.5300000000007</v>
      </c>
      <c r="M972">
        <v>19</v>
      </c>
    </row>
    <row r="973" spans="1:13" x14ac:dyDescent="0.25">
      <c r="A973" s="3" t="s">
        <v>988</v>
      </c>
      <c r="B973" s="2">
        <f>FIND(",",Table13[[#This Row],[Date]])</f>
        <v>3</v>
      </c>
      <c r="C973" s="2">
        <f>FIND(",",Table13[[#This Row],[Date]],Table13[[#This Row],[Column3]]+1)</f>
        <v>6</v>
      </c>
      <c r="D973" s="2" t="str">
        <f>LEFT(Table13[[#This Row],[Date]],Table13[[#This Row],[Column3]]-1)</f>
        <v>29</v>
      </c>
      <c r="E973" s="2" t="str">
        <f>MID(Table13[[#This Row],[Date]],Table13[[#This Row],[Column3]]+1,Table13[[#This Row],[Column2]]-Table13[[#This Row],[Column3]]-1)</f>
        <v>08</v>
      </c>
      <c r="F973" s="1" t="str">
        <f>RIGHT(Table13[[#This Row],[Date]],4)</f>
        <v>2025</v>
      </c>
      <c r="G973" s="1">
        <f>DATE(Table13[[#This Row],[y]],Table13[[#This Row],[m]],Table13[[#This Row],[d]])</f>
        <v>45898</v>
      </c>
      <c r="H973" t="s">
        <v>9</v>
      </c>
      <c r="I973">
        <v>481.26</v>
      </c>
      <c r="J973">
        <v>12.09</v>
      </c>
      <c r="K973" t="s">
        <v>8</v>
      </c>
      <c r="L973">
        <v>6033.66</v>
      </c>
      <c r="M973">
        <v>27</v>
      </c>
    </row>
    <row r="974" spans="1:13" x14ac:dyDescent="0.25">
      <c r="A974" s="3" t="s">
        <v>989</v>
      </c>
      <c r="B974" s="2">
        <f>FIND(",",Table13[[#This Row],[Date]])</f>
        <v>3</v>
      </c>
      <c r="C974" s="2">
        <f>FIND(",",Table13[[#This Row],[Date]],Table13[[#This Row],[Column3]]+1)</f>
        <v>6</v>
      </c>
      <c r="D974" s="2" t="str">
        <f>LEFT(Table13[[#This Row],[Date]],Table13[[#This Row],[Column3]]-1)</f>
        <v>30</v>
      </c>
      <c r="E974" s="2" t="str">
        <f>MID(Table13[[#This Row],[Date]],Table13[[#This Row],[Column3]]+1,Table13[[#This Row],[Column2]]-Table13[[#This Row],[Column3]]-1)</f>
        <v>08</v>
      </c>
      <c r="F974" s="1" t="str">
        <f>RIGHT(Table13[[#This Row],[Date]],4)</f>
        <v>2025</v>
      </c>
      <c r="G974" s="1">
        <f>DATE(Table13[[#This Row],[y]],Table13[[#This Row],[m]],Table13[[#This Row],[d]])</f>
        <v>45899</v>
      </c>
      <c r="H974" t="s">
        <v>9</v>
      </c>
      <c r="I974">
        <v>382.13</v>
      </c>
      <c r="J974">
        <v>25.03</v>
      </c>
      <c r="K974" t="s">
        <v>8</v>
      </c>
      <c r="L974">
        <v>7313.7</v>
      </c>
      <c r="M974">
        <v>26</v>
      </c>
    </row>
    <row r="975" spans="1:13" x14ac:dyDescent="0.25">
      <c r="A975" s="3" t="s">
        <v>990</v>
      </c>
      <c r="B975" s="2">
        <f>FIND(",",Table13[[#This Row],[Date]])</f>
        <v>3</v>
      </c>
      <c r="C975" s="2">
        <f>FIND(",",Table13[[#This Row],[Date]],Table13[[#This Row],[Column3]]+1)</f>
        <v>6</v>
      </c>
      <c r="D975" s="2" t="str">
        <f>LEFT(Table13[[#This Row],[Date]],Table13[[#This Row],[Column3]]-1)</f>
        <v>31</v>
      </c>
      <c r="E975" s="2" t="str">
        <f>MID(Table13[[#This Row],[Date]],Table13[[#This Row],[Column3]]+1,Table13[[#This Row],[Column2]]-Table13[[#This Row],[Column3]]-1)</f>
        <v>08</v>
      </c>
      <c r="F975" s="1" t="str">
        <f>RIGHT(Table13[[#This Row],[Date]],4)</f>
        <v>2025</v>
      </c>
      <c r="G975" s="1">
        <f>DATE(Table13[[#This Row],[y]],Table13[[#This Row],[m]],Table13[[#This Row],[d]])</f>
        <v>45900</v>
      </c>
      <c r="H975" t="s">
        <v>9</v>
      </c>
      <c r="I975">
        <v>400.53</v>
      </c>
      <c r="J975">
        <v>33.979999999999997</v>
      </c>
      <c r="K975" t="s">
        <v>10</v>
      </c>
      <c r="L975">
        <v>3222.1</v>
      </c>
      <c r="M975">
        <v>30</v>
      </c>
    </row>
    <row r="976" spans="1:13" x14ac:dyDescent="0.25">
      <c r="A976" s="3" t="s">
        <v>991</v>
      </c>
      <c r="B976" s="2">
        <f>FIND(",",Table13[[#This Row],[Date]])</f>
        <v>2</v>
      </c>
      <c r="C976" s="2">
        <f>FIND(",",Table13[[#This Row],[Date]],Table13[[#This Row],[Column3]]+1)</f>
        <v>4</v>
      </c>
      <c r="D976" s="2" t="str">
        <f>LEFT(Table13[[#This Row],[Date]],Table13[[#This Row],[Column3]]-1)</f>
        <v>1</v>
      </c>
      <c r="E976" s="2" t="str">
        <f>MID(Table13[[#This Row],[Date]],Table13[[#This Row],[Column3]]+1,Table13[[#This Row],[Column2]]-Table13[[#This Row],[Column3]]-1)</f>
        <v>9</v>
      </c>
      <c r="F976" s="1" t="str">
        <f>RIGHT(Table13[[#This Row],[Date]],4)</f>
        <v>2025</v>
      </c>
      <c r="G976" s="1">
        <f>DATE(Table13[[#This Row],[y]],Table13[[#This Row],[m]],Table13[[#This Row],[d]])</f>
        <v>45901</v>
      </c>
      <c r="H976" t="s">
        <v>7</v>
      </c>
      <c r="I976">
        <v>464.85</v>
      </c>
      <c r="J976">
        <v>3.81</v>
      </c>
      <c r="K976" t="s">
        <v>10</v>
      </c>
      <c r="L976">
        <v>3992.16</v>
      </c>
      <c r="M976">
        <v>23</v>
      </c>
    </row>
    <row r="977" spans="1:13" x14ac:dyDescent="0.25">
      <c r="A977" s="3" t="s">
        <v>992</v>
      </c>
      <c r="B977" s="2">
        <f>FIND(",",Table13[[#This Row],[Date]])</f>
        <v>2</v>
      </c>
      <c r="C977" s="2">
        <f>FIND(",",Table13[[#This Row],[Date]],Table13[[#This Row],[Column3]]+1)</f>
        <v>4</v>
      </c>
      <c r="D977" s="2" t="str">
        <f>LEFT(Table13[[#This Row],[Date]],Table13[[#This Row],[Column3]]-1)</f>
        <v>2</v>
      </c>
      <c r="E977" s="2" t="str">
        <f>MID(Table13[[#This Row],[Date]],Table13[[#This Row],[Column3]]+1,Table13[[#This Row],[Column2]]-Table13[[#This Row],[Column3]]-1)</f>
        <v>9</v>
      </c>
      <c r="F977" s="1" t="str">
        <f>RIGHT(Table13[[#This Row],[Date]],4)</f>
        <v>2025</v>
      </c>
      <c r="G977" s="1">
        <f>DATE(Table13[[#This Row],[y]],Table13[[#This Row],[m]],Table13[[#This Row],[d]])</f>
        <v>45902</v>
      </c>
      <c r="H977" t="s">
        <v>7</v>
      </c>
      <c r="I977">
        <v>787.17</v>
      </c>
      <c r="J977">
        <v>13.74</v>
      </c>
      <c r="K977" t="s">
        <v>13</v>
      </c>
      <c r="L977">
        <v>2445.5500000000002</v>
      </c>
      <c r="M977">
        <v>19</v>
      </c>
    </row>
    <row r="978" spans="1:13" x14ac:dyDescent="0.25">
      <c r="A978" s="3" t="s">
        <v>993</v>
      </c>
      <c r="B978" s="2">
        <f>FIND(",",Table13[[#This Row],[Date]])</f>
        <v>2</v>
      </c>
      <c r="C978" s="2">
        <f>FIND(",",Table13[[#This Row],[Date]],Table13[[#This Row],[Column3]]+1)</f>
        <v>4</v>
      </c>
      <c r="D978" s="2" t="str">
        <f>LEFT(Table13[[#This Row],[Date]],Table13[[#This Row],[Column3]]-1)</f>
        <v>3</v>
      </c>
      <c r="E978" s="2" t="str">
        <f>MID(Table13[[#This Row],[Date]],Table13[[#This Row],[Column3]]+1,Table13[[#This Row],[Column2]]-Table13[[#This Row],[Column3]]-1)</f>
        <v>9</v>
      </c>
      <c r="F978" s="1" t="str">
        <f>RIGHT(Table13[[#This Row],[Date]],4)</f>
        <v>2025</v>
      </c>
      <c r="G978" s="1">
        <f>DATE(Table13[[#This Row],[y]],Table13[[#This Row],[m]],Table13[[#This Row],[d]])</f>
        <v>45903</v>
      </c>
      <c r="H978" t="s">
        <v>9</v>
      </c>
      <c r="I978">
        <v>893.16</v>
      </c>
      <c r="J978">
        <v>40.35</v>
      </c>
      <c r="K978" t="s">
        <v>8</v>
      </c>
      <c r="L978">
        <v>1059.96</v>
      </c>
      <c r="M978">
        <v>29</v>
      </c>
    </row>
    <row r="979" spans="1:13" x14ac:dyDescent="0.25">
      <c r="A979" s="3" t="s">
        <v>994</v>
      </c>
      <c r="B979" s="2">
        <f>FIND(",",Table13[[#This Row],[Date]])</f>
        <v>2</v>
      </c>
      <c r="C979" s="2">
        <f>FIND(",",Table13[[#This Row],[Date]],Table13[[#This Row],[Column3]]+1)</f>
        <v>4</v>
      </c>
      <c r="D979" s="2" t="str">
        <f>LEFT(Table13[[#This Row],[Date]],Table13[[#This Row],[Column3]]-1)</f>
        <v>4</v>
      </c>
      <c r="E979" s="2" t="str">
        <f>MID(Table13[[#This Row],[Date]],Table13[[#This Row],[Column3]]+1,Table13[[#This Row],[Column2]]-Table13[[#This Row],[Column3]]-1)</f>
        <v>9</v>
      </c>
      <c r="F979" s="1" t="str">
        <f>RIGHT(Table13[[#This Row],[Date]],4)</f>
        <v>2025</v>
      </c>
      <c r="G979" s="1">
        <f>DATE(Table13[[#This Row],[y]],Table13[[#This Row],[m]],Table13[[#This Row],[d]])</f>
        <v>45904</v>
      </c>
      <c r="H979" t="s">
        <v>12</v>
      </c>
      <c r="I979">
        <v>955.78</v>
      </c>
      <c r="J979">
        <v>22.98</v>
      </c>
      <c r="K979" t="s">
        <v>13</v>
      </c>
      <c r="L979">
        <v>1872.41</v>
      </c>
      <c r="M979">
        <v>27</v>
      </c>
    </row>
    <row r="980" spans="1:13" x14ac:dyDescent="0.25">
      <c r="A980" s="3" t="s">
        <v>995</v>
      </c>
      <c r="B980" s="2">
        <f>FIND(",",Table13[[#This Row],[Date]])</f>
        <v>2</v>
      </c>
      <c r="C980" s="2">
        <f>FIND(",",Table13[[#This Row],[Date]],Table13[[#This Row],[Column3]]+1)</f>
        <v>4</v>
      </c>
      <c r="D980" s="2" t="str">
        <f>LEFT(Table13[[#This Row],[Date]],Table13[[#This Row],[Column3]]-1)</f>
        <v>5</v>
      </c>
      <c r="E980" s="2" t="str">
        <f>MID(Table13[[#This Row],[Date]],Table13[[#This Row],[Column3]]+1,Table13[[#This Row],[Column2]]-Table13[[#This Row],[Column3]]-1)</f>
        <v>9</v>
      </c>
      <c r="F980" s="1" t="str">
        <f>RIGHT(Table13[[#This Row],[Date]],4)</f>
        <v>2025</v>
      </c>
      <c r="G980" s="1">
        <f>DATE(Table13[[#This Row],[y]],Table13[[#This Row],[m]],Table13[[#This Row],[d]])</f>
        <v>45905</v>
      </c>
      <c r="H980" t="s">
        <v>11</v>
      </c>
      <c r="I980">
        <v>789.03</v>
      </c>
      <c r="J980">
        <v>27.33</v>
      </c>
      <c r="K980" t="s">
        <v>8</v>
      </c>
      <c r="L980">
        <v>7995.39</v>
      </c>
      <c r="M980">
        <v>43</v>
      </c>
    </row>
    <row r="981" spans="1:13" x14ac:dyDescent="0.25">
      <c r="A981" s="3" t="s">
        <v>996</v>
      </c>
      <c r="B981" s="2">
        <f>FIND(",",Table13[[#This Row],[Date]])</f>
        <v>2</v>
      </c>
      <c r="C981" s="2">
        <f>FIND(",",Table13[[#This Row],[Date]],Table13[[#This Row],[Column3]]+1)</f>
        <v>4</v>
      </c>
      <c r="D981" s="2" t="str">
        <f>LEFT(Table13[[#This Row],[Date]],Table13[[#This Row],[Column3]]-1)</f>
        <v>6</v>
      </c>
      <c r="E981" s="2" t="str">
        <f>MID(Table13[[#This Row],[Date]],Table13[[#This Row],[Column3]]+1,Table13[[#This Row],[Column2]]-Table13[[#This Row],[Column3]]-1)</f>
        <v>9</v>
      </c>
      <c r="F981" s="1" t="str">
        <f>RIGHT(Table13[[#This Row],[Date]],4)</f>
        <v>2025</v>
      </c>
      <c r="G981" s="1">
        <f>DATE(Table13[[#This Row],[y]],Table13[[#This Row],[m]],Table13[[#This Row],[d]])</f>
        <v>45906</v>
      </c>
      <c r="H981" t="s">
        <v>11</v>
      </c>
      <c r="I981">
        <v>322.25</v>
      </c>
      <c r="J981">
        <v>21.64</v>
      </c>
      <c r="K981" t="s">
        <v>8</v>
      </c>
      <c r="L981">
        <v>6807.7</v>
      </c>
      <c r="M981">
        <v>30</v>
      </c>
    </row>
    <row r="982" spans="1:13" x14ac:dyDescent="0.25">
      <c r="A982" s="3" t="s">
        <v>997</v>
      </c>
      <c r="B982" s="2">
        <f>FIND(",",Table13[[#This Row],[Date]])</f>
        <v>2</v>
      </c>
      <c r="C982" s="2">
        <f>FIND(",",Table13[[#This Row],[Date]],Table13[[#This Row],[Column3]]+1)</f>
        <v>4</v>
      </c>
      <c r="D982" s="2" t="str">
        <f>LEFT(Table13[[#This Row],[Date]],Table13[[#This Row],[Column3]]-1)</f>
        <v>7</v>
      </c>
      <c r="E982" s="2" t="str">
        <f>MID(Table13[[#This Row],[Date]],Table13[[#This Row],[Column3]]+1,Table13[[#This Row],[Column2]]-Table13[[#This Row],[Column3]]-1)</f>
        <v>9</v>
      </c>
      <c r="F982" s="1" t="str">
        <f>RIGHT(Table13[[#This Row],[Date]],4)</f>
        <v>2025</v>
      </c>
      <c r="G982" s="1">
        <f>DATE(Table13[[#This Row],[y]],Table13[[#This Row],[m]],Table13[[#This Row],[d]])</f>
        <v>45907</v>
      </c>
      <c r="H982" t="s">
        <v>11</v>
      </c>
      <c r="I982">
        <v>691.25</v>
      </c>
      <c r="J982">
        <v>2.19</v>
      </c>
      <c r="K982" t="s">
        <v>8</v>
      </c>
      <c r="L982">
        <v>5514.6</v>
      </c>
      <c r="M982">
        <v>46</v>
      </c>
    </row>
    <row r="983" spans="1:13" x14ac:dyDescent="0.25">
      <c r="A983" s="3" t="s">
        <v>998</v>
      </c>
      <c r="B983" s="2">
        <f>FIND(",",Table13[[#This Row],[Date]])</f>
        <v>2</v>
      </c>
      <c r="C983" s="2">
        <f>FIND(",",Table13[[#This Row],[Date]],Table13[[#This Row],[Column3]]+1)</f>
        <v>4</v>
      </c>
      <c r="D983" s="2" t="str">
        <f>LEFT(Table13[[#This Row],[Date]],Table13[[#This Row],[Column3]]-1)</f>
        <v>8</v>
      </c>
      <c r="E983" s="2" t="str">
        <f>MID(Table13[[#This Row],[Date]],Table13[[#This Row],[Column3]]+1,Table13[[#This Row],[Column2]]-Table13[[#This Row],[Column3]]-1)</f>
        <v>9</v>
      </c>
      <c r="F983" s="1" t="str">
        <f>RIGHT(Table13[[#This Row],[Date]],4)</f>
        <v>2025</v>
      </c>
      <c r="G983" s="1">
        <f>DATE(Table13[[#This Row],[y]],Table13[[#This Row],[m]],Table13[[#This Row],[d]])</f>
        <v>45908</v>
      </c>
      <c r="H983" t="s">
        <v>7</v>
      </c>
      <c r="I983">
        <v>443.23</v>
      </c>
      <c r="J983">
        <v>8.2899999999999991</v>
      </c>
      <c r="K983" t="s">
        <v>10</v>
      </c>
      <c r="L983">
        <v>4803.3900000000003</v>
      </c>
      <c r="M983">
        <v>36</v>
      </c>
    </row>
    <row r="984" spans="1:13" x14ac:dyDescent="0.25">
      <c r="A984" s="3" t="s">
        <v>999</v>
      </c>
      <c r="B984" s="2">
        <f>FIND(",",Table13[[#This Row],[Date]])</f>
        <v>2</v>
      </c>
      <c r="C984" s="2">
        <f>FIND(",",Table13[[#This Row],[Date]],Table13[[#This Row],[Column3]]+1)</f>
        <v>4</v>
      </c>
      <c r="D984" s="2" t="str">
        <f>LEFT(Table13[[#This Row],[Date]],Table13[[#This Row],[Column3]]-1)</f>
        <v>9</v>
      </c>
      <c r="E984" s="2" t="str">
        <f>MID(Table13[[#This Row],[Date]],Table13[[#This Row],[Column3]]+1,Table13[[#This Row],[Column2]]-Table13[[#This Row],[Column3]]-1)</f>
        <v>9</v>
      </c>
      <c r="F984" s="1" t="str">
        <f>RIGHT(Table13[[#This Row],[Date]],4)</f>
        <v>2025</v>
      </c>
      <c r="G984" s="1">
        <f>DATE(Table13[[#This Row],[y]],Table13[[#This Row],[m]],Table13[[#This Row],[d]])</f>
        <v>45909</v>
      </c>
      <c r="H984" t="s">
        <v>7</v>
      </c>
      <c r="I984">
        <v>262.12</v>
      </c>
      <c r="J984">
        <v>22.28</v>
      </c>
      <c r="K984" t="s">
        <v>10</v>
      </c>
      <c r="L984">
        <v>9232.1</v>
      </c>
      <c r="M984">
        <v>32</v>
      </c>
    </row>
    <row r="985" spans="1:13" x14ac:dyDescent="0.25">
      <c r="A985" s="3" t="s">
        <v>1000</v>
      </c>
      <c r="B985" s="2">
        <f>FIND(",",Table13[[#This Row],[Date]])</f>
        <v>3</v>
      </c>
      <c r="C985" s="2">
        <f>FIND(",",Table13[[#This Row],[Date]],Table13[[#This Row],[Column3]]+1)</f>
        <v>5</v>
      </c>
      <c r="D985" s="2" t="str">
        <f>LEFT(Table13[[#This Row],[Date]],Table13[[#This Row],[Column3]]-1)</f>
        <v>10</v>
      </c>
      <c r="E985" s="2" t="str">
        <f>MID(Table13[[#This Row],[Date]],Table13[[#This Row],[Column3]]+1,Table13[[#This Row],[Column2]]-Table13[[#This Row],[Column3]]-1)</f>
        <v>9</v>
      </c>
      <c r="F985" s="1" t="str">
        <f>RIGHT(Table13[[#This Row],[Date]],4)</f>
        <v>2025</v>
      </c>
      <c r="G985" s="1">
        <f>DATE(Table13[[#This Row],[y]],Table13[[#This Row],[m]],Table13[[#This Row],[d]])</f>
        <v>45910</v>
      </c>
      <c r="H985" t="s">
        <v>12</v>
      </c>
      <c r="I985">
        <v>842.46</v>
      </c>
      <c r="J985">
        <v>10.46</v>
      </c>
      <c r="K985" t="s">
        <v>8</v>
      </c>
      <c r="L985">
        <v>820.08</v>
      </c>
      <c r="M985">
        <v>23</v>
      </c>
    </row>
    <row r="986" spans="1:13" x14ac:dyDescent="0.25">
      <c r="A986" s="3" t="s">
        <v>1001</v>
      </c>
      <c r="B986" s="2">
        <f>FIND(",",Table13[[#This Row],[Date]])</f>
        <v>3</v>
      </c>
      <c r="C986" s="2">
        <f>FIND(",",Table13[[#This Row],[Date]],Table13[[#This Row],[Column3]]+1)</f>
        <v>5</v>
      </c>
      <c r="D986" s="2" t="str">
        <f>LEFT(Table13[[#This Row],[Date]],Table13[[#This Row],[Column3]]-1)</f>
        <v>11</v>
      </c>
      <c r="E986" s="2" t="str">
        <f>MID(Table13[[#This Row],[Date]],Table13[[#This Row],[Column3]]+1,Table13[[#This Row],[Column2]]-Table13[[#This Row],[Column3]]-1)</f>
        <v>9</v>
      </c>
      <c r="F986" s="1" t="str">
        <f>RIGHT(Table13[[#This Row],[Date]],4)</f>
        <v>2025</v>
      </c>
      <c r="G986" s="1">
        <f>DATE(Table13[[#This Row],[y]],Table13[[#This Row],[m]],Table13[[#This Row],[d]])</f>
        <v>45911</v>
      </c>
      <c r="H986" t="s">
        <v>11</v>
      </c>
      <c r="I986">
        <v>48.04</v>
      </c>
      <c r="J986">
        <v>2.5</v>
      </c>
      <c r="K986" t="s">
        <v>13</v>
      </c>
      <c r="L986">
        <v>2877.95</v>
      </c>
      <c r="M986">
        <v>21</v>
      </c>
    </row>
    <row r="987" spans="1:13" x14ac:dyDescent="0.25">
      <c r="A987" s="3" t="s">
        <v>1002</v>
      </c>
      <c r="B987" s="2">
        <f>FIND(",",Table13[[#This Row],[Date]])</f>
        <v>3</v>
      </c>
      <c r="C987" s="2">
        <f>FIND(",",Table13[[#This Row],[Date]],Table13[[#This Row],[Column3]]+1)</f>
        <v>5</v>
      </c>
      <c r="D987" s="2" t="str">
        <f>LEFT(Table13[[#This Row],[Date]],Table13[[#This Row],[Column3]]-1)</f>
        <v>12</v>
      </c>
      <c r="E987" s="2" t="str">
        <f>MID(Table13[[#This Row],[Date]],Table13[[#This Row],[Column3]]+1,Table13[[#This Row],[Column2]]-Table13[[#This Row],[Column3]]-1)</f>
        <v>9</v>
      </c>
      <c r="F987" s="1" t="str">
        <f>RIGHT(Table13[[#This Row],[Date]],4)</f>
        <v>2025</v>
      </c>
      <c r="G987" s="1">
        <f>DATE(Table13[[#This Row],[y]],Table13[[#This Row],[m]],Table13[[#This Row],[d]])</f>
        <v>45912</v>
      </c>
      <c r="H987" t="s">
        <v>11</v>
      </c>
      <c r="I987">
        <v>902.74</v>
      </c>
      <c r="J987">
        <v>42.18</v>
      </c>
      <c r="K987" t="s">
        <v>8</v>
      </c>
      <c r="L987">
        <v>3564.38</v>
      </c>
      <c r="M987">
        <v>36</v>
      </c>
    </row>
    <row r="988" spans="1:13" x14ac:dyDescent="0.25">
      <c r="A988" s="3" t="s">
        <v>1003</v>
      </c>
      <c r="B988" s="2">
        <f>FIND(",",Table13[[#This Row],[Date]])</f>
        <v>3</v>
      </c>
      <c r="C988" s="2">
        <f>FIND(",",Table13[[#This Row],[Date]],Table13[[#This Row],[Column3]]+1)</f>
        <v>6</v>
      </c>
      <c r="D988" s="2" t="str">
        <f>LEFT(Table13[[#This Row],[Date]],Table13[[#This Row],[Column3]]-1)</f>
        <v>13</v>
      </c>
      <c r="E988" s="2" t="str">
        <f>MID(Table13[[#This Row],[Date]],Table13[[#This Row],[Column3]]+1,Table13[[#This Row],[Column2]]-Table13[[#This Row],[Column3]]-1)</f>
        <v>09</v>
      </c>
      <c r="F988" s="1" t="str">
        <f>RIGHT(Table13[[#This Row],[Date]],4)</f>
        <v>2025</v>
      </c>
      <c r="G988" s="1">
        <f>DATE(Table13[[#This Row],[y]],Table13[[#This Row],[m]],Table13[[#This Row],[d]])</f>
        <v>45913</v>
      </c>
      <c r="H988" t="s">
        <v>9</v>
      </c>
      <c r="I988">
        <v>466.86</v>
      </c>
      <c r="J988">
        <v>49.06</v>
      </c>
      <c r="K988" t="s">
        <v>8</v>
      </c>
      <c r="L988">
        <v>7846.02</v>
      </c>
      <c r="M988">
        <v>23</v>
      </c>
    </row>
    <row r="989" spans="1:13" x14ac:dyDescent="0.25">
      <c r="A989" s="3" t="s">
        <v>1004</v>
      </c>
      <c r="B989" s="2">
        <f>FIND(",",Table13[[#This Row],[Date]])</f>
        <v>3</v>
      </c>
      <c r="C989" s="2">
        <f>FIND(",",Table13[[#This Row],[Date]],Table13[[#This Row],[Column3]]+1)</f>
        <v>6</v>
      </c>
      <c r="D989" s="2" t="str">
        <f>LEFT(Table13[[#This Row],[Date]],Table13[[#This Row],[Column3]]-1)</f>
        <v>14</v>
      </c>
      <c r="E989" s="2" t="str">
        <f>MID(Table13[[#This Row],[Date]],Table13[[#This Row],[Column3]]+1,Table13[[#This Row],[Column2]]-Table13[[#This Row],[Column3]]-1)</f>
        <v>09</v>
      </c>
      <c r="F989" s="1" t="str">
        <f>RIGHT(Table13[[#This Row],[Date]],4)</f>
        <v>2025</v>
      </c>
      <c r="G989" s="1">
        <f>DATE(Table13[[#This Row],[y]],Table13[[#This Row],[m]],Table13[[#This Row],[d]])</f>
        <v>45914</v>
      </c>
      <c r="H989" t="s">
        <v>7</v>
      </c>
      <c r="I989">
        <v>640.83000000000004</v>
      </c>
      <c r="J989">
        <v>39.659999999999997</v>
      </c>
      <c r="K989" t="s">
        <v>13</v>
      </c>
      <c r="L989">
        <v>9925.89</v>
      </c>
      <c r="M989">
        <v>34</v>
      </c>
    </row>
    <row r="990" spans="1:13" x14ac:dyDescent="0.25">
      <c r="A990" s="3" t="s">
        <v>1005</v>
      </c>
      <c r="B990" s="2">
        <f>FIND(",",Table13[[#This Row],[Date]])</f>
        <v>3</v>
      </c>
      <c r="C990" s="2">
        <f>FIND(",",Table13[[#This Row],[Date]],Table13[[#This Row],[Column3]]+1)</f>
        <v>6</v>
      </c>
      <c r="D990" s="2" t="str">
        <f>LEFT(Table13[[#This Row],[Date]],Table13[[#This Row],[Column3]]-1)</f>
        <v>15</v>
      </c>
      <c r="E990" s="2" t="str">
        <f>MID(Table13[[#This Row],[Date]],Table13[[#This Row],[Column3]]+1,Table13[[#This Row],[Column2]]-Table13[[#This Row],[Column3]]-1)</f>
        <v>09</v>
      </c>
      <c r="F990" s="1" t="str">
        <f>RIGHT(Table13[[#This Row],[Date]],4)</f>
        <v>2025</v>
      </c>
      <c r="G990" s="1">
        <f>DATE(Table13[[#This Row],[y]],Table13[[#This Row],[m]],Table13[[#This Row],[d]])</f>
        <v>45915</v>
      </c>
      <c r="H990" t="s">
        <v>11</v>
      </c>
      <c r="I990">
        <v>662.76</v>
      </c>
      <c r="J990">
        <v>42.69</v>
      </c>
      <c r="K990" t="s">
        <v>8</v>
      </c>
      <c r="L990">
        <v>2482.64</v>
      </c>
      <c r="M990">
        <v>21</v>
      </c>
    </row>
    <row r="991" spans="1:13" x14ac:dyDescent="0.25">
      <c r="A991" s="3" t="s">
        <v>1006</v>
      </c>
      <c r="B991" s="2">
        <f>FIND(",",Table13[[#This Row],[Date]])</f>
        <v>3</v>
      </c>
      <c r="C991" s="2">
        <f>FIND(",",Table13[[#This Row],[Date]],Table13[[#This Row],[Column3]]+1)</f>
        <v>6</v>
      </c>
      <c r="D991" s="2" t="str">
        <f>LEFT(Table13[[#This Row],[Date]],Table13[[#This Row],[Column3]]-1)</f>
        <v>16</v>
      </c>
      <c r="E991" s="2" t="str">
        <f>MID(Table13[[#This Row],[Date]],Table13[[#This Row],[Column3]]+1,Table13[[#This Row],[Column2]]-Table13[[#This Row],[Column3]]-1)</f>
        <v>09</v>
      </c>
      <c r="F991" s="1" t="str">
        <f>RIGHT(Table13[[#This Row],[Date]],4)</f>
        <v>2025</v>
      </c>
      <c r="G991" s="1">
        <f>DATE(Table13[[#This Row],[y]],Table13[[#This Row],[m]],Table13[[#This Row],[d]])</f>
        <v>45916</v>
      </c>
      <c r="H991" t="s">
        <v>12</v>
      </c>
      <c r="I991">
        <v>896.17</v>
      </c>
      <c r="J991">
        <v>12.1</v>
      </c>
      <c r="K991" t="s">
        <v>13</v>
      </c>
      <c r="L991">
        <v>8755.64</v>
      </c>
      <c r="M991">
        <v>23</v>
      </c>
    </row>
    <row r="992" spans="1:13" x14ac:dyDescent="0.25">
      <c r="A992" s="3" t="s">
        <v>1007</v>
      </c>
      <c r="B992" s="2">
        <f>FIND(",",Table13[[#This Row],[Date]])</f>
        <v>3</v>
      </c>
      <c r="C992" s="2">
        <f>FIND(",",Table13[[#This Row],[Date]],Table13[[#This Row],[Column3]]+1)</f>
        <v>6</v>
      </c>
      <c r="D992" s="2" t="str">
        <f>LEFT(Table13[[#This Row],[Date]],Table13[[#This Row],[Column3]]-1)</f>
        <v>17</v>
      </c>
      <c r="E992" s="2" t="str">
        <f>MID(Table13[[#This Row],[Date]],Table13[[#This Row],[Column3]]+1,Table13[[#This Row],[Column2]]-Table13[[#This Row],[Column3]]-1)</f>
        <v>09</v>
      </c>
      <c r="F992" s="1" t="str">
        <f>RIGHT(Table13[[#This Row],[Date]],4)</f>
        <v>2025</v>
      </c>
      <c r="G992" s="1">
        <f>DATE(Table13[[#This Row],[y]],Table13[[#This Row],[m]],Table13[[#This Row],[d]])</f>
        <v>45917</v>
      </c>
      <c r="H992" t="s">
        <v>12</v>
      </c>
      <c r="I992">
        <v>640.29999999999995</v>
      </c>
      <c r="J992">
        <v>48.03</v>
      </c>
      <c r="K992" t="s">
        <v>10</v>
      </c>
      <c r="L992">
        <v>8323.17</v>
      </c>
      <c r="M992">
        <v>33</v>
      </c>
    </row>
    <row r="993" spans="1:13" x14ac:dyDescent="0.25">
      <c r="A993" s="3" t="s">
        <v>1008</v>
      </c>
      <c r="B993" s="2">
        <f>FIND(",",Table13[[#This Row],[Date]])</f>
        <v>3</v>
      </c>
      <c r="C993" s="2">
        <f>FIND(",",Table13[[#This Row],[Date]],Table13[[#This Row],[Column3]]+1)</f>
        <v>6</v>
      </c>
      <c r="D993" s="2" t="str">
        <f>LEFT(Table13[[#This Row],[Date]],Table13[[#This Row],[Column3]]-1)</f>
        <v>18</v>
      </c>
      <c r="E993" s="2" t="str">
        <f>MID(Table13[[#This Row],[Date]],Table13[[#This Row],[Column3]]+1,Table13[[#This Row],[Column2]]-Table13[[#This Row],[Column3]]-1)</f>
        <v>09</v>
      </c>
      <c r="F993" s="1" t="str">
        <f>RIGHT(Table13[[#This Row],[Date]],4)</f>
        <v>2025</v>
      </c>
      <c r="G993" s="1">
        <f>DATE(Table13[[#This Row],[y]],Table13[[#This Row],[m]],Table13[[#This Row],[d]])</f>
        <v>45918</v>
      </c>
      <c r="H993" t="s">
        <v>11</v>
      </c>
      <c r="I993">
        <v>617.79</v>
      </c>
      <c r="J993">
        <v>9.85</v>
      </c>
      <c r="K993" t="s">
        <v>10</v>
      </c>
      <c r="L993">
        <v>2324.11</v>
      </c>
      <c r="M993">
        <v>26</v>
      </c>
    </row>
    <row r="994" spans="1:13" x14ac:dyDescent="0.25">
      <c r="A994" s="3" t="s">
        <v>1009</v>
      </c>
      <c r="B994" s="2">
        <f>FIND(",",Table13[[#This Row],[Date]])</f>
        <v>3</v>
      </c>
      <c r="C994" s="2">
        <f>FIND(",",Table13[[#This Row],[Date]],Table13[[#This Row],[Column3]]+1)</f>
        <v>6</v>
      </c>
      <c r="D994" s="2" t="str">
        <f>LEFT(Table13[[#This Row],[Date]],Table13[[#This Row],[Column3]]-1)</f>
        <v>19</v>
      </c>
      <c r="E994" s="2" t="str">
        <f>MID(Table13[[#This Row],[Date]],Table13[[#This Row],[Column3]]+1,Table13[[#This Row],[Column2]]-Table13[[#This Row],[Column3]]-1)</f>
        <v>09</v>
      </c>
      <c r="F994" s="1" t="str">
        <f>RIGHT(Table13[[#This Row],[Date]],4)</f>
        <v>2025</v>
      </c>
      <c r="G994" s="1">
        <f>DATE(Table13[[#This Row],[y]],Table13[[#This Row],[m]],Table13[[#This Row],[d]])</f>
        <v>45919</v>
      </c>
      <c r="H994" t="s">
        <v>7</v>
      </c>
      <c r="I994">
        <v>75.989999999999995</v>
      </c>
      <c r="J994">
        <v>47.57</v>
      </c>
      <c r="K994" t="s">
        <v>13</v>
      </c>
      <c r="L994">
        <v>4053.39</v>
      </c>
      <c r="M994">
        <v>42</v>
      </c>
    </row>
    <row r="995" spans="1:13" x14ac:dyDescent="0.25">
      <c r="A995" s="3" t="s">
        <v>1010</v>
      </c>
      <c r="B995" s="2">
        <f>FIND(",",Table13[[#This Row],[Date]])</f>
        <v>3</v>
      </c>
      <c r="C995" s="2">
        <f>FIND(",",Table13[[#This Row],[Date]],Table13[[#This Row],[Column3]]+1)</f>
        <v>6</v>
      </c>
      <c r="D995" s="2" t="str">
        <f>LEFT(Table13[[#This Row],[Date]],Table13[[#This Row],[Column3]]-1)</f>
        <v>20</v>
      </c>
      <c r="E995" s="2" t="str">
        <f>MID(Table13[[#This Row],[Date]],Table13[[#This Row],[Column3]]+1,Table13[[#This Row],[Column2]]-Table13[[#This Row],[Column3]]-1)</f>
        <v>09</v>
      </c>
      <c r="F995" s="1" t="str">
        <f>RIGHT(Table13[[#This Row],[Date]],4)</f>
        <v>2025</v>
      </c>
      <c r="G995" s="1">
        <f>DATE(Table13[[#This Row],[y]],Table13[[#This Row],[m]],Table13[[#This Row],[d]])</f>
        <v>45920</v>
      </c>
      <c r="H995" t="s">
        <v>12</v>
      </c>
      <c r="I995">
        <v>523.22</v>
      </c>
      <c r="J995">
        <v>49.74</v>
      </c>
      <c r="K995" t="s">
        <v>10</v>
      </c>
      <c r="L995">
        <v>4155.76</v>
      </c>
      <c r="M995">
        <v>35</v>
      </c>
    </row>
    <row r="996" spans="1:13" x14ac:dyDescent="0.25">
      <c r="A996" s="3" t="s">
        <v>1011</v>
      </c>
      <c r="B996" s="2">
        <f>FIND(",",Table13[[#This Row],[Date]])</f>
        <v>3</v>
      </c>
      <c r="C996" s="2">
        <f>FIND(",",Table13[[#This Row],[Date]],Table13[[#This Row],[Column3]]+1)</f>
        <v>6</v>
      </c>
      <c r="D996" s="2" t="str">
        <f>LEFT(Table13[[#This Row],[Date]],Table13[[#This Row],[Column3]]-1)</f>
        <v>21</v>
      </c>
      <c r="E996" s="2" t="str">
        <f>MID(Table13[[#This Row],[Date]],Table13[[#This Row],[Column3]]+1,Table13[[#This Row],[Column2]]-Table13[[#This Row],[Column3]]-1)</f>
        <v>09</v>
      </c>
      <c r="F996" s="1" t="str">
        <f>RIGHT(Table13[[#This Row],[Date]],4)</f>
        <v>2025</v>
      </c>
      <c r="G996" s="1">
        <f>DATE(Table13[[#This Row],[y]],Table13[[#This Row],[m]],Table13[[#This Row],[d]])</f>
        <v>45921</v>
      </c>
      <c r="H996" t="s">
        <v>9</v>
      </c>
      <c r="I996">
        <v>158.66999999999999</v>
      </c>
      <c r="J996">
        <v>35.590000000000003</v>
      </c>
      <c r="K996" t="s">
        <v>10</v>
      </c>
      <c r="L996">
        <v>9784.3799999999992</v>
      </c>
      <c r="M996">
        <v>26</v>
      </c>
    </row>
    <row r="997" spans="1:13" x14ac:dyDescent="0.25">
      <c r="A997" s="3" t="s">
        <v>1012</v>
      </c>
      <c r="B997" s="2">
        <f>FIND(",",Table13[[#This Row],[Date]])</f>
        <v>3</v>
      </c>
      <c r="C997" s="2">
        <f>FIND(",",Table13[[#This Row],[Date]],Table13[[#This Row],[Column3]]+1)</f>
        <v>6</v>
      </c>
      <c r="D997" s="2" t="str">
        <f>LEFT(Table13[[#This Row],[Date]],Table13[[#This Row],[Column3]]-1)</f>
        <v>22</v>
      </c>
      <c r="E997" s="2" t="str">
        <f>MID(Table13[[#This Row],[Date]],Table13[[#This Row],[Column3]]+1,Table13[[#This Row],[Column2]]-Table13[[#This Row],[Column3]]-1)</f>
        <v>09</v>
      </c>
      <c r="F997" s="1" t="str">
        <f>RIGHT(Table13[[#This Row],[Date]],4)</f>
        <v>2025</v>
      </c>
      <c r="G997" s="1">
        <f>DATE(Table13[[#This Row],[y]],Table13[[#This Row],[m]],Table13[[#This Row],[d]])</f>
        <v>45922</v>
      </c>
      <c r="H997" t="s">
        <v>12</v>
      </c>
      <c r="I997">
        <v>740.06</v>
      </c>
      <c r="J997">
        <v>49.06</v>
      </c>
      <c r="K997" t="s">
        <v>13</v>
      </c>
      <c r="L997">
        <v>1890.83</v>
      </c>
      <c r="M997">
        <v>34</v>
      </c>
    </row>
    <row r="998" spans="1:13" x14ac:dyDescent="0.25">
      <c r="A998" s="3" t="s">
        <v>1013</v>
      </c>
      <c r="B998" s="2">
        <f>FIND(",",Table13[[#This Row],[Date]])</f>
        <v>3</v>
      </c>
      <c r="C998" s="2">
        <f>FIND(",",Table13[[#This Row],[Date]],Table13[[#This Row],[Column3]]+1)</f>
        <v>6</v>
      </c>
      <c r="D998" s="2" t="str">
        <f>LEFT(Table13[[#This Row],[Date]],Table13[[#This Row],[Column3]]-1)</f>
        <v>23</v>
      </c>
      <c r="E998" s="2" t="str">
        <f>MID(Table13[[#This Row],[Date]],Table13[[#This Row],[Column3]]+1,Table13[[#This Row],[Column2]]-Table13[[#This Row],[Column3]]-1)</f>
        <v>09</v>
      </c>
      <c r="F998" s="1" t="str">
        <f>RIGHT(Table13[[#This Row],[Date]],4)</f>
        <v>2025</v>
      </c>
      <c r="G998" s="1">
        <f>DATE(Table13[[#This Row],[y]],Table13[[#This Row],[m]],Table13[[#This Row],[d]])</f>
        <v>45923</v>
      </c>
      <c r="H998" t="s">
        <v>14</v>
      </c>
      <c r="I998">
        <v>517.1</v>
      </c>
      <c r="J998">
        <v>28.48</v>
      </c>
      <c r="K998" t="s">
        <v>10</v>
      </c>
      <c r="L998">
        <v>8011.66</v>
      </c>
      <c r="M998">
        <v>21</v>
      </c>
    </row>
    <row r="999" spans="1:13" x14ac:dyDescent="0.25">
      <c r="A999" s="3" t="s">
        <v>1014</v>
      </c>
      <c r="B999" s="2">
        <f>FIND(",",Table13[[#This Row],[Date]])</f>
        <v>3</v>
      </c>
      <c r="C999" s="2">
        <f>FIND(",",Table13[[#This Row],[Date]],Table13[[#This Row],[Column3]]+1)</f>
        <v>6</v>
      </c>
      <c r="D999" s="2" t="str">
        <f>LEFT(Table13[[#This Row],[Date]],Table13[[#This Row],[Column3]]-1)</f>
        <v>24</v>
      </c>
      <c r="E999" s="2" t="str">
        <f>MID(Table13[[#This Row],[Date]],Table13[[#This Row],[Column3]]+1,Table13[[#This Row],[Column2]]-Table13[[#This Row],[Column3]]-1)</f>
        <v>09</v>
      </c>
      <c r="F999" s="1" t="str">
        <f>RIGHT(Table13[[#This Row],[Date]],4)</f>
        <v>2025</v>
      </c>
      <c r="G999" s="1">
        <f>DATE(Table13[[#This Row],[y]],Table13[[#This Row],[m]],Table13[[#This Row],[d]])</f>
        <v>45924</v>
      </c>
      <c r="H999" t="s">
        <v>14</v>
      </c>
      <c r="I999">
        <v>683.43</v>
      </c>
      <c r="J999">
        <v>12.98</v>
      </c>
      <c r="K999" t="s">
        <v>8</v>
      </c>
      <c r="L999">
        <v>3408.51</v>
      </c>
      <c r="M999">
        <v>19</v>
      </c>
    </row>
    <row r="1000" spans="1:13" x14ac:dyDescent="0.25">
      <c r="A1000" s="3" t="s">
        <v>1015</v>
      </c>
      <c r="B1000" s="2">
        <f>FIND(",",Table13[[#This Row],[Date]])</f>
        <v>3</v>
      </c>
      <c r="C1000" s="2">
        <f>FIND(",",Table13[[#This Row],[Date]],Table13[[#This Row],[Column3]]+1)</f>
        <v>6</v>
      </c>
      <c r="D1000" s="2" t="str">
        <f>LEFT(Table13[[#This Row],[Date]],Table13[[#This Row],[Column3]]-1)</f>
        <v>25</v>
      </c>
      <c r="E1000" s="2" t="str">
        <f>MID(Table13[[#This Row],[Date]],Table13[[#This Row],[Column3]]+1,Table13[[#This Row],[Column2]]-Table13[[#This Row],[Column3]]-1)</f>
        <v>09</v>
      </c>
      <c r="F1000" s="1" t="str">
        <f>RIGHT(Table13[[#This Row],[Date]],4)</f>
        <v>2025</v>
      </c>
      <c r="G1000" s="1">
        <f>DATE(Table13[[#This Row],[y]],Table13[[#This Row],[m]],Table13[[#This Row],[d]])</f>
        <v>45925</v>
      </c>
      <c r="H1000" t="s">
        <v>7</v>
      </c>
      <c r="I1000">
        <v>51.26</v>
      </c>
      <c r="J1000">
        <v>21.85</v>
      </c>
      <c r="K1000" t="s">
        <v>8</v>
      </c>
      <c r="L1000">
        <v>7335.62</v>
      </c>
      <c r="M1000">
        <v>26</v>
      </c>
    </row>
    <row r="1001" spans="1:13" x14ac:dyDescent="0.25">
      <c r="A1001" s="3" t="s">
        <v>1016</v>
      </c>
      <c r="B1001" s="2">
        <f>FIND(",",Table13[[#This Row],[Date]])</f>
        <v>3</v>
      </c>
      <c r="C1001" s="2">
        <f>FIND(",",Table13[[#This Row],[Date]],Table13[[#This Row],[Column3]]+1)</f>
        <v>6</v>
      </c>
      <c r="D1001" s="2" t="str">
        <f>LEFT(Table13[[#This Row],[Date]],Table13[[#This Row],[Column3]]-1)</f>
        <v>26</v>
      </c>
      <c r="E1001" s="2" t="str">
        <f>MID(Table13[[#This Row],[Date]],Table13[[#This Row],[Column3]]+1,Table13[[#This Row],[Column2]]-Table13[[#This Row],[Column3]]-1)</f>
        <v>09</v>
      </c>
      <c r="F1001" s="1" t="str">
        <f>RIGHT(Table13[[#This Row],[Date]],4)</f>
        <v>2025</v>
      </c>
      <c r="G1001" s="1">
        <f>DATE(Table13[[#This Row],[y]],Table13[[#This Row],[m]],Table13[[#This Row],[d]])</f>
        <v>45926</v>
      </c>
      <c r="H1001" t="s">
        <v>11</v>
      </c>
      <c r="I1001">
        <v>93.94</v>
      </c>
      <c r="J1001">
        <v>29.68</v>
      </c>
      <c r="K1001" t="s">
        <v>13</v>
      </c>
      <c r="L1001">
        <v>4258.1099999999997</v>
      </c>
      <c r="M1001">
        <v>39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8EFF-E763-44DA-A44D-F2858C8E8260}">
  <dimension ref="G7:G11"/>
  <sheetViews>
    <sheetView workbookViewId="0">
      <selection activeCell="G10" sqref="G10"/>
    </sheetView>
  </sheetViews>
  <sheetFormatPr defaultRowHeight="15" x14ac:dyDescent="0.25"/>
  <cols>
    <col min="7" max="7" width="13.140625" bestFit="1" customWidth="1"/>
  </cols>
  <sheetData>
    <row r="7" spans="7:7" x14ac:dyDescent="0.25">
      <c r="G7" s="4" t="s">
        <v>1021</v>
      </c>
    </row>
    <row r="8" spans="7:7" x14ac:dyDescent="0.25">
      <c r="G8" s="5" t="s">
        <v>8</v>
      </c>
    </row>
    <row r="9" spans="7:7" x14ac:dyDescent="0.25">
      <c r="G9" s="5" t="s">
        <v>10</v>
      </c>
    </row>
    <row r="10" spans="7:7" x14ac:dyDescent="0.25">
      <c r="G10" s="5" t="s">
        <v>13</v>
      </c>
    </row>
    <row r="11" spans="7:7" x14ac:dyDescent="0.25">
      <c r="G11" s="5" t="s">
        <v>1022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Ecommerce_Sales_Prediction_Data</vt:lpstr>
      <vt:lpstr>Ecommerce_Sales_Prediction_ (2)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Attari</dc:creator>
  <cp:lastModifiedBy>moad en-nadif</cp:lastModifiedBy>
  <dcterms:created xsi:type="dcterms:W3CDTF">2024-12-25T08:55:59Z</dcterms:created>
  <dcterms:modified xsi:type="dcterms:W3CDTF">2024-12-28T22:18:59Z</dcterms:modified>
</cp:coreProperties>
</file>