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ew folder\Photia O\Excel\Videos\تمارين\New folder\8\"/>
    </mc:Choice>
  </mc:AlternateContent>
  <bookViews>
    <workbookView xWindow="0" yWindow="0" windowWidth="23040" windowHeight="9264" activeTab="2"/>
  </bookViews>
  <sheets>
    <sheet name="تفاصيل العملاء" sheetId="6" r:id="rId1"/>
    <sheet name="تفاصيل الماليات" sheetId="7" r:id="rId2"/>
    <sheet name="الدفعات" sheetId="9" r:id="rId3"/>
    <sheet name="Sheet2" sheetId="10" r:id="rId4"/>
  </sheets>
  <definedNames>
    <definedName name="_xlnm._FilterDatabase" localSheetId="0" hidden="1">'تفاصيل العملاء'!$A$1:$H$90</definedName>
    <definedName name="_xlnm._FilterDatabase" localSheetId="1" hidden="1">'تفاصيل الماليات'!$B$1:$E$754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RRR" hidden="1">{"FirstQ",#N/A,FALSE,"Budget2000";"SecondQ",#N/A,FALSE,"Budget2000"}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customWorkbookViews>
    <customWorkbookView name="LENOVO - Personal View" guid="{D7FAC8D3-E0B3-4EBD-8955-5A423D000E0E}" mergeInterval="0" personalView="1" maximized="1" xWindow="-8" yWindow="-8" windowWidth="1936" windowHeight="1056" activeSheetId="2"/>
  </customWorkbookViews>
  <pivotCaches>
    <pivotCache cacheId="3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2" i="6"/>
  <c r="B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2" i="6"/>
  <c r="A628" i="7"/>
  <c r="A611" i="7"/>
  <c r="A616" i="7"/>
  <c r="A305" i="7"/>
  <c r="A228" i="7"/>
  <c r="A617" i="7"/>
  <c r="A362" i="7"/>
  <c r="A47" i="7"/>
  <c r="A25" i="7"/>
  <c r="A323" i="7"/>
  <c r="A676" i="7"/>
  <c r="A460" i="7"/>
  <c r="A106" i="7"/>
  <c r="A434" i="7"/>
  <c r="A339" i="7"/>
  <c r="A150" i="7"/>
  <c r="A603" i="7"/>
  <c r="A255" i="7"/>
  <c r="A110" i="7"/>
  <c r="A2" i="7"/>
  <c r="A702" i="7"/>
  <c r="A638" i="7"/>
  <c r="A486" i="7"/>
  <c r="A592" i="7"/>
  <c r="A326" i="7"/>
  <c r="A318" i="7"/>
  <c r="A136" i="7"/>
  <c r="A576" i="7"/>
  <c r="A556" i="7"/>
  <c r="A745" i="7"/>
  <c r="A62" i="7"/>
  <c r="A26" i="7"/>
  <c r="A233" i="7"/>
  <c r="A416" i="7"/>
  <c r="A562" i="7"/>
  <c r="A513" i="7"/>
  <c r="A92" i="7"/>
  <c r="A386" i="7"/>
  <c r="A67" i="7"/>
  <c r="A447" i="7"/>
  <c r="A355" i="7"/>
  <c r="A68" i="7"/>
  <c r="A152" i="7"/>
  <c r="A80" i="7"/>
  <c r="A214" i="7"/>
  <c r="A204" i="7"/>
  <c r="A428" i="7"/>
  <c r="A256" i="7"/>
  <c r="A8" i="7"/>
  <c r="A142" i="7"/>
  <c r="A153" i="7"/>
  <c r="A694" i="7"/>
  <c r="A439" i="7"/>
  <c r="A550" i="7"/>
  <c r="A630" i="7"/>
  <c r="A396" i="7"/>
  <c r="A405" i="7"/>
  <c r="A397" i="7"/>
  <c r="A468" i="7"/>
  <c r="A703" i="7"/>
  <c r="A190" i="7"/>
  <c r="A398" i="7"/>
  <c r="A31" i="7"/>
  <c r="A356" i="7"/>
  <c r="A170" i="7"/>
  <c r="A84" i="7"/>
  <c r="A440" i="7"/>
  <c r="A365" i="7"/>
  <c r="A289" i="7"/>
  <c r="A280" i="7"/>
  <c r="A40" i="7"/>
  <c r="A39" i="7"/>
  <c r="A9" i="7"/>
  <c r="A408" i="7"/>
  <c r="A257" i="7"/>
  <c r="A618" i="7"/>
  <c r="A672" i="7"/>
  <c r="A711" i="7"/>
  <c r="A191" i="7"/>
  <c r="A41" i="7"/>
  <c r="A127" i="7"/>
  <c r="A111" i="7"/>
  <c r="A619" i="7"/>
  <c r="A531" i="7"/>
  <c r="A112" i="7"/>
  <c r="A42" i="7"/>
  <c r="A16" i="7"/>
  <c r="A373" i="7"/>
  <c r="A417" i="7"/>
  <c r="A327" i="7"/>
  <c r="A262" i="7"/>
  <c r="A205" i="7"/>
  <c r="A594" i="7"/>
  <c r="A568" i="7"/>
  <c r="A264" i="7"/>
  <c r="A747" i="7"/>
  <c r="A409" i="7"/>
  <c r="A429" i="7"/>
  <c r="A712" i="7"/>
  <c r="A631" i="7"/>
  <c r="A265" i="7"/>
  <c r="A154" i="7"/>
  <c r="A497" i="7"/>
  <c r="A48" i="7"/>
  <c r="A639" i="7"/>
  <c r="A206" i="7"/>
  <c r="A469" i="7"/>
  <c r="A452" i="7"/>
  <c r="A197" i="7"/>
  <c r="A504" i="7"/>
  <c r="A729" i="7"/>
  <c r="A624" i="7"/>
  <c r="A366" i="7"/>
  <c r="A295" i="7"/>
  <c r="A505" i="7"/>
  <c r="A272" i="7"/>
  <c r="A506" i="7"/>
  <c r="A273" i="7"/>
  <c r="A348" i="7"/>
  <c r="A704" i="7"/>
  <c r="A705" i="7"/>
  <c r="A340" i="7"/>
  <c r="A274" i="7"/>
  <c r="A220" i="7"/>
  <c r="A706" i="7"/>
  <c r="A17" i="7"/>
  <c r="A378" i="7"/>
  <c r="A245" i="7"/>
  <c r="A424" i="7"/>
  <c r="A595" i="7"/>
  <c r="A357" i="7"/>
  <c r="A93" i="7"/>
  <c r="A155" i="7"/>
  <c r="A524" i="7"/>
  <c r="A328" i="7"/>
  <c r="A538" i="7"/>
  <c r="A221" i="7"/>
  <c r="A319" i="7"/>
  <c r="A49" i="7"/>
  <c r="A596" i="7"/>
  <c r="A632" i="7"/>
  <c r="A247" i="7"/>
  <c r="A27" i="7"/>
  <c r="A18" i="7"/>
  <c r="A633" i="7"/>
  <c r="A418" i="7"/>
  <c r="A542" i="7"/>
  <c r="A476" i="7"/>
  <c r="A367" i="7"/>
  <c r="A748" i="7"/>
  <c r="A730" i="7"/>
  <c r="A43" i="7"/>
  <c r="A498" i="7"/>
  <c r="A569" i="7"/>
  <c r="A525" i="7"/>
  <c r="A241" i="7"/>
  <c r="A210" i="7"/>
  <c r="A368" i="7"/>
  <c r="A173" i="7"/>
  <c r="A695" i="7"/>
  <c r="A461" i="7"/>
  <c r="A118" i="7"/>
  <c r="A681" i="7"/>
  <c r="A310" i="7"/>
  <c r="A577" i="7"/>
  <c r="A430" i="7"/>
  <c r="A143" i="7"/>
  <c r="A211" i="7"/>
  <c r="A222" i="7"/>
  <c r="A113" i="7"/>
  <c r="A174" i="7"/>
  <c r="A379" i="7"/>
  <c r="A585" i="7"/>
  <c r="A19" i="7"/>
  <c r="A653" i="7"/>
  <c r="A720" i="7"/>
  <c r="A634" i="7"/>
  <c r="A551" i="7"/>
  <c r="A10" i="7"/>
  <c r="A198" i="7"/>
  <c r="A119" i="7"/>
  <c r="A557" i="7"/>
  <c r="A453" i="7"/>
  <c r="A380" i="7"/>
  <c r="A381" i="7"/>
  <c r="A410" i="7"/>
  <c r="A54" i="7"/>
  <c r="A207" i="7"/>
  <c r="A431" i="7"/>
  <c r="A388" i="7"/>
  <c r="A334" i="7"/>
  <c r="A578" i="7"/>
  <c r="A665" i="7"/>
  <c r="A144" i="7"/>
  <c r="A570" i="7"/>
  <c r="A543" i="7"/>
  <c r="A175" i="7"/>
  <c r="A677" i="7"/>
  <c r="A98" i="7"/>
  <c r="A490" i="7"/>
  <c r="A489" i="7"/>
  <c r="A302" i="7"/>
  <c r="A266" i="7"/>
  <c r="A454" i="7"/>
  <c r="A176" i="7"/>
  <c r="A11" i="7"/>
  <c r="A177" i="7"/>
  <c r="A514" i="7"/>
  <c r="A128" i="7"/>
  <c r="A129" i="7"/>
  <c r="A738" i="7"/>
  <c r="A296" i="7"/>
  <c r="A12" i="7"/>
  <c r="A75" i="7"/>
  <c r="A69" i="7"/>
  <c r="A666" i="7"/>
  <c r="A145" i="7"/>
  <c r="A558" i="7"/>
  <c r="A643" i="7"/>
  <c r="A686" i="7"/>
  <c r="A507" i="7"/>
  <c r="A130" i="7"/>
  <c r="A749" i="7"/>
  <c r="A721" i="7"/>
  <c r="A544" i="7"/>
  <c r="A441" i="7"/>
  <c r="A160" i="7"/>
  <c r="A571" i="7"/>
  <c r="A94" i="7"/>
  <c r="A647" i="7"/>
  <c r="A13" i="7"/>
  <c r="A640" i="7"/>
  <c r="A156" i="7"/>
  <c r="A597" i="7"/>
  <c r="A311" i="7"/>
  <c r="A478" i="7"/>
  <c r="A411" i="7"/>
  <c r="A99" i="7"/>
  <c r="A14" i="7"/>
  <c r="A234" i="7"/>
  <c r="A76" i="7"/>
  <c r="A722" i="7"/>
  <c r="A707" i="7"/>
  <c r="A739" i="7"/>
  <c r="A341" i="7"/>
  <c r="A178" i="7"/>
  <c r="A389" i="7"/>
  <c r="A508" i="7"/>
  <c r="A479" i="7"/>
  <c r="A55" i="7"/>
  <c r="A235" i="7"/>
  <c r="A349" i="7"/>
  <c r="A312" i="7"/>
  <c r="A85" i="7"/>
  <c r="A598" i="7"/>
  <c r="A545" i="7"/>
  <c r="A425" i="7"/>
  <c r="A297" i="7"/>
  <c r="A604" i="7"/>
  <c r="A599" i="7"/>
  <c r="A516" i="7"/>
  <c r="A223" i="7"/>
  <c r="A320" i="7"/>
  <c r="A358" i="7"/>
  <c r="A44" i="7"/>
  <c r="A750" i="7"/>
  <c r="A50" i="7"/>
  <c r="A660" i="7"/>
  <c r="A162" i="7"/>
  <c r="A491" i="7"/>
  <c r="A342" i="7"/>
  <c r="A157" i="7"/>
  <c r="A696" i="7"/>
  <c r="A635" i="7"/>
  <c r="A455" i="7"/>
  <c r="A45" i="7"/>
  <c r="A579" i="7"/>
  <c r="A163" i="7"/>
  <c r="A120" i="7"/>
  <c r="A46" i="7"/>
  <c r="A723" i="7"/>
  <c r="A636" i="7"/>
  <c r="A164" i="7"/>
  <c r="A51" i="7"/>
  <c r="A492" i="7"/>
  <c r="A350" i="7"/>
  <c r="A442" i="7"/>
  <c r="A70" i="7"/>
  <c r="A625" i="7"/>
  <c r="A626" i="7"/>
  <c r="A114" i="7"/>
  <c r="A532" i="7"/>
  <c r="A419" i="7"/>
  <c r="A751" i="7"/>
  <c r="A146" i="7"/>
  <c r="A456" i="7"/>
  <c r="A224" i="7"/>
  <c r="A457" i="7"/>
  <c r="A359" i="7"/>
  <c r="A343" i="7"/>
  <c r="A179" i="7"/>
  <c r="A641" i="7"/>
  <c r="A724" i="7"/>
  <c r="A420" i="7"/>
  <c r="A740" i="7"/>
  <c r="A713" i="7"/>
  <c r="A546" i="7"/>
  <c r="A100" i="7"/>
  <c r="A242" i="7"/>
  <c r="A661" i="7"/>
  <c r="A526" i="7"/>
  <c r="A493" i="7"/>
  <c r="A547" i="7"/>
  <c r="A533" i="7"/>
  <c r="A115" i="7"/>
  <c r="A20" i="7"/>
  <c r="A480" i="7"/>
  <c r="A360" i="7"/>
  <c r="A236" i="7"/>
  <c r="A281" i="7"/>
  <c r="A248" i="7"/>
  <c r="A158" i="7"/>
  <c r="A399" i="7"/>
  <c r="A282" i="7"/>
  <c r="A481" i="7"/>
  <c r="A458" i="7"/>
  <c r="A181" i="7"/>
  <c r="A412" i="7"/>
  <c r="A714" i="7"/>
  <c r="A237" i="7"/>
  <c r="A56" i="7"/>
  <c r="A517" i="7"/>
  <c r="A86" i="7"/>
  <c r="A180" i="7"/>
  <c r="A673" i="7"/>
  <c r="A413" i="7"/>
  <c r="A527" i="7"/>
  <c r="A382" i="7"/>
  <c r="A15" i="7"/>
  <c r="A351" i="7"/>
  <c r="A335" i="7"/>
  <c r="A708" i="7"/>
  <c r="A586" i="7"/>
  <c r="A459" i="7"/>
  <c r="A192" i="7"/>
  <c r="A462" i="7"/>
  <c r="A101" i="7"/>
  <c r="A87" i="7"/>
  <c r="A518" i="7"/>
  <c r="A580" i="7"/>
  <c r="A102" i="7"/>
  <c r="A298" i="7"/>
  <c r="A283" i="7"/>
  <c r="A715" i="7"/>
  <c r="A238" i="7"/>
  <c r="A57" i="7"/>
  <c r="A352" i="7"/>
  <c r="A600" i="7"/>
  <c r="A88" i="7"/>
  <c r="A58" i="7"/>
  <c r="A313" i="7"/>
  <c r="A59" i="7"/>
  <c r="A426" i="7"/>
  <c r="A687" i="7"/>
  <c r="A443" i="7"/>
  <c r="A249" i="7"/>
  <c r="A648" i="7"/>
  <c r="A605" i="7"/>
  <c r="A390" i="7"/>
  <c r="A606" i="7"/>
  <c r="A482" i="7"/>
  <c r="A470" i="7"/>
  <c r="A239" i="7"/>
  <c r="A21" i="7"/>
  <c r="A400" i="7"/>
  <c r="A182" i="7"/>
  <c r="A572" i="7"/>
  <c r="A258" i="7"/>
  <c r="A688" i="7"/>
  <c r="A573" i="7"/>
  <c r="A240" i="7"/>
  <c r="A637" i="7"/>
  <c r="A77" i="7"/>
  <c r="A689" i="7"/>
  <c r="A499" i="7"/>
  <c r="A28" i="7"/>
  <c r="A581" i="7"/>
  <c r="A534" i="7"/>
  <c r="A329" i="7"/>
  <c r="A330" i="7"/>
  <c r="A697" i="7"/>
  <c r="A267" i="7"/>
  <c r="A32" i="7"/>
  <c r="A509" i="7"/>
  <c r="A259" i="7"/>
  <c r="A444" i="7"/>
  <c r="A33" i="7"/>
  <c r="A510" i="7"/>
  <c r="A34" i="7"/>
  <c r="A369" i="7"/>
  <c r="A89" i="7"/>
  <c r="A716" i="7"/>
  <c r="A268" i="7"/>
  <c r="A275" i="7"/>
  <c r="A78" i="7"/>
  <c r="A71" i="7"/>
  <c r="A284" i="7"/>
  <c r="A229" i="7"/>
  <c r="A667" i="7"/>
  <c r="A22" i="7"/>
  <c r="A709" i="7"/>
  <c r="A620" i="7"/>
  <c r="A199" i="7"/>
  <c r="A314" i="7"/>
  <c r="A552" i="7"/>
  <c r="A331" i="7"/>
  <c r="A731" i="7"/>
  <c r="A528" i="7"/>
  <c r="A574" i="7"/>
  <c r="A732" i="7"/>
  <c r="A165" i="7"/>
  <c r="A225" i="7"/>
  <c r="A607" i="7"/>
  <c r="A250" i="7"/>
  <c r="A116" i="7"/>
  <c r="A445" i="7"/>
  <c r="A690" i="7"/>
  <c r="A391" i="7"/>
  <c r="A752" i="7"/>
  <c r="A321" i="7"/>
  <c r="A322" i="7"/>
  <c r="A52" i="7"/>
  <c r="A121" i="7"/>
  <c r="A553" i="7"/>
  <c r="A226" i="7"/>
  <c r="A336" i="7"/>
  <c r="A299" i="7"/>
  <c r="A698" i="7"/>
  <c r="A483" i="7"/>
  <c r="A315" i="7"/>
  <c r="A370" i="7"/>
  <c r="A519" i="7"/>
  <c r="A741" i="7"/>
  <c r="A23" i="7"/>
  <c r="A742" i="7"/>
  <c r="A371" i="7"/>
  <c r="A103" i="7"/>
  <c r="A90" i="7"/>
  <c r="A691" i="7"/>
  <c r="A35" i="7"/>
  <c r="A674" i="7"/>
  <c r="A290" i="7"/>
  <c r="A678" i="7"/>
  <c r="A414" i="7"/>
  <c r="A95" i="7"/>
  <c r="A285" i="7"/>
  <c r="A535" i="7"/>
  <c r="A699" i="7"/>
  <c r="A725" i="7"/>
  <c r="A227" i="7"/>
  <c r="A117" i="7"/>
  <c r="A344" i="7"/>
  <c r="A230" i="7"/>
  <c r="A494" i="7"/>
  <c r="A471" i="7"/>
  <c r="A131" i="7"/>
  <c r="A448" i="7"/>
  <c r="A231" i="7"/>
  <c r="A147" i="7"/>
  <c r="A548" i="7"/>
  <c r="A332" i="7"/>
  <c r="A743" i="7"/>
  <c r="A511" i="7"/>
  <c r="A642" i="7"/>
  <c r="A392" i="7"/>
  <c r="A710" i="7"/>
  <c r="A520" i="7"/>
  <c r="A383" i="7"/>
  <c r="A753" i="7"/>
  <c r="A401" i="7"/>
  <c r="A372" i="7"/>
  <c r="A361" i="7"/>
  <c r="A582" i="7"/>
  <c r="A300" i="7"/>
  <c r="A432" i="7"/>
  <c r="A269" i="7"/>
  <c r="A549" i="7"/>
  <c r="A122" i="7"/>
  <c r="A668" i="7"/>
  <c r="A644" i="7"/>
  <c r="A402" i="7"/>
  <c r="A733" i="7"/>
  <c r="A662" i="7"/>
  <c r="A679" i="7"/>
  <c r="A621" i="7"/>
  <c r="A593" i="7"/>
  <c r="A72" i="7"/>
  <c r="A583" i="7"/>
  <c r="A260" i="7"/>
  <c r="A345" i="7"/>
  <c r="A303" i="7"/>
  <c r="A484" i="7"/>
  <c r="A384" i="7"/>
  <c r="A251" i="7"/>
  <c r="A421" i="7"/>
  <c r="A91" i="7"/>
  <c r="A536" i="7"/>
  <c r="A575" i="7"/>
  <c r="A449" i="7"/>
  <c r="A291" i="7"/>
  <c r="A286" i="7"/>
  <c r="A36" i="7"/>
  <c r="A587" i="7"/>
  <c r="A446" i="7"/>
  <c r="A132" i="7"/>
  <c r="A717" i="7"/>
  <c r="A73" i="7"/>
  <c r="A433" i="7"/>
  <c r="A403" i="7"/>
  <c r="A301" i="7"/>
  <c r="A183" i="7"/>
  <c r="A166" i="7"/>
  <c r="A500" i="7"/>
  <c r="A692" i="7"/>
  <c r="A601" i="7"/>
  <c r="A3" i="7"/>
  <c r="A726" i="7"/>
  <c r="A754" i="7"/>
  <c r="A588" i="7"/>
  <c r="A427" i="7"/>
  <c r="A184" i="7"/>
  <c r="A501" i="7"/>
  <c r="A193" i="7"/>
  <c r="A512" i="7"/>
  <c r="A107" i="7"/>
  <c r="A608" i="7"/>
  <c r="A563" i="7"/>
  <c r="A333" i="7"/>
  <c r="A200" i="7"/>
  <c r="A215" i="7"/>
  <c r="A60" i="7"/>
  <c r="A622" i="7"/>
  <c r="A74" i="7"/>
  <c r="A654" i="7"/>
  <c r="A680" i="7"/>
  <c r="A564" i="7"/>
  <c r="A324" i="7"/>
  <c r="A693" i="7"/>
  <c r="A287" i="7"/>
  <c r="A734" i="7"/>
  <c r="A502" i="7"/>
  <c r="A655" i="7"/>
  <c r="A463" i="7"/>
  <c r="A208" i="7"/>
  <c r="A167" i="7"/>
  <c r="A37" i="7"/>
  <c r="A276" i="7"/>
  <c r="A539" i="7"/>
  <c r="A148" i="7"/>
  <c r="A353" i="7"/>
  <c r="A435" i="7"/>
  <c r="A623" i="7"/>
  <c r="A529" i="7"/>
  <c r="A385" i="7"/>
  <c r="A700" i="7"/>
  <c r="A565" i="7"/>
  <c r="A393" i="7"/>
  <c r="A669" i="7"/>
  <c r="A645" i="7"/>
  <c r="A422" i="7"/>
  <c r="A609" i="7"/>
  <c r="A216" i="7"/>
  <c r="A96" i="7"/>
  <c r="A4" i="7"/>
  <c r="A354" i="7"/>
  <c r="A675" i="7"/>
  <c r="A656" i="7"/>
  <c r="A346" i="7"/>
  <c r="A589" i="7"/>
  <c r="A374" i="7"/>
  <c r="A657" i="7"/>
  <c r="A503" i="7"/>
  <c r="A559" i="7"/>
  <c r="A212" i="7"/>
  <c r="A404" i="7"/>
  <c r="A168" i="7"/>
  <c r="A63" i="7"/>
  <c r="A464" i="7"/>
  <c r="A108" i="7"/>
  <c r="A217" i="7"/>
  <c r="A270" i="7"/>
  <c r="A149" i="7"/>
  <c r="A394" i="7"/>
  <c r="A201" i="7"/>
  <c r="A171" i="7"/>
  <c r="A646" i="7"/>
  <c r="A169" i="7"/>
  <c r="A436" i="7"/>
  <c r="A325" i="7"/>
  <c r="A133" i="7"/>
  <c r="A161" i="7"/>
  <c r="A123" i="7"/>
  <c r="A744" i="7"/>
  <c r="A337" i="7"/>
  <c r="A317" i="7"/>
  <c r="A316" i="7"/>
  <c r="A612" i="7"/>
  <c r="A271" i="7"/>
  <c r="A465" i="7"/>
  <c r="A97" i="7"/>
  <c r="A134" i="7"/>
  <c r="A627" i="7"/>
  <c r="A243" i="7"/>
  <c r="A29" i="7"/>
  <c r="A415" i="7"/>
  <c r="A629" i="7"/>
  <c r="A135" i="7"/>
  <c r="A746" i="7"/>
  <c r="A252" i="7"/>
  <c r="A537" i="7"/>
  <c r="A727" i="7"/>
  <c r="A81" i="7"/>
  <c r="A610" i="7"/>
  <c r="A109" i="7"/>
  <c r="A584" i="7"/>
  <c r="A649" i="7"/>
  <c r="A124" i="7"/>
  <c r="A253" i="7"/>
  <c r="A185" i="7"/>
  <c r="A406" i="7"/>
  <c r="A288" i="7"/>
  <c r="A450" i="7"/>
  <c r="A495" i="7"/>
  <c r="A395" i="7"/>
  <c r="A218" i="7"/>
  <c r="A137" i="7"/>
  <c r="A682" i="7"/>
  <c r="A613" i="7"/>
  <c r="A718" i="7"/>
  <c r="A375" i="7"/>
  <c r="A719" i="7"/>
  <c r="A728" i="7"/>
  <c r="A363" i="7"/>
  <c r="A186" i="7"/>
  <c r="A219" i="7"/>
  <c r="A5" i="7"/>
  <c r="A554" i="7"/>
  <c r="A6" i="7"/>
  <c r="A658" i="7"/>
  <c r="A364" i="7"/>
  <c r="A159" i="7"/>
  <c r="A82" i="7"/>
  <c r="A683" i="7"/>
  <c r="A292" i="7"/>
  <c r="A261" i="7"/>
  <c r="A254" i="7"/>
  <c r="A496" i="7"/>
  <c r="A30" i="7"/>
  <c r="A684" i="7"/>
  <c r="A650" i="7"/>
  <c r="A306" i="7"/>
  <c r="A590" i="7"/>
  <c r="A555" i="7"/>
  <c r="A487" i="7"/>
  <c r="A472" i="7"/>
  <c r="A307" i="7"/>
  <c r="A202" i="7"/>
  <c r="A466" i="7"/>
  <c r="A735" i="7"/>
  <c r="A194" i="7"/>
  <c r="A79" i="7"/>
  <c r="A651" i="7"/>
  <c r="A566" i="7"/>
  <c r="A277" i="7"/>
  <c r="A64" i="7"/>
  <c r="A38" i="7"/>
  <c r="A602" i="7"/>
  <c r="A65" i="7"/>
  <c r="A195" i="7"/>
  <c r="A61" i="7"/>
  <c r="A560" i="7"/>
  <c r="A473" i="7"/>
  <c r="A540" i="7"/>
  <c r="A659" i="7"/>
  <c r="A172" i="7"/>
  <c r="A278" i="7"/>
  <c r="A151" i="7"/>
  <c r="A308" i="7"/>
  <c r="A279" i="7"/>
  <c r="A263" i="7"/>
  <c r="A66" i="7"/>
  <c r="A521" i="7"/>
  <c r="A437" i="7"/>
  <c r="A736" i="7"/>
  <c r="A376" i="7"/>
  <c r="A474" i="7"/>
  <c r="A187" i="7"/>
  <c r="A125" i="7"/>
  <c r="A309" i="7"/>
  <c r="A104" i="7"/>
  <c r="A670" i="7"/>
  <c r="A652" i="7"/>
  <c r="A561" i="7"/>
  <c r="A304" i="7"/>
  <c r="A196" i="7"/>
  <c r="A541" i="7"/>
  <c r="A138" i="7"/>
  <c r="A522" i="7"/>
  <c r="A232" i="7"/>
  <c r="A451" i="7"/>
  <c r="A663" i="7"/>
  <c r="A614" i="7"/>
  <c r="A438" i="7"/>
  <c r="A530" i="7"/>
  <c r="A213" i="7"/>
  <c r="A126" i="7"/>
  <c r="A737" i="7"/>
  <c r="A488" i="7"/>
  <c r="A139" i="7"/>
  <c r="A188" i="7"/>
  <c r="A664" i="7"/>
  <c r="A140" i="7"/>
  <c r="A485" i="7"/>
  <c r="A141" i="7"/>
  <c r="A83" i="7"/>
  <c r="A293" i="7"/>
  <c r="A7" i="7"/>
  <c r="A475" i="7"/>
  <c r="A347" i="7"/>
  <c r="A467" i="7"/>
  <c r="A591" i="7"/>
  <c r="A246" i="7"/>
  <c r="A685" i="7"/>
  <c r="A105" i="7"/>
  <c r="A407" i="7"/>
  <c r="A203" i="7"/>
  <c r="A567" i="7"/>
  <c r="A423" i="7"/>
  <c r="A671" i="7"/>
  <c r="A338" i="7"/>
  <c r="A24" i="7"/>
  <c r="A209" i="7"/>
  <c r="A189" i="7"/>
  <c r="A387" i="7"/>
  <c r="A477" i="7"/>
  <c r="A523" i="7"/>
  <c r="A615" i="7"/>
  <c r="A515" i="7"/>
  <c r="A244" i="7"/>
  <c r="A53" i="7"/>
  <c r="A294" i="7"/>
  <c r="A701" i="7"/>
  <c r="A377" i="7"/>
  <c r="D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G612" i="7"/>
  <c r="E76" i="6" l="1"/>
  <c r="E60" i="6"/>
  <c r="E48" i="6"/>
  <c r="E44" i="6"/>
  <c r="E32" i="6"/>
  <c r="E28" i="6"/>
  <c r="E24" i="6"/>
  <c r="E20" i="6"/>
  <c r="E16" i="6"/>
  <c r="E12" i="6"/>
  <c r="E8" i="6"/>
  <c r="E4" i="6"/>
  <c r="E79" i="6"/>
  <c r="E75" i="6"/>
  <c r="E63" i="6"/>
  <c r="E59" i="6"/>
  <c r="E55" i="6"/>
  <c r="E47" i="6"/>
  <c r="E43" i="6"/>
  <c r="E35" i="6"/>
  <c r="E31" i="6"/>
  <c r="E27" i="6"/>
  <c r="E23" i="6"/>
  <c r="E19" i="6"/>
  <c r="E15" i="6"/>
  <c r="E11" i="6"/>
  <c r="E7" i="6"/>
  <c r="E3" i="6"/>
  <c r="E90" i="6"/>
  <c r="E86" i="6"/>
  <c r="E82" i="6"/>
  <c r="E78" i="6"/>
  <c r="E74" i="6"/>
  <c r="E70" i="6"/>
  <c r="E66" i="6"/>
  <c r="E62" i="6"/>
  <c r="E58" i="6"/>
  <c r="E54" i="6"/>
  <c r="E50" i="6"/>
  <c r="E46" i="6"/>
  <c r="E42" i="6"/>
  <c r="E38" i="6"/>
  <c r="E34" i="6"/>
  <c r="E30" i="6"/>
  <c r="E26" i="6"/>
  <c r="E22" i="6"/>
  <c r="E18" i="6"/>
  <c r="E14" i="6"/>
  <c r="E10" i="6"/>
  <c r="E6" i="6"/>
  <c r="E88" i="6"/>
  <c r="E84" i="6"/>
  <c r="E80" i="6"/>
  <c r="E72" i="6"/>
  <c r="E68" i="6"/>
  <c r="E64" i="6"/>
  <c r="E56" i="6"/>
  <c r="E52" i="6"/>
  <c r="E40" i="6"/>
  <c r="E36" i="6"/>
  <c r="E89" i="6"/>
  <c r="E85" i="6"/>
  <c r="E81" i="6"/>
  <c r="E77" i="6"/>
  <c r="E73" i="6"/>
  <c r="E69" i="6"/>
  <c r="E65" i="6"/>
  <c r="E61" i="6"/>
  <c r="E57" i="6"/>
  <c r="E53" i="6"/>
  <c r="E49" i="6"/>
  <c r="E45" i="6"/>
  <c r="E41" i="6"/>
  <c r="E37" i="6"/>
  <c r="E33" i="6"/>
  <c r="E29" i="6"/>
  <c r="E25" i="6"/>
  <c r="E21" i="6"/>
  <c r="E17" i="6"/>
  <c r="E13" i="6"/>
  <c r="E9" i="6"/>
  <c r="E5" i="6"/>
  <c r="E87" i="6"/>
  <c r="E83" i="6"/>
  <c r="E71" i="6"/>
  <c r="E67" i="6"/>
  <c r="E51" i="6"/>
  <c r="E39" i="6"/>
  <c r="E2" i="6"/>
</calcChain>
</file>

<file path=xl/sharedStrings.xml><?xml version="1.0" encoding="utf-8"?>
<sst xmlns="http://schemas.openxmlformats.org/spreadsheetml/2006/main" count="1220" uniqueCount="199">
  <si>
    <t>مبلغ القرض المسحوب</t>
  </si>
  <si>
    <t>المبلغ المسدد</t>
  </si>
  <si>
    <t>تاريخ آخر عملية سداد</t>
  </si>
  <si>
    <t>نوع التسديد</t>
  </si>
  <si>
    <t>كود العميل</t>
  </si>
  <si>
    <t>رقم المشتري</t>
  </si>
  <si>
    <t>ربع سنوي</t>
  </si>
  <si>
    <t>شهري</t>
  </si>
  <si>
    <t>سنوي</t>
  </si>
  <si>
    <t>نصف سنوي</t>
  </si>
  <si>
    <t>المستحق</t>
  </si>
  <si>
    <t>تاريخ الدفع</t>
  </si>
  <si>
    <t>رقم الدفعة</t>
  </si>
  <si>
    <t>YO75</t>
  </si>
  <si>
    <t>LP77</t>
  </si>
  <si>
    <t>GN04</t>
  </si>
  <si>
    <t>KF41</t>
  </si>
  <si>
    <t>OC42</t>
  </si>
  <si>
    <t>PF22</t>
  </si>
  <si>
    <t>EJ46</t>
  </si>
  <si>
    <t>FK18</t>
  </si>
  <si>
    <t>JS78</t>
  </si>
  <si>
    <t>XK74</t>
  </si>
  <si>
    <t>QD12</t>
  </si>
  <si>
    <t>DY01</t>
  </si>
  <si>
    <t>CJ62</t>
  </si>
  <si>
    <t>VZ41</t>
  </si>
  <si>
    <t>IN33</t>
  </si>
  <si>
    <t>NZ74</t>
  </si>
  <si>
    <t>CR94</t>
  </si>
  <si>
    <t>VY33</t>
  </si>
  <si>
    <t>PD31</t>
  </si>
  <si>
    <t>RP96</t>
  </si>
  <si>
    <t>VS66</t>
  </si>
  <si>
    <t>XV41</t>
  </si>
  <si>
    <t>LK15</t>
  </si>
  <si>
    <t>WR06</t>
  </si>
  <si>
    <t>RK32</t>
  </si>
  <si>
    <t>SP82</t>
  </si>
  <si>
    <t>MB36</t>
  </si>
  <si>
    <t>TK73</t>
  </si>
  <si>
    <t>NT70</t>
  </si>
  <si>
    <t>AM79</t>
  </si>
  <si>
    <t>QN00</t>
  </si>
  <si>
    <t>QP98</t>
  </si>
  <si>
    <t>RY01</t>
  </si>
  <si>
    <t>XE89</t>
  </si>
  <si>
    <t>QL56</t>
  </si>
  <si>
    <t>TR91</t>
  </si>
  <si>
    <t>KL96</t>
  </si>
  <si>
    <t>EC36</t>
  </si>
  <si>
    <t>VY93</t>
  </si>
  <si>
    <t>BV13</t>
  </si>
  <si>
    <t>MW56</t>
  </si>
  <si>
    <t>TD23</t>
  </si>
  <si>
    <t>BF31</t>
  </si>
  <si>
    <t>NX93</t>
  </si>
  <si>
    <t>TT64</t>
  </si>
  <si>
    <t>KZ81</t>
  </si>
  <si>
    <t>EQ40</t>
  </si>
  <si>
    <t>UD10</t>
  </si>
  <si>
    <t>AL73</t>
  </si>
  <si>
    <t>SZ00</t>
  </si>
  <si>
    <t>XZ73</t>
  </si>
  <si>
    <t>HQ57</t>
  </si>
  <si>
    <t>YV90</t>
  </si>
  <si>
    <t>HB01</t>
  </si>
  <si>
    <t>ZZ28</t>
  </si>
  <si>
    <t>WQ96</t>
  </si>
  <si>
    <t>XH22</t>
  </si>
  <si>
    <t>VP48</t>
  </si>
  <si>
    <t>BN56</t>
  </si>
  <si>
    <t>LQ52</t>
  </si>
  <si>
    <t>ZW54</t>
  </si>
  <si>
    <t>KM31</t>
  </si>
  <si>
    <t>JD64</t>
  </si>
  <si>
    <t>WS37</t>
  </si>
  <si>
    <t>TD61</t>
  </si>
  <si>
    <t>AQ65</t>
  </si>
  <si>
    <t>BI09</t>
  </si>
  <si>
    <t>DA86</t>
  </si>
  <si>
    <t>CV11</t>
  </si>
  <si>
    <t>MD09</t>
  </si>
  <si>
    <t>NQ47</t>
  </si>
  <si>
    <t>RW79</t>
  </si>
  <si>
    <t>FH66</t>
  </si>
  <si>
    <t>MZ54</t>
  </si>
  <si>
    <t>QU38</t>
  </si>
  <si>
    <t>WI64</t>
  </si>
  <si>
    <t>CP81</t>
  </si>
  <si>
    <t>QR68</t>
  </si>
  <si>
    <t>ZR07</t>
  </si>
  <si>
    <t>HV83</t>
  </si>
  <si>
    <t>ZH59</t>
  </si>
  <si>
    <t>FQ27</t>
  </si>
  <si>
    <t>HS04</t>
  </si>
  <si>
    <t>HR55</t>
  </si>
  <si>
    <t>QG54</t>
  </si>
  <si>
    <t>SC74</t>
  </si>
  <si>
    <t>TG54</t>
  </si>
  <si>
    <t>GX49</t>
  </si>
  <si>
    <t>DN26</t>
  </si>
  <si>
    <t>AL73-972850635</t>
  </si>
  <si>
    <t>AM79-930321003</t>
  </si>
  <si>
    <t>AQ65-677093467</t>
  </si>
  <si>
    <t>BF31-511056520</t>
  </si>
  <si>
    <t>BI09-630228967</t>
  </si>
  <si>
    <t>BN56-784969617</t>
  </si>
  <si>
    <t>BV13-882573442</t>
  </si>
  <si>
    <t>CJ62-604145963</t>
  </si>
  <si>
    <t>CP81-960224799</t>
  </si>
  <si>
    <t>CR94-569744775</t>
  </si>
  <si>
    <t>CV11-977324937</t>
  </si>
  <si>
    <t>DA86-794293819</t>
  </si>
  <si>
    <t>DN26-896748617</t>
  </si>
  <si>
    <t>DY01-246609690</t>
  </si>
  <si>
    <t>EC36-681202417</t>
  </si>
  <si>
    <t>EJ46-550269259</t>
  </si>
  <si>
    <t>EQ40-815494229</t>
  </si>
  <si>
    <t>FH66-373170069</t>
  </si>
  <si>
    <t>FK18-978535857</t>
  </si>
  <si>
    <t>FQ27-677930177</t>
  </si>
  <si>
    <t>GN04-804425674</t>
  </si>
  <si>
    <t>GX49-320777525</t>
  </si>
  <si>
    <t>HB01-585586734</t>
  </si>
  <si>
    <t>HQ57-612214983</t>
  </si>
  <si>
    <t>HR55-234791788</t>
  </si>
  <si>
    <t>HS04-610198237</t>
  </si>
  <si>
    <t>HV83-717039811</t>
  </si>
  <si>
    <t>IN33-406403614</t>
  </si>
  <si>
    <t>JD64-150328098</t>
  </si>
  <si>
    <t>JS78-705188932</t>
  </si>
  <si>
    <t>KF41-541923909</t>
  </si>
  <si>
    <t>KL96-742039844</t>
  </si>
  <si>
    <t>KM31-977068879</t>
  </si>
  <si>
    <t>KZ81-686971516</t>
  </si>
  <si>
    <t>LK15-788474603</t>
  </si>
  <si>
    <t>LP77-775625737</t>
  </si>
  <si>
    <t>LQ52-193670292</t>
  </si>
  <si>
    <t>MB36-544510273</t>
  </si>
  <si>
    <t>MD09-153495055</t>
  </si>
  <si>
    <t>MW56-428662265</t>
  </si>
  <si>
    <t>MZ54-303163977</t>
  </si>
  <si>
    <t>NQ47-456691262</t>
  </si>
  <si>
    <t>NT70-248275250</t>
  </si>
  <si>
    <t>NX93-793943816</t>
  </si>
  <si>
    <t>NZ74-336663316</t>
  </si>
  <si>
    <t>OC42-818169475</t>
  </si>
  <si>
    <t>PD31-352780755</t>
  </si>
  <si>
    <t>PF22-913684149</t>
  </si>
  <si>
    <t>QD12-211901250</t>
  </si>
  <si>
    <t>QG54-181628902</t>
  </si>
  <si>
    <t>QL56-422335280</t>
  </si>
  <si>
    <t>QN00-430348902</t>
  </si>
  <si>
    <t>QP98-397168078</t>
  </si>
  <si>
    <t>QR68-165152728</t>
  </si>
  <si>
    <t>QU38-821048507</t>
  </si>
  <si>
    <t>RK32-451449124</t>
  </si>
  <si>
    <t>RP96-864676530</t>
  </si>
  <si>
    <t>RW79-778139673</t>
  </si>
  <si>
    <t>RY01-913223305</t>
  </si>
  <si>
    <t>SC74-753170315</t>
  </si>
  <si>
    <t>SP82-560412901</t>
  </si>
  <si>
    <t>SZ00-819477473</t>
  </si>
  <si>
    <t>TD23-326790326</t>
  </si>
  <si>
    <t>TD61-634387491</t>
  </si>
  <si>
    <t>TG54-529698704</t>
  </si>
  <si>
    <t>TK73-680360294</t>
  </si>
  <si>
    <t>TR91-783126669</t>
  </si>
  <si>
    <t>TT64-398296375</t>
  </si>
  <si>
    <t>UD10-369881896</t>
  </si>
  <si>
    <t>VP48-799315834</t>
  </si>
  <si>
    <t>VS66-530147861</t>
  </si>
  <si>
    <t>VY33-951954256</t>
  </si>
  <si>
    <t>VY93-599619754</t>
  </si>
  <si>
    <t>VZ41-823254964</t>
  </si>
  <si>
    <t>WI64-609265878</t>
  </si>
  <si>
    <t>WQ96-670096912</t>
  </si>
  <si>
    <t>WR06-904609916</t>
  </si>
  <si>
    <t>WS37-330218339</t>
  </si>
  <si>
    <t>XE89-446538900</t>
  </si>
  <si>
    <t>XH22-798018545</t>
  </si>
  <si>
    <t>XK74-954622964</t>
  </si>
  <si>
    <t>XV41-740802342</t>
  </si>
  <si>
    <t>XZ73-823899204</t>
  </si>
  <si>
    <t>YO75-550018972</t>
  </si>
  <si>
    <t>YV90-926733314</t>
  </si>
  <si>
    <t>ZH59-229939518</t>
  </si>
  <si>
    <t>ZR07-584041074</t>
  </si>
  <si>
    <t>ZW54-439796693</t>
  </si>
  <si>
    <t>ZZ28-627693438</t>
  </si>
  <si>
    <t>موعد الدفعة القادمة</t>
  </si>
  <si>
    <t>المبلغ المتبقي</t>
  </si>
  <si>
    <t>عدد مرات الدفع</t>
  </si>
  <si>
    <t>الدفعات</t>
  </si>
  <si>
    <t>عمود مساعد</t>
  </si>
  <si>
    <t>Row Labels</t>
  </si>
  <si>
    <t>Column Labels</t>
  </si>
  <si>
    <t>Sum of المبلغ المسدد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</si>
</sst>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mmmm\ yyyy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5" borderId="1" xfId="0" applyFont="1" applyFill="1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8" borderId="4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left"/>
    </xf>
    <xf numFmtId="0" fontId="2" fillId="4" borderId="6" xfId="0" applyFont="1" applyFill="1" applyBorder="1"/>
    <xf numFmtId="168" fontId="2" fillId="5" borderId="1" xfId="0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3 2" xfId="1"/>
  </cellStyles>
  <dxfs count="5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colors>
    <mruColors>
      <color rgb="FF99CCFF"/>
      <color rgb="FFFF99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60.399328125" createdVersion="6" refreshedVersion="6" minRefreshableVersion="3" recordCount="753">
  <cacheSource type="worksheet">
    <worksheetSource name="Table1"/>
  </cacheSource>
  <cacheFields count="5">
    <cacheField name="عمود مساعد" numFmtId="0">
      <sharedItems/>
    </cacheField>
    <cacheField name="المستحق" numFmtId="0">
      <sharedItems count="89">
        <s v="AL73-972850635"/>
        <s v="AM79-930321003"/>
        <s v="AQ65-677093467"/>
        <s v="BF31-511056520"/>
        <s v="BI09-630228967"/>
        <s v="BN56-784969617"/>
        <s v="BV13-882573442"/>
        <s v="CJ62-604145963"/>
        <s v="CP81-960224799"/>
        <s v="CR94-569744775"/>
        <s v="CV11-977324937"/>
        <s v="DA86-794293819"/>
        <s v="DN26-896748617"/>
        <s v="DY01-246609690"/>
        <s v="EC36-681202417"/>
        <s v="EJ46-550269259"/>
        <s v="EQ40-815494229"/>
        <s v="FH66-373170069"/>
        <s v="FK18-978535857"/>
        <s v="FQ27-677930177"/>
        <s v="GN04-804425674"/>
        <s v="GX49-320777525"/>
        <s v="HB01-585586734"/>
        <s v="HQ57-612214983"/>
        <s v="HR55-234791788"/>
        <s v="HS04-610198237"/>
        <s v="HV83-717039811"/>
        <s v="IN33-406403614"/>
        <s v="JD64-150328098"/>
        <s v="JS78-705188932"/>
        <s v="KF41-541923909"/>
        <s v="KL96-742039844"/>
        <s v="KM31-977068879"/>
        <s v="KZ81-686971516"/>
        <s v="LK15-788474603"/>
        <s v="LP77-775625737"/>
        <s v="LQ52-193670292"/>
        <s v="MB36-544510273"/>
        <s v="MD09-153495055"/>
        <s v="MW56-428662265"/>
        <s v="MZ54-303163977"/>
        <s v="NQ47-456691262"/>
        <s v="NT70-248275250"/>
        <s v="NX93-793943816"/>
        <s v="NZ74-336663316"/>
        <s v="OC42-818169475"/>
        <s v="PD31-352780755"/>
        <s v="PF22-913684149"/>
        <s v="QD12-211901250"/>
        <s v="QG54-181628902"/>
        <s v="QL56-422335280"/>
        <s v="QN00-430348902"/>
        <s v="QP98-397168078"/>
        <s v="QR68-165152728"/>
        <s v="QU38-821048507"/>
        <s v="RK32-451449124"/>
        <s v="RP96-864676530"/>
        <s v="RW79-778139673"/>
        <s v="RY01-913223305"/>
        <s v="SC74-753170315"/>
        <s v="SP82-560412901"/>
        <s v="SZ00-819477473"/>
        <s v="TD23-326790326"/>
        <s v="TD61-634387491"/>
        <s v="TG54-529698704"/>
        <s v="TK73-680360294"/>
        <s v="TR91-783126669"/>
        <s v="TT64-398296375"/>
        <s v="UD10-369881896"/>
        <s v="VP48-799315834"/>
        <s v="VS66-530147861"/>
        <s v="VY33-951954256"/>
        <s v="VY93-599619754"/>
        <s v="VZ41-823254964"/>
        <s v="WI64-609265878"/>
        <s v="WQ96-670096912"/>
        <s v="WR06-904609916"/>
        <s v="WS37-330218339"/>
        <s v="XE89-446538900"/>
        <s v="XH22-798018545"/>
        <s v="XK74-954622964"/>
        <s v="XV41-740802342"/>
        <s v="XZ73-823899204"/>
        <s v="YO75-550018972"/>
        <s v="YV90-926733314"/>
        <s v="ZH59-229939518"/>
        <s v="ZR07-584041074"/>
        <s v="ZW54-439796693"/>
        <s v="ZZ28-627693438"/>
      </sharedItems>
    </cacheField>
    <cacheField name="رقم الدفعة" numFmtId="0">
      <sharedItems containsSemiMixedTypes="0" containsString="0" containsNumber="1" containsInteger="1" minValue="1" maxValue="16" count="16">
        <n v="1"/>
        <n v="10"/>
        <n v="11"/>
        <n v="12"/>
        <n v="13"/>
        <n v="14"/>
        <n v="2"/>
        <n v="3"/>
        <n v="4"/>
        <n v="5"/>
        <n v="6"/>
        <n v="7"/>
        <n v="8"/>
        <n v="9"/>
        <n v="15"/>
        <n v="16"/>
      </sharedItems>
    </cacheField>
    <cacheField name="المبلغ المسدد" numFmtId="0">
      <sharedItems containsSemiMixedTypes="0" containsString="0" containsNumber="1" containsInteger="1" minValue="1261" maxValue="9632"/>
    </cacheField>
    <cacheField name="تاريخ الدفع" numFmtId="14">
      <sharedItems containsSemiMixedTypes="0" containsNonDate="0" containsDate="1" containsString="0" minDate="2015-01-01T00:00:00" maxDate="2017-11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3">
  <r>
    <s v="AL73-9728506351"/>
    <x v="0"/>
    <x v="0"/>
    <n v="2384"/>
    <d v="2015-01-28T00:00:00"/>
  </r>
  <r>
    <s v="AL73-97285063510"/>
    <x v="0"/>
    <x v="1"/>
    <n v="7854"/>
    <d v="2017-01-19T00:00:00"/>
  </r>
  <r>
    <s v="AL73-97285063511"/>
    <x v="0"/>
    <x v="2"/>
    <n v="9351"/>
    <d v="2017-03-15T00:00:00"/>
  </r>
  <r>
    <s v="AL73-97285063512"/>
    <x v="0"/>
    <x v="3"/>
    <n v="7126"/>
    <d v="2017-06-11T00:00:00"/>
  </r>
  <r>
    <s v="AL73-97285063513"/>
    <x v="0"/>
    <x v="4"/>
    <n v="7000"/>
    <d v="2017-06-14T00:00:00"/>
  </r>
  <r>
    <s v="AL73-97285063514"/>
    <x v="0"/>
    <x v="5"/>
    <n v="5135"/>
    <d v="2017-09-29T00:00:00"/>
  </r>
  <r>
    <s v="AL73-9728506352"/>
    <x v="0"/>
    <x v="6"/>
    <n v="5661"/>
    <d v="2015-03-07T00:00:00"/>
  </r>
  <r>
    <s v="AL73-9728506353"/>
    <x v="0"/>
    <x v="7"/>
    <n v="9203"/>
    <d v="2015-04-02T00:00:00"/>
  </r>
  <r>
    <s v="AL73-9728506354"/>
    <x v="0"/>
    <x v="8"/>
    <n v="4981"/>
    <d v="2015-08-26T00:00:00"/>
  </r>
  <r>
    <s v="AL73-9728506355"/>
    <x v="0"/>
    <x v="9"/>
    <n v="3430"/>
    <d v="2015-10-07T00:00:00"/>
  </r>
  <r>
    <s v="AL73-9728506356"/>
    <x v="0"/>
    <x v="10"/>
    <n v="3899"/>
    <d v="2015-10-25T00:00:00"/>
  </r>
  <r>
    <s v="AL73-9728506357"/>
    <x v="0"/>
    <x v="11"/>
    <n v="6625"/>
    <d v="2015-11-23T00:00:00"/>
  </r>
  <r>
    <s v="AL73-9728506358"/>
    <x v="0"/>
    <x v="12"/>
    <n v="4633"/>
    <d v="2015-11-28T00:00:00"/>
  </r>
  <r>
    <s v="AL73-9728506359"/>
    <x v="0"/>
    <x v="13"/>
    <n v="9262"/>
    <d v="2016-04-11T00:00:00"/>
  </r>
  <r>
    <s v="AM79-9303210031"/>
    <x v="1"/>
    <x v="0"/>
    <n v="9416"/>
    <d v="2015-04-19T00:00:00"/>
  </r>
  <r>
    <s v="AM79-9303210032"/>
    <x v="1"/>
    <x v="6"/>
    <n v="2804"/>
    <d v="2015-06-12T00:00:00"/>
  </r>
  <r>
    <s v="AM79-9303210033"/>
    <x v="1"/>
    <x v="7"/>
    <n v="9318"/>
    <d v="2015-07-14T00:00:00"/>
  </r>
  <r>
    <s v="AM79-9303210034"/>
    <x v="1"/>
    <x v="8"/>
    <n v="9496"/>
    <d v="2015-08-22T00:00:00"/>
  </r>
  <r>
    <s v="AM79-9303210035"/>
    <x v="1"/>
    <x v="9"/>
    <n v="1285"/>
    <d v="2016-03-15T00:00:00"/>
  </r>
  <r>
    <s v="AM79-9303210036"/>
    <x v="1"/>
    <x v="10"/>
    <n v="7852"/>
    <d v="2016-05-26T00:00:00"/>
  </r>
  <r>
    <s v="AM79-9303210037"/>
    <x v="1"/>
    <x v="11"/>
    <n v="4657"/>
    <d v="2016-07-18T00:00:00"/>
  </r>
  <r>
    <s v="AM79-9303210038"/>
    <x v="1"/>
    <x v="12"/>
    <n v="8474"/>
    <d v="2016-09-12T00:00:00"/>
  </r>
  <r>
    <s v="AM79-9303210039"/>
    <x v="1"/>
    <x v="13"/>
    <n v="1376"/>
    <d v="2017-10-19T00:00:00"/>
  </r>
  <r>
    <s v="AQ65-6770934671"/>
    <x v="2"/>
    <x v="0"/>
    <n v="6783"/>
    <d v="2015-01-15T00:00:00"/>
  </r>
  <r>
    <s v="AQ65-6770934672"/>
    <x v="2"/>
    <x v="6"/>
    <n v="5633"/>
    <d v="2015-02-12T00:00:00"/>
  </r>
  <r>
    <s v="AQ65-6770934673"/>
    <x v="2"/>
    <x v="7"/>
    <n v="7106"/>
    <d v="2015-07-09T00:00:00"/>
  </r>
  <r>
    <s v="AQ65-6770934674"/>
    <x v="2"/>
    <x v="8"/>
    <n v="3790"/>
    <d v="2016-06-14T00:00:00"/>
  </r>
  <r>
    <s v="AQ65-6770934675"/>
    <x v="2"/>
    <x v="9"/>
    <n v="5899"/>
    <d v="2017-04-27T00:00:00"/>
  </r>
  <r>
    <s v="AQ65-6770934676"/>
    <x v="2"/>
    <x v="10"/>
    <n v="2320"/>
    <d v="2017-06-24T00:00:00"/>
  </r>
  <r>
    <s v="BF31-5110565201"/>
    <x v="3"/>
    <x v="0"/>
    <n v="4254"/>
    <d v="2015-03-25T00:00:00"/>
  </r>
  <r>
    <s v="BF31-51105652010"/>
    <x v="3"/>
    <x v="1"/>
    <n v="2748"/>
    <d v="2016-06-23T00:00:00"/>
  </r>
  <r>
    <s v="BF31-51105652011"/>
    <x v="3"/>
    <x v="2"/>
    <n v="7789"/>
    <d v="2016-06-28T00:00:00"/>
  </r>
  <r>
    <s v="BF31-51105652012"/>
    <x v="3"/>
    <x v="3"/>
    <n v="7215"/>
    <d v="2016-07-02T00:00:00"/>
  </r>
  <r>
    <s v="BF31-51105652013"/>
    <x v="3"/>
    <x v="4"/>
    <n v="5261"/>
    <d v="2016-09-19T00:00:00"/>
  </r>
  <r>
    <s v="BF31-51105652014"/>
    <x v="3"/>
    <x v="5"/>
    <n v="4307"/>
    <d v="2017-01-08T00:00:00"/>
  </r>
  <r>
    <s v="BF31-51105652015"/>
    <x v="3"/>
    <x v="14"/>
    <n v="4231"/>
    <d v="2017-02-22T00:00:00"/>
  </r>
  <r>
    <s v="BF31-51105652016"/>
    <x v="3"/>
    <x v="15"/>
    <n v="4567"/>
    <d v="2017-07-14T00:00:00"/>
  </r>
  <r>
    <s v="BF31-5110565202"/>
    <x v="3"/>
    <x v="6"/>
    <n v="7591"/>
    <d v="2015-04-01T00:00:00"/>
  </r>
  <r>
    <s v="BF31-5110565203"/>
    <x v="3"/>
    <x v="7"/>
    <n v="3182"/>
    <d v="2015-04-01T00:00:00"/>
  </r>
  <r>
    <s v="BF31-5110565204"/>
    <x v="3"/>
    <x v="8"/>
    <n v="2121"/>
    <d v="2015-04-13T00:00:00"/>
  </r>
  <r>
    <s v="BF31-5110565205"/>
    <x v="3"/>
    <x v="9"/>
    <n v="8720"/>
    <d v="2015-04-18T00:00:00"/>
  </r>
  <r>
    <s v="BF31-5110565206"/>
    <x v="3"/>
    <x v="10"/>
    <n v="2822"/>
    <d v="2015-07-24T00:00:00"/>
  </r>
  <r>
    <s v="BF31-5110565207"/>
    <x v="3"/>
    <x v="11"/>
    <n v="4629"/>
    <d v="2016-01-04T00:00:00"/>
  </r>
  <r>
    <s v="BF31-5110565208"/>
    <x v="3"/>
    <x v="12"/>
    <n v="8386"/>
    <d v="2016-01-19T00:00:00"/>
  </r>
  <r>
    <s v="BF31-5110565209"/>
    <x v="3"/>
    <x v="13"/>
    <n v="6043"/>
    <d v="2016-01-25T00:00:00"/>
  </r>
  <r>
    <s v="BI09-6302289671"/>
    <x v="4"/>
    <x v="0"/>
    <n v="4010"/>
    <d v="2015-01-14T00:00:00"/>
  </r>
  <r>
    <s v="BI09-6302289672"/>
    <x v="4"/>
    <x v="6"/>
    <n v="6456"/>
    <d v="2015-05-10T00:00:00"/>
  </r>
  <r>
    <s v="BI09-6302289673"/>
    <x v="4"/>
    <x v="7"/>
    <n v="1554"/>
    <d v="2015-06-27T00:00:00"/>
  </r>
  <r>
    <s v="BI09-6302289674"/>
    <x v="4"/>
    <x v="8"/>
    <n v="5802"/>
    <d v="2016-01-10T00:00:00"/>
  </r>
  <r>
    <s v="BI09-6302289675"/>
    <x v="4"/>
    <x v="9"/>
    <n v="5828"/>
    <d v="2016-01-31T00:00:00"/>
  </r>
  <r>
    <s v="BI09-6302289676"/>
    <x v="4"/>
    <x v="10"/>
    <n v="5577"/>
    <d v="2016-08-20T00:00:00"/>
  </r>
  <r>
    <s v="BI09-6302289677"/>
    <x v="4"/>
    <x v="11"/>
    <n v="4934"/>
    <d v="2017-11-05T00:00:00"/>
  </r>
  <r>
    <s v="BN56-7849696171"/>
    <x v="5"/>
    <x v="0"/>
    <n v="3528"/>
    <d v="2015-09-03T00:00:00"/>
  </r>
  <r>
    <s v="BN56-7849696172"/>
    <x v="5"/>
    <x v="6"/>
    <n v="7688"/>
    <d v="2015-12-16T00:00:00"/>
  </r>
  <r>
    <s v="BN56-7849696173"/>
    <x v="5"/>
    <x v="7"/>
    <n v="3934"/>
    <d v="2016-04-04T00:00:00"/>
  </r>
  <r>
    <s v="BN56-7849696174"/>
    <x v="5"/>
    <x v="8"/>
    <n v="5711"/>
    <d v="2016-04-27T00:00:00"/>
  </r>
  <r>
    <s v="BN56-7849696175"/>
    <x v="5"/>
    <x v="9"/>
    <n v="7392"/>
    <d v="2016-05-05T00:00:00"/>
  </r>
  <r>
    <s v="BN56-7849696176"/>
    <x v="5"/>
    <x v="10"/>
    <n v="8263"/>
    <d v="2016-05-11T00:00:00"/>
  </r>
  <r>
    <s v="BN56-7849696177"/>
    <x v="5"/>
    <x v="11"/>
    <n v="3537"/>
    <d v="2017-02-07T00:00:00"/>
  </r>
  <r>
    <s v="BN56-7849696178"/>
    <x v="5"/>
    <x v="12"/>
    <n v="6718"/>
    <d v="2017-07-23T00:00:00"/>
  </r>
  <r>
    <s v="BV13-8825734421"/>
    <x v="6"/>
    <x v="0"/>
    <n v="1751"/>
    <d v="2015-02-12T00:00:00"/>
  </r>
  <r>
    <s v="BV13-88257344210"/>
    <x v="6"/>
    <x v="1"/>
    <n v="3490"/>
    <d v="2017-03-28T00:00:00"/>
  </r>
  <r>
    <s v="BV13-88257344211"/>
    <x v="6"/>
    <x v="2"/>
    <n v="6642"/>
    <d v="2017-07-14T00:00:00"/>
  </r>
  <r>
    <s v="BV13-88257344212"/>
    <x v="6"/>
    <x v="3"/>
    <n v="8269"/>
    <d v="2017-07-21T00:00:00"/>
  </r>
  <r>
    <s v="BV13-88257344213"/>
    <x v="6"/>
    <x v="4"/>
    <n v="3851"/>
    <d v="2017-08-05T00:00:00"/>
  </r>
  <r>
    <s v="BV13-8825734422"/>
    <x v="6"/>
    <x v="6"/>
    <n v="5321"/>
    <d v="2015-02-21T00:00:00"/>
  </r>
  <r>
    <s v="BV13-8825734423"/>
    <x v="6"/>
    <x v="7"/>
    <n v="4561"/>
    <d v="2015-02-25T00:00:00"/>
  </r>
  <r>
    <s v="BV13-8825734424"/>
    <x v="6"/>
    <x v="8"/>
    <n v="4983"/>
    <d v="2015-11-02T00:00:00"/>
  </r>
  <r>
    <s v="BV13-8825734425"/>
    <x v="6"/>
    <x v="9"/>
    <n v="9354"/>
    <d v="2016-02-06T00:00:00"/>
  </r>
  <r>
    <s v="BV13-8825734426"/>
    <x v="6"/>
    <x v="10"/>
    <n v="7500"/>
    <d v="2016-07-14T00:00:00"/>
  </r>
  <r>
    <s v="BV13-8825734427"/>
    <x v="6"/>
    <x v="11"/>
    <n v="6750"/>
    <d v="2016-12-14T00:00:00"/>
  </r>
  <r>
    <s v="BV13-8825734428"/>
    <x v="6"/>
    <x v="12"/>
    <n v="7149"/>
    <d v="2017-01-12T00:00:00"/>
  </r>
  <r>
    <s v="BV13-8825734429"/>
    <x v="6"/>
    <x v="13"/>
    <n v="7016"/>
    <d v="2017-02-08T00:00:00"/>
  </r>
  <r>
    <s v="CJ62-6041459631"/>
    <x v="7"/>
    <x v="0"/>
    <n v="2867"/>
    <d v="2015-10-30T00:00:00"/>
  </r>
  <r>
    <s v="CJ62-6041459632"/>
    <x v="7"/>
    <x v="6"/>
    <n v="7638"/>
    <d v="2015-12-03T00:00:00"/>
  </r>
  <r>
    <s v="CJ62-6041459633"/>
    <x v="7"/>
    <x v="7"/>
    <n v="8889"/>
    <d v="2016-06-07T00:00:00"/>
  </r>
  <r>
    <s v="CJ62-6041459634"/>
    <x v="7"/>
    <x v="8"/>
    <n v="9372"/>
    <d v="2016-07-14T00:00:00"/>
  </r>
  <r>
    <s v="CJ62-6041459635"/>
    <x v="7"/>
    <x v="9"/>
    <n v="4603"/>
    <d v="2017-07-11T00:00:00"/>
  </r>
  <r>
    <s v="CP81-9602247991"/>
    <x v="8"/>
    <x v="0"/>
    <n v="7450"/>
    <d v="2015-02-27T00:00:00"/>
  </r>
  <r>
    <s v="CP81-96022479910"/>
    <x v="8"/>
    <x v="1"/>
    <n v="6646"/>
    <d v="2017-05-13T00:00:00"/>
  </r>
  <r>
    <s v="CP81-96022479911"/>
    <x v="8"/>
    <x v="2"/>
    <n v="7418"/>
    <d v="2017-06-16T00:00:00"/>
  </r>
  <r>
    <s v="CP81-96022479912"/>
    <x v="8"/>
    <x v="3"/>
    <n v="9305"/>
    <d v="2017-09-26T00:00:00"/>
  </r>
  <r>
    <s v="CP81-9602247992"/>
    <x v="8"/>
    <x v="6"/>
    <n v="1517"/>
    <d v="2015-03-31T00:00:00"/>
  </r>
  <r>
    <s v="CP81-9602247993"/>
    <x v="8"/>
    <x v="7"/>
    <n v="5265"/>
    <d v="2015-12-21T00:00:00"/>
  </r>
  <r>
    <s v="CP81-9602247994"/>
    <x v="8"/>
    <x v="8"/>
    <n v="7490"/>
    <d v="2016-04-05T00:00:00"/>
  </r>
  <r>
    <s v="CP81-9602247995"/>
    <x v="8"/>
    <x v="9"/>
    <n v="3359"/>
    <d v="2016-04-18T00:00:00"/>
  </r>
  <r>
    <s v="CP81-9602247996"/>
    <x v="8"/>
    <x v="10"/>
    <n v="7437"/>
    <d v="2016-05-02T00:00:00"/>
  </r>
  <r>
    <s v="CP81-9602247997"/>
    <x v="8"/>
    <x v="11"/>
    <n v="1525"/>
    <d v="2016-07-05T00:00:00"/>
  </r>
  <r>
    <s v="CP81-9602247998"/>
    <x v="8"/>
    <x v="12"/>
    <n v="1974"/>
    <d v="2016-09-16T00:00:00"/>
  </r>
  <r>
    <s v="CP81-9602247999"/>
    <x v="8"/>
    <x v="13"/>
    <n v="3048"/>
    <d v="2017-01-03T00:00:00"/>
  </r>
  <r>
    <s v="CR94-5697447751"/>
    <x v="9"/>
    <x v="0"/>
    <n v="7096"/>
    <d v="2015-02-16T00:00:00"/>
  </r>
  <r>
    <s v="CR94-5697447752"/>
    <x v="9"/>
    <x v="6"/>
    <n v="6005"/>
    <d v="2015-06-19T00:00:00"/>
  </r>
  <r>
    <s v="CR94-5697447753"/>
    <x v="9"/>
    <x v="7"/>
    <n v="9029"/>
    <d v="2015-11-22T00:00:00"/>
  </r>
  <r>
    <s v="CR94-5697447754"/>
    <x v="9"/>
    <x v="8"/>
    <n v="9117"/>
    <d v="2016-09-25T00:00:00"/>
  </r>
  <r>
    <s v="CR94-5697447755"/>
    <x v="9"/>
    <x v="9"/>
    <n v="6044"/>
    <d v="2017-03-15T00:00:00"/>
  </r>
  <r>
    <s v="CR94-5697447756"/>
    <x v="9"/>
    <x v="10"/>
    <n v="6655"/>
    <d v="2017-04-19T00:00:00"/>
  </r>
  <r>
    <s v="CV11-9773249371"/>
    <x v="10"/>
    <x v="0"/>
    <n v="1742"/>
    <d v="2015-09-25T00:00:00"/>
  </r>
  <r>
    <s v="CV11-9773249372"/>
    <x v="10"/>
    <x v="6"/>
    <n v="8173"/>
    <d v="2015-11-28T00:00:00"/>
  </r>
  <r>
    <s v="CV11-9773249373"/>
    <x v="10"/>
    <x v="7"/>
    <n v="2336"/>
    <d v="2016-03-06T00:00:00"/>
  </r>
  <r>
    <s v="CV11-9773249374"/>
    <x v="10"/>
    <x v="8"/>
    <n v="4846"/>
    <d v="2016-04-18T00:00:00"/>
  </r>
  <r>
    <s v="CV11-9773249375"/>
    <x v="10"/>
    <x v="9"/>
    <n v="4128"/>
    <d v="2016-04-23T00:00:00"/>
  </r>
  <r>
    <s v="CV11-9773249376"/>
    <x v="10"/>
    <x v="10"/>
    <n v="8924"/>
    <d v="2016-09-14T00:00:00"/>
  </r>
  <r>
    <s v="CV11-9773249377"/>
    <x v="10"/>
    <x v="11"/>
    <n v="1634"/>
    <d v="2017-08-21T00:00:00"/>
  </r>
  <r>
    <s v="CV11-9773249378"/>
    <x v="10"/>
    <x v="12"/>
    <n v="8642"/>
    <d v="2017-10-12T00:00:00"/>
  </r>
  <r>
    <s v="DA86-7942938191"/>
    <x v="11"/>
    <x v="0"/>
    <n v="1631"/>
    <d v="2015-01-22T00:00:00"/>
  </r>
  <r>
    <s v="DA86-79429381910"/>
    <x v="11"/>
    <x v="1"/>
    <n v="9221"/>
    <d v="2017-02-02T00:00:00"/>
  </r>
  <r>
    <s v="DA86-79429381911"/>
    <x v="11"/>
    <x v="2"/>
    <n v="5382"/>
    <d v="2017-04-01T00:00:00"/>
  </r>
  <r>
    <s v="DA86-79429381912"/>
    <x v="11"/>
    <x v="3"/>
    <n v="8282"/>
    <d v="2017-05-14T00:00:00"/>
  </r>
  <r>
    <s v="DA86-7942938192"/>
    <x v="11"/>
    <x v="6"/>
    <n v="3847"/>
    <d v="2015-01-27T00:00:00"/>
  </r>
  <r>
    <s v="DA86-7942938193"/>
    <x v="11"/>
    <x v="7"/>
    <n v="7601"/>
    <d v="2015-04-15T00:00:00"/>
  </r>
  <r>
    <s v="DA86-7942938194"/>
    <x v="11"/>
    <x v="8"/>
    <n v="3693"/>
    <d v="2015-04-18T00:00:00"/>
  </r>
  <r>
    <s v="DA86-7942938195"/>
    <x v="11"/>
    <x v="9"/>
    <n v="3635"/>
    <d v="2015-08-11T00:00:00"/>
  </r>
  <r>
    <s v="DA86-7942938196"/>
    <x v="11"/>
    <x v="10"/>
    <n v="8877"/>
    <d v="2016-02-09T00:00:00"/>
  </r>
  <r>
    <s v="DA86-7942938197"/>
    <x v="11"/>
    <x v="11"/>
    <n v="9156"/>
    <d v="2016-03-12T00:00:00"/>
  </r>
  <r>
    <s v="DA86-7942938198"/>
    <x v="11"/>
    <x v="12"/>
    <n v="1683"/>
    <d v="2016-08-05T00:00:00"/>
  </r>
  <r>
    <s v="DA86-7942938199"/>
    <x v="11"/>
    <x v="13"/>
    <n v="2896"/>
    <d v="2016-10-08T00:00:00"/>
  </r>
  <r>
    <s v="DN26-8967486171"/>
    <x v="12"/>
    <x v="0"/>
    <n v="4993"/>
    <d v="2015-08-01T00:00:00"/>
  </r>
  <r>
    <s v="DN26-8967486172"/>
    <x v="12"/>
    <x v="6"/>
    <n v="1967"/>
    <d v="2015-08-29T00:00:00"/>
  </r>
  <r>
    <s v="DN26-8967486173"/>
    <x v="12"/>
    <x v="7"/>
    <n v="4889"/>
    <d v="2016-01-25T00:00:00"/>
  </r>
  <r>
    <s v="DN26-8967486174"/>
    <x v="12"/>
    <x v="8"/>
    <n v="6540"/>
    <d v="2016-08-22T00:00:00"/>
  </r>
  <r>
    <s v="DN26-8967486175"/>
    <x v="12"/>
    <x v="9"/>
    <n v="1909"/>
    <d v="2016-11-27T00:00:00"/>
  </r>
  <r>
    <s v="DN26-8967486176"/>
    <x v="12"/>
    <x v="10"/>
    <n v="8636"/>
    <d v="2017-04-15T00:00:00"/>
  </r>
  <r>
    <s v="DN26-8967486177"/>
    <x v="12"/>
    <x v="11"/>
    <n v="4397"/>
    <d v="2017-05-17T00:00:00"/>
  </r>
  <r>
    <s v="DN26-8967486178"/>
    <x v="12"/>
    <x v="12"/>
    <n v="3437"/>
    <d v="2017-08-14T00:00:00"/>
  </r>
  <r>
    <s v="DN26-8967486179"/>
    <x v="12"/>
    <x v="13"/>
    <n v="8644"/>
    <d v="2017-09-13T00:00:00"/>
  </r>
  <r>
    <s v="DY01-2466096901"/>
    <x v="13"/>
    <x v="0"/>
    <n v="3495"/>
    <d v="2015-04-15T00:00:00"/>
  </r>
  <r>
    <s v="DY01-2466096902"/>
    <x v="13"/>
    <x v="6"/>
    <n v="1392"/>
    <d v="2015-10-10T00:00:00"/>
  </r>
  <r>
    <s v="DY01-2466096903"/>
    <x v="13"/>
    <x v="7"/>
    <n v="2138"/>
    <d v="2015-10-12T00:00:00"/>
  </r>
  <r>
    <s v="DY01-2466096904"/>
    <x v="13"/>
    <x v="8"/>
    <n v="8640"/>
    <d v="2015-11-13T00:00:00"/>
  </r>
  <r>
    <s v="DY01-2466096905"/>
    <x v="13"/>
    <x v="9"/>
    <n v="3820"/>
    <d v="2016-10-18T00:00:00"/>
  </r>
  <r>
    <s v="DY01-2466096906"/>
    <x v="13"/>
    <x v="10"/>
    <n v="4191"/>
    <d v="2017-01-09T00:00:00"/>
  </r>
  <r>
    <s v="DY01-2466096907"/>
    <x v="13"/>
    <x v="11"/>
    <n v="6770"/>
    <d v="2017-04-14T00:00:00"/>
  </r>
  <r>
    <s v="DY01-2466096908"/>
    <x v="13"/>
    <x v="12"/>
    <n v="8330"/>
    <d v="2017-04-21T00:00:00"/>
  </r>
  <r>
    <s v="DY01-2466096909"/>
    <x v="13"/>
    <x v="13"/>
    <n v="8661"/>
    <d v="2017-05-02T00:00:00"/>
  </r>
  <r>
    <s v="EC36-6812024171"/>
    <x v="14"/>
    <x v="0"/>
    <n v="7194"/>
    <d v="2015-02-09T00:00:00"/>
  </r>
  <r>
    <s v="EC36-68120241710"/>
    <x v="14"/>
    <x v="1"/>
    <n v="2397"/>
    <d v="2017-05-31T00:00:00"/>
  </r>
  <r>
    <s v="EC36-68120241711"/>
    <x v="14"/>
    <x v="2"/>
    <n v="4646"/>
    <d v="2017-08-28T00:00:00"/>
  </r>
  <r>
    <s v="EC36-68120241712"/>
    <x v="14"/>
    <x v="3"/>
    <n v="9215"/>
    <d v="2017-09-16T00:00:00"/>
  </r>
  <r>
    <s v="EC36-68120241713"/>
    <x v="14"/>
    <x v="4"/>
    <n v="4455"/>
    <d v="2017-09-20T00:00:00"/>
  </r>
  <r>
    <s v="EC36-68120241714"/>
    <x v="14"/>
    <x v="5"/>
    <n v="6661"/>
    <d v="2017-09-22T00:00:00"/>
  </r>
  <r>
    <s v="EC36-6812024172"/>
    <x v="14"/>
    <x v="6"/>
    <n v="6738"/>
    <d v="2015-03-08T00:00:00"/>
  </r>
  <r>
    <s v="EC36-6812024173"/>
    <x v="14"/>
    <x v="7"/>
    <n v="5601"/>
    <d v="2015-08-05T00:00:00"/>
  </r>
  <r>
    <s v="EC36-6812024174"/>
    <x v="14"/>
    <x v="8"/>
    <n v="1464"/>
    <d v="2015-09-15T00:00:00"/>
  </r>
  <r>
    <s v="EC36-6812024175"/>
    <x v="14"/>
    <x v="9"/>
    <n v="6012"/>
    <d v="2015-11-06T00:00:00"/>
  </r>
  <r>
    <s v="EC36-6812024176"/>
    <x v="14"/>
    <x v="10"/>
    <n v="7283"/>
    <d v="2016-02-15T00:00:00"/>
  </r>
  <r>
    <s v="EC36-6812024177"/>
    <x v="14"/>
    <x v="11"/>
    <n v="8416"/>
    <d v="2016-10-20T00:00:00"/>
  </r>
  <r>
    <s v="EC36-6812024178"/>
    <x v="14"/>
    <x v="12"/>
    <n v="2356"/>
    <d v="2017-02-24T00:00:00"/>
  </r>
  <r>
    <s v="EC36-6812024179"/>
    <x v="14"/>
    <x v="13"/>
    <n v="6844"/>
    <d v="2017-04-04T00:00:00"/>
  </r>
  <r>
    <s v="EJ46-5502692591"/>
    <x v="15"/>
    <x v="0"/>
    <n v="6583"/>
    <d v="2015-01-23T00:00:00"/>
  </r>
  <r>
    <s v="EJ46-55026925910"/>
    <x v="15"/>
    <x v="1"/>
    <n v="6658"/>
    <d v="2017-07-31T00:00:00"/>
  </r>
  <r>
    <s v="EJ46-5502692592"/>
    <x v="15"/>
    <x v="6"/>
    <n v="6218"/>
    <d v="2015-02-27T00:00:00"/>
  </r>
  <r>
    <s v="EJ46-5502692593"/>
    <x v="15"/>
    <x v="7"/>
    <n v="1628"/>
    <d v="2015-03-09T00:00:00"/>
  </r>
  <r>
    <s v="EJ46-5502692594"/>
    <x v="15"/>
    <x v="8"/>
    <n v="8021"/>
    <d v="2015-05-09T00:00:00"/>
  </r>
  <r>
    <s v="EJ46-5502692595"/>
    <x v="15"/>
    <x v="9"/>
    <n v="5338"/>
    <d v="2015-06-22T00:00:00"/>
  </r>
  <r>
    <s v="EJ46-5502692596"/>
    <x v="15"/>
    <x v="10"/>
    <n v="8388"/>
    <d v="2015-11-24T00:00:00"/>
  </r>
  <r>
    <s v="EJ46-5502692597"/>
    <x v="15"/>
    <x v="11"/>
    <n v="8563"/>
    <d v="2016-01-13T00:00:00"/>
  </r>
  <r>
    <s v="EJ46-5502692598"/>
    <x v="15"/>
    <x v="12"/>
    <n v="1423"/>
    <d v="2016-03-19T00:00:00"/>
  </r>
  <r>
    <s v="EJ46-5502692599"/>
    <x v="15"/>
    <x v="13"/>
    <n v="9208"/>
    <d v="2017-06-16T00:00:00"/>
  </r>
  <r>
    <s v="EQ40-8154942291"/>
    <x v="16"/>
    <x v="0"/>
    <n v="8024"/>
    <d v="2015-11-17T00:00:00"/>
  </r>
  <r>
    <s v="EQ40-81549422910"/>
    <x v="16"/>
    <x v="1"/>
    <n v="1711"/>
    <d v="2017-04-15T00:00:00"/>
  </r>
  <r>
    <s v="EQ40-8154942292"/>
    <x v="16"/>
    <x v="6"/>
    <n v="6591"/>
    <d v="2016-01-11T00:00:00"/>
  </r>
  <r>
    <s v="EQ40-8154942293"/>
    <x v="16"/>
    <x v="7"/>
    <n v="1550"/>
    <d v="2016-01-20T00:00:00"/>
  </r>
  <r>
    <s v="EQ40-8154942294"/>
    <x v="16"/>
    <x v="8"/>
    <n v="8349"/>
    <d v="2016-01-29T00:00:00"/>
  </r>
  <r>
    <s v="EQ40-8154942295"/>
    <x v="16"/>
    <x v="9"/>
    <n v="8034"/>
    <d v="2016-08-03T00:00:00"/>
  </r>
  <r>
    <s v="EQ40-8154942296"/>
    <x v="16"/>
    <x v="10"/>
    <n v="9278"/>
    <d v="2017-01-16T00:00:00"/>
  </r>
  <r>
    <s v="EQ40-8154942297"/>
    <x v="16"/>
    <x v="11"/>
    <n v="1914"/>
    <d v="2017-02-20T00:00:00"/>
  </r>
  <r>
    <s v="EQ40-8154942298"/>
    <x v="16"/>
    <x v="12"/>
    <n v="2661"/>
    <d v="2017-03-27T00:00:00"/>
  </r>
  <r>
    <s v="EQ40-8154942299"/>
    <x v="16"/>
    <x v="13"/>
    <n v="8636"/>
    <d v="2017-04-08T00:00:00"/>
  </r>
  <r>
    <s v="FH66-3731700691"/>
    <x v="17"/>
    <x v="0"/>
    <n v="3146"/>
    <d v="2015-03-30T00:00:00"/>
  </r>
  <r>
    <s v="FH66-37317006910"/>
    <x v="17"/>
    <x v="1"/>
    <n v="8866"/>
    <d v="2017-04-06T00:00:00"/>
  </r>
  <r>
    <s v="FH66-37317006911"/>
    <x v="17"/>
    <x v="2"/>
    <n v="7706"/>
    <d v="2017-07-30T00:00:00"/>
  </r>
  <r>
    <s v="FH66-3731700692"/>
    <x v="17"/>
    <x v="6"/>
    <n v="2530"/>
    <d v="2015-07-31T00:00:00"/>
  </r>
  <r>
    <s v="FH66-3731700693"/>
    <x v="17"/>
    <x v="7"/>
    <n v="5148"/>
    <d v="2015-08-12T00:00:00"/>
  </r>
  <r>
    <s v="FH66-3731700694"/>
    <x v="17"/>
    <x v="8"/>
    <n v="1509"/>
    <d v="2015-09-23T00:00:00"/>
  </r>
  <r>
    <s v="FH66-3731700695"/>
    <x v="17"/>
    <x v="9"/>
    <n v="6760"/>
    <d v="2015-10-04T00:00:00"/>
  </r>
  <r>
    <s v="FH66-3731700696"/>
    <x v="17"/>
    <x v="10"/>
    <n v="8671"/>
    <d v="2015-10-09T00:00:00"/>
  </r>
  <r>
    <s v="FH66-3731700697"/>
    <x v="17"/>
    <x v="11"/>
    <n v="9050"/>
    <d v="2015-12-13T00:00:00"/>
  </r>
  <r>
    <s v="FH66-3731700698"/>
    <x v="17"/>
    <x v="12"/>
    <n v="1684"/>
    <d v="2016-02-23T00:00:00"/>
  </r>
  <r>
    <s v="FH66-3731700699"/>
    <x v="17"/>
    <x v="13"/>
    <n v="4103"/>
    <d v="2016-04-07T00:00:00"/>
  </r>
  <r>
    <s v="FK18-9785358571"/>
    <x v="18"/>
    <x v="0"/>
    <n v="1975"/>
    <d v="2016-04-02T00:00:00"/>
  </r>
  <r>
    <s v="FK18-9785358572"/>
    <x v="18"/>
    <x v="6"/>
    <n v="7342"/>
    <d v="2016-05-30T00:00:00"/>
  </r>
  <r>
    <s v="FK18-9785358573"/>
    <x v="18"/>
    <x v="7"/>
    <n v="4518"/>
    <d v="2017-01-16T00:00:00"/>
  </r>
  <r>
    <s v="FK18-9785358574"/>
    <x v="18"/>
    <x v="8"/>
    <n v="6131"/>
    <d v="2017-01-29T00:00:00"/>
  </r>
  <r>
    <s v="FK18-9785358575"/>
    <x v="18"/>
    <x v="9"/>
    <n v="7327"/>
    <d v="2017-05-20T00:00:00"/>
  </r>
  <r>
    <s v="FK18-9785358576"/>
    <x v="18"/>
    <x v="10"/>
    <n v="3134"/>
    <d v="2017-06-10T00:00:00"/>
  </r>
  <r>
    <s v="FK18-9785358577"/>
    <x v="18"/>
    <x v="11"/>
    <n v="5149"/>
    <d v="2017-08-12T00:00:00"/>
  </r>
  <r>
    <s v="FK18-9785358578"/>
    <x v="18"/>
    <x v="12"/>
    <n v="1864"/>
    <d v="2017-09-18T00:00:00"/>
  </r>
  <r>
    <s v="FK18-9785358579"/>
    <x v="18"/>
    <x v="13"/>
    <n v="9578"/>
    <d v="2017-10-20T00:00:00"/>
  </r>
  <r>
    <s v="FQ27-6779301771"/>
    <x v="19"/>
    <x v="0"/>
    <n v="6840"/>
    <d v="2015-03-24T00:00:00"/>
  </r>
  <r>
    <s v="FQ27-6779301772"/>
    <x v="19"/>
    <x v="6"/>
    <n v="3364"/>
    <d v="2015-04-13T00:00:00"/>
  </r>
  <r>
    <s v="FQ27-6779301773"/>
    <x v="19"/>
    <x v="7"/>
    <n v="2356"/>
    <d v="2016-04-16T00:00:00"/>
  </r>
  <r>
    <s v="FQ27-6779301774"/>
    <x v="19"/>
    <x v="8"/>
    <n v="5645"/>
    <d v="2017-01-31T00:00:00"/>
  </r>
  <r>
    <s v="FQ27-6779301775"/>
    <x v="19"/>
    <x v="9"/>
    <n v="5243"/>
    <d v="2017-07-11T00:00:00"/>
  </r>
  <r>
    <s v="FQ27-6779301776"/>
    <x v="19"/>
    <x v="10"/>
    <n v="8661"/>
    <d v="2017-07-23T00:00:00"/>
  </r>
  <r>
    <s v="FQ27-6779301777"/>
    <x v="19"/>
    <x v="11"/>
    <n v="7242"/>
    <d v="2017-08-25T00:00:00"/>
  </r>
  <r>
    <s v="GN04-8044256741"/>
    <x v="20"/>
    <x v="0"/>
    <n v="5345"/>
    <d v="2015-05-22T00:00:00"/>
  </r>
  <r>
    <s v="GN04-8044256742"/>
    <x v="20"/>
    <x v="6"/>
    <n v="4470"/>
    <d v="2015-08-29T00:00:00"/>
  </r>
  <r>
    <s v="GN04-8044256743"/>
    <x v="20"/>
    <x v="7"/>
    <n v="7205"/>
    <d v="2016-07-20T00:00:00"/>
  </r>
  <r>
    <s v="GN04-8044256744"/>
    <x v="20"/>
    <x v="8"/>
    <n v="3423"/>
    <d v="2017-02-05T00:00:00"/>
  </r>
  <r>
    <s v="GN04-8044256745"/>
    <x v="20"/>
    <x v="9"/>
    <n v="9574"/>
    <d v="2017-04-06T00:00:00"/>
  </r>
  <r>
    <s v="GN04-8044256746"/>
    <x v="20"/>
    <x v="10"/>
    <n v="9494"/>
    <d v="2017-07-06T00:00:00"/>
  </r>
  <r>
    <s v="GN04-8044256747"/>
    <x v="20"/>
    <x v="11"/>
    <n v="4749"/>
    <d v="2017-10-15T00:00:00"/>
  </r>
  <r>
    <s v="GX49-3207775251"/>
    <x v="21"/>
    <x v="0"/>
    <n v="1271"/>
    <d v="2015-03-04T00:00:00"/>
  </r>
  <r>
    <s v="GX49-3207775252"/>
    <x v="21"/>
    <x v="6"/>
    <n v="3047"/>
    <d v="2015-04-25T00:00:00"/>
  </r>
  <r>
    <s v="GX49-3207775253"/>
    <x v="21"/>
    <x v="7"/>
    <n v="5982"/>
    <d v="2015-05-12T00:00:00"/>
  </r>
  <r>
    <s v="GX49-3207775254"/>
    <x v="21"/>
    <x v="8"/>
    <n v="5984"/>
    <d v="2015-09-05T00:00:00"/>
  </r>
  <r>
    <s v="GX49-3207775255"/>
    <x v="21"/>
    <x v="9"/>
    <n v="4028"/>
    <d v="2017-02-20T00:00:00"/>
  </r>
  <r>
    <s v="GX49-3207775256"/>
    <x v="21"/>
    <x v="10"/>
    <n v="4800"/>
    <d v="2017-10-20T00:00:00"/>
  </r>
  <r>
    <s v="HB01-5855867341"/>
    <x v="22"/>
    <x v="0"/>
    <n v="7594"/>
    <d v="2015-07-29T00:00:00"/>
  </r>
  <r>
    <s v="HB01-5855867342"/>
    <x v="22"/>
    <x v="6"/>
    <n v="6144"/>
    <d v="2015-08-09T00:00:00"/>
  </r>
  <r>
    <s v="HB01-5855867343"/>
    <x v="22"/>
    <x v="7"/>
    <n v="2962"/>
    <d v="2017-03-26T00:00:00"/>
  </r>
  <r>
    <s v="HB01-5855867344"/>
    <x v="22"/>
    <x v="8"/>
    <n v="6032"/>
    <d v="2017-09-12T00:00:00"/>
  </r>
  <r>
    <s v="HQ57-6122149831"/>
    <x v="23"/>
    <x v="0"/>
    <n v="5325"/>
    <d v="2015-02-28T00:00:00"/>
  </r>
  <r>
    <s v="HQ57-61221498310"/>
    <x v="23"/>
    <x v="1"/>
    <n v="4572"/>
    <d v="2017-02-07T00:00:00"/>
  </r>
  <r>
    <s v="HQ57-61221498311"/>
    <x v="23"/>
    <x v="2"/>
    <n v="2018"/>
    <d v="2017-03-11T00:00:00"/>
  </r>
  <r>
    <s v="HQ57-61221498312"/>
    <x v="23"/>
    <x v="3"/>
    <n v="1765"/>
    <d v="2017-04-03T00:00:00"/>
  </r>
  <r>
    <s v="HQ57-61221498313"/>
    <x v="23"/>
    <x v="4"/>
    <n v="6674"/>
    <d v="2017-05-30T00:00:00"/>
  </r>
  <r>
    <s v="HQ57-61221498314"/>
    <x v="23"/>
    <x v="5"/>
    <n v="8626"/>
    <d v="2017-06-11T00:00:00"/>
  </r>
  <r>
    <s v="HQ57-6122149832"/>
    <x v="23"/>
    <x v="6"/>
    <n v="4449"/>
    <d v="2015-06-10T00:00:00"/>
  </r>
  <r>
    <s v="HQ57-6122149833"/>
    <x v="23"/>
    <x v="7"/>
    <n v="1569"/>
    <d v="2015-06-25T00:00:00"/>
  </r>
  <r>
    <s v="HQ57-6122149834"/>
    <x v="23"/>
    <x v="8"/>
    <n v="5387"/>
    <d v="2015-08-11T00:00:00"/>
  </r>
  <r>
    <s v="HQ57-6122149835"/>
    <x v="23"/>
    <x v="9"/>
    <n v="9608"/>
    <d v="2015-12-29T00:00:00"/>
  </r>
  <r>
    <s v="HQ57-6122149836"/>
    <x v="23"/>
    <x v="10"/>
    <n v="6320"/>
    <d v="2016-02-21T00:00:00"/>
  </r>
  <r>
    <s v="HQ57-6122149837"/>
    <x v="23"/>
    <x v="11"/>
    <n v="1673"/>
    <d v="2016-08-04T00:00:00"/>
  </r>
  <r>
    <s v="HQ57-6122149838"/>
    <x v="23"/>
    <x v="12"/>
    <n v="6156"/>
    <d v="2016-08-26T00:00:00"/>
  </r>
  <r>
    <s v="HQ57-6122149839"/>
    <x v="23"/>
    <x v="13"/>
    <n v="4515"/>
    <d v="2016-10-08T00:00:00"/>
  </r>
  <r>
    <s v="HR55-2347917881"/>
    <x v="24"/>
    <x v="0"/>
    <n v="9203"/>
    <d v="2015-01-08T00:00:00"/>
  </r>
  <r>
    <s v="HR55-23479178810"/>
    <x v="24"/>
    <x v="1"/>
    <n v="8599"/>
    <d v="2016-07-16T00:00:00"/>
  </r>
  <r>
    <s v="HR55-23479178811"/>
    <x v="24"/>
    <x v="2"/>
    <n v="8841"/>
    <d v="2016-10-10T00:00:00"/>
  </r>
  <r>
    <s v="HR55-23479178812"/>
    <x v="24"/>
    <x v="3"/>
    <n v="4447"/>
    <d v="2016-10-20T00:00:00"/>
  </r>
  <r>
    <s v="HR55-23479178813"/>
    <x v="24"/>
    <x v="4"/>
    <n v="3926"/>
    <d v="2017-09-01T00:00:00"/>
  </r>
  <r>
    <s v="HR55-2347917882"/>
    <x v="24"/>
    <x v="6"/>
    <n v="3987"/>
    <d v="2015-02-13T00:00:00"/>
  </r>
  <r>
    <s v="HR55-2347917883"/>
    <x v="24"/>
    <x v="7"/>
    <n v="6738"/>
    <d v="2015-11-30T00:00:00"/>
  </r>
  <r>
    <s v="HR55-2347917884"/>
    <x v="24"/>
    <x v="8"/>
    <n v="6468"/>
    <d v="2015-12-18T00:00:00"/>
  </r>
  <r>
    <s v="HR55-2347917885"/>
    <x v="24"/>
    <x v="9"/>
    <n v="8959"/>
    <d v="2016-03-17T00:00:00"/>
  </r>
  <r>
    <s v="HR55-2347917886"/>
    <x v="24"/>
    <x v="10"/>
    <n v="6045"/>
    <d v="2016-04-04T00:00:00"/>
  </r>
  <r>
    <s v="HR55-2347917887"/>
    <x v="24"/>
    <x v="11"/>
    <n v="9592"/>
    <d v="2016-04-27T00:00:00"/>
  </r>
  <r>
    <s v="HR55-2347917888"/>
    <x v="24"/>
    <x v="12"/>
    <n v="8188"/>
    <d v="2016-05-24T00:00:00"/>
  </r>
  <r>
    <s v="HR55-2347917889"/>
    <x v="24"/>
    <x v="13"/>
    <n v="3111"/>
    <d v="2016-06-04T00:00:00"/>
  </r>
  <r>
    <s v="HS04-6101982371"/>
    <x v="25"/>
    <x v="0"/>
    <n v="4945"/>
    <d v="2015-07-29T00:00:00"/>
  </r>
  <r>
    <s v="HS04-6101982372"/>
    <x v="25"/>
    <x v="6"/>
    <n v="2462"/>
    <d v="2016-03-08T00:00:00"/>
  </r>
  <r>
    <s v="HS04-6101982373"/>
    <x v="25"/>
    <x v="7"/>
    <n v="7830"/>
    <d v="2017-04-23T00:00:00"/>
  </r>
  <r>
    <s v="HS04-6101982374"/>
    <x v="25"/>
    <x v="8"/>
    <n v="8415"/>
    <d v="2017-11-05T00:00:00"/>
  </r>
  <r>
    <s v="HV83-7170398111"/>
    <x v="26"/>
    <x v="0"/>
    <n v="3748"/>
    <d v="2015-06-15T00:00:00"/>
  </r>
  <r>
    <s v="HV83-71703981110"/>
    <x v="26"/>
    <x v="1"/>
    <n v="6053"/>
    <d v="2017-10-07T00:00:00"/>
  </r>
  <r>
    <s v="HV83-7170398112"/>
    <x v="26"/>
    <x v="6"/>
    <n v="4210"/>
    <d v="2015-07-06T00:00:00"/>
  </r>
  <r>
    <s v="HV83-7170398113"/>
    <x v="26"/>
    <x v="7"/>
    <n v="2044"/>
    <d v="2016-03-19T00:00:00"/>
  </r>
  <r>
    <s v="HV83-7170398114"/>
    <x v="26"/>
    <x v="8"/>
    <n v="2930"/>
    <d v="2016-05-15T00:00:00"/>
  </r>
  <r>
    <s v="HV83-7170398115"/>
    <x v="26"/>
    <x v="9"/>
    <n v="1357"/>
    <d v="2016-08-05T00:00:00"/>
  </r>
  <r>
    <s v="HV83-7170398116"/>
    <x v="26"/>
    <x v="10"/>
    <n v="6935"/>
    <d v="2016-12-24T00:00:00"/>
  </r>
  <r>
    <s v="HV83-7170398117"/>
    <x v="26"/>
    <x v="11"/>
    <n v="5367"/>
    <d v="2017-05-03T00:00:00"/>
  </r>
  <r>
    <s v="HV83-7170398118"/>
    <x v="26"/>
    <x v="12"/>
    <n v="9078"/>
    <d v="2017-05-20T00:00:00"/>
  </r>
  <r>
    <s v="HV83-7170398119"/>
    <x v="26"/>
    <x v="13"/>
    <n v="1783"/>
    <d v="2017-06-22T00:00:00"/>
  </r>
  <r>
    <s v="IN33-4064036141"/>
    <x v="27"/>
    <x v="0"/>
    <n v="1261"/>
    <d v="2015-01-27T00:00:00"/>
  </r>
  <r>
    <s v="IN33-4064036142"/>
    <x v="27"/>
    <x v="6"/>
    <n v="1408"/>
    <d v="2015-03-07T00:00:00"/>
  </r>
  <r>
    <s v="IN33-4064036143"/>
    <x v="27"/>
    <x v="7"/>
    <n v="2501"/>
    <d v="2015-04-06T00:00:00"/>
  </r>
  <r>
    <s v="IN33-4064036144"/>
    <x v="27"/>
    <x v="8"/>
    <n v="3353"/>
    <d v="2016-06-01T00:00:00"/>
  </r>
  <r>
    <s v="IN33-4064036145"/>
    <x v="27"/>
    <x v="9"/>
    <n v="5851"/>
    <d v="2016-06-26T00:00:00"/>
  </r>
  <r>
    <s v="IN33-4064036146"/>
    <x v="27"/>
    <x v="10"/>
    <n v="8364"/>
    <d v="2016-12-15T00:00:00"/>
  </r>
  <r>
    <s v="IN33-4064036147"/>
    <x v="27"/>
    <x v="11"/>
    <n v="5019"/>
    <d v="2017-06-21T00:00:00"/>
  </r>
  <r>
    <s v="JD64-1503280981"/>
    <x v="28"/>
    <x v="0"/>
    <n v="8947"/>
    <d v="2015-04-25T00:00:00"/>
  </r>
  <r>
    <s v="JD64-15032809810"/>
    <x v="28"/>
    <x v="1"/>
    <n v="4707"/>
    <d v="2017-08-05T00:00:00"/>
  </r>
  <r>
    <s v="JD64-1503280982"/>
    <x v="28"/>
    <x v="6"/>
    <n v="2804"/>
    <d v="2015-04-29T00:00:00"/>
  </r>
  <r>
    <s v="JD64-1503280983"/>
    <x v="28"/>
    <x v="7"/>
    <n v="1278"/>
    <d v="2015-05-07T00:00:00"/>
  </r>
  <r>
    <s v="JD64-1503280984"/>
    <x v="28"/>
    <x v="8"/>
    <n v="6465"/>
    <d v="2015-09-30T00:00:00"/>
  </r>
  <r>
    <s v="JD64-1503280985"/>
    <x v="28"/>
    <x v="9"/>
    <n v="6104"/>
    <d v="2016-06-22T00:00:00"/>
  </r>
  <r>
    <s v="JD64-1503280986"/>
    <x v="28"/>
    <x v="10"/>
    <n v="6420"/>
    <d v="2016-07-11T00:00:00"/>
  </r>
  <r>
    <s v="JD64-1503280987"/>
    <x v="28"/>
    <x v="11"/>
    <n v="5593"/>
    <d v="2016-11-25T00:00:00"/>
  </r>
  <r>
    <s v="JD64-1503280988"/>
    <x v="28"/>
    <x v="12"/>
    <n v="1742"/>
    <d v="2017-04-04T00:00:00"/>
  </r>
  <r>
    <s v="JD64-1503280989"/>
    <x v="28"/>
    <x v="13"/>
    <n v="2901"/>
    <d v="2017-04-17T00:00:00"/>
  </r>
  <r>
    <s v="JS78-7051889321"/>
    <x v="29"/>
    <x v="0"/>
    <n v="2542"/>
    <d v="2015-05-30T00:00:00"/>
  </r>
  <r>
    <s v="JS78-7051889322"/>
    <x v="29"/>
    <x v="6"/>
    <n v="3164"/>
    <d v="2015-06-01T00:00:00"/>
  </r>
  <r>
    <s v="JS78-7051889323"/>
    <x v="29"/>
    <x v="7"/>
    <n v="8724"/>
    <d v="2015-06-10T00:00:00"/>
  </r>
  <r>
    <s v="JS78-7051889324"/>
    <x v="29"/>
    <x v="8"/>
    <n v="2317"/>
    <d v="2016-07-12T00:00:00"/>
  </r>
  <r>
    <s v="JS78-7051889325"/>
    <x v="29"/>
    <x v="9"/>
    <n v="7597"/>
    <d v="2017-02-23T00:00:00"/>
  </r>
  <r>
    <s v="JS78-7051889326"/>
    <x v="29"/>
    <x v="10"/>
    <n v="2497"/>
    <d v="2017-07-13T00:00:00"/>
  </r>
  <r>
    <s v="JS78-7051889327"/>
    <x v="29"/>
    <x v="11"/>
    <n v="8596"/>
    <d v="2017-07-31T00:00:00"/>
  </r>
  <r>
    <s v="JS78-7051889328"/>
    <x v="29"/>
    <x v="12"/>
    <n v="5143"/>
    <d v="2017-08-05T00:00:00"/>
  </r>
  <r>
    <s v="KF41-5419239091"/>
    <x v="30"/>
    <x v="0"/>
    <n v="8800"/>
    <d v="2015-04-01T00:00:00"/>
  </r>
  <r>
    <s v="KF41-5419239092"/>
    <x v="30"/>
    <x v="6"/>
    <n v="2891"/>
    <d v="2016-03-18T00:00:00"/>
  </r>
  <r>
    <s v="KF41-5419239093"/>
    <x v="30"/>
    <x v="7"/>
    <n v="3435"/>
    <d v="2016-03-26T00:00:00"/>
  </r>
  <r>
    <s v="KF41-5419239094"/>
    <x v="30"/>
    <x v="8"/>
    <n v="7689"/>
    <d v="2016-04-26T00:00:00"/>
  </r>
  <r>
    <s v="KF41-5419239095"/>
    <x v="30"/>
    <x v="9"/>
    <n v="6440"/>
    <d v="2016-07-16T00:00:00"/>
  </r>
  <r>
    <s v="KF41-5419239096"/>
    <x v="30"/>
    <x v="10"/>
    <n v="8860"/>
    <d v="2016-09-27T00:00:00"/>
  </r>
  <r>
    <s v="KF41-5419239097"/>
    <x v="30"/>
    <x v="11"/>
    <n v="7425"/>
    <d v="2017-01-08T00:00:00"/>
  </r>
  <r>
    <s v="KF41-5419239098"/>
    <x v="30"/>
    <x v="12"/>
    <n v="2652"/>
    <d v="2017-02-16T00:00:00"/>
  </r>
  <r>
    <s v="KF41-5419239099"/>
    <x v="30"/>
    <x v="13"/>
    <n v="6596"/>
    <d v="2017-05-23T00:00:00"/>
  </r>
  <r>
    <s v="KL96-7420398441"/>
    <x v="31"/>
    <x v="0"/>
    <n v="4673"/>
    <d v="2015-04-01T00:00:00"/>
  </r>
  <r>
    <s v="KL96-7420398442"/>
    <x v="31"/>
    <x v="6"/>
    <n v="8884"/>
    <d v="2016-09-22T00:00:00"/>
  </r>
  <r>
    <s v="KL96-7420398443"/>
    <x v="31"/>
    <x v="7"/>
    <n v="9085"/>
    <d v="2017-01-08T00:00:00"/>
  </r>
  <r>
    <s v="KL96-7420398444"/>
    <x v="31"/>
    <x v="8"/>
    <n v="6068"/>
    <d v="2017-06-19T00:00:00"/>
  </r>
  <r>
    <s v="KL96-7420398445"/>
    <x v="31"/>
    <x v="9"/>
    <n v="5487"/>
    <d v="2017-09-29T00:00:00"/>
  </r>
  <r>
    <s v="KL96-7420398446"/>
    <x v="31"/>
    <x v="10"/>
    <n v="9565"/>
    <d v="2017-11-06T00:00:00"/>
  </r>
  <r>
    <s v="KM31-9770688791"/>
    <x v="32"/>
    <x v="0"/>
    <n v="1647"/>
    <d v="2015-05-28T00:00:00"/>
  </r>
  <r>
    <s v="KM31-9770688792"/>
    <x v="32"/>
    <x v="6"/>
    <n v="4035"/>
    <d v="2015-10-14T00:00:00"/>
  </r>
  <r>
    <s v="KM31-9770688793"/>
    <x v="32"/>
    <x v="7"/>
    <n v="4182"/>
    <d v="2015-12-26T00:00:00"/>
  </r>
  <r>
    <s v="KM31-9770688794"/>
    <x v="32"/>
    <x v="8"/>
    <n v="9091"/>
    <d v="2016-04-26T00:00:00"/>
  </r>
  <r>
    <s v="KM31-9770688795"/>
    <x v="32"/>
    <x v="9"/>
    <n v="4004"/>
    <d v="2016-08-27T00:00:00"/>
  </r>
  <r>
    <s v="KM31-9770688796"/>
    <x v="32"/>
    <x v="10"/>
    <n v="3865"/>
    <d v="2016-11-23T00:00:00"/>
  </r>
  <r>
    <s v="KM31-9770688797"/>
    <x v="32"/>
    <x v="11"/>
    <n v="3414"/>
    <d v="2017-01-16T00:00:00"/>
  </r>
  <r>
    <s v="KZ81-6869715161"/>
    <x v="33"/>
    <x v="0"/>
    <n v="3974"/>
    <d v="2015-09-29T00:00:00"/>
  </r>
  <r>
    <s v="KZ81-6869715162"/>
    <x v="33"/>
    <x v="6"/>
    <n v="4813"/>
    <d v="2016-12-22T00:00:00"/>
  </r>
  <r>
    <s v="KZ81-6869715163"/>
    <x v="33"/>
    <x v="7"/>
    <n v="7109"/>
    <d v="2017-08-23T00:00:00"/>
  </r>
  <r>
    <s v="LK15-7884746031"/>
    <x v="34"/>
    <x v="0"/>
    <n v="1356"/>
    <d v="2015-01-05T00:00:00"/>
  </r>
  <r>
    <s v="LK15-78847460310"/>
    <x v="34"/>
    <x v="1"/>
    <n v="4511"/>
    <d v="2017-06-30T00:00:00"/>
  </r>
  <r>
    <s v="LK15-78847460311"/>
    <x v="34"/>
    <x v="2"/>
    <n v="2483"/>
    <d v="2017-07-05T00:00:00"/>
  </r>
  <r>
    <s v="LK15-78847460312"/>
    <x v="34"/>
    <x v="3"/>
    <n v="7520"/>
    <d v="2017-08-02T00:00:00"/>
  </r>
  <r>
    <s v="LK15-78847460313"/>
    <x v="34"/>
    <x v="4"/>
    <n v="4992"/>
    <d v="2017-08-18T00:00:00"/>
  </r>
  <r>
    <s v="LK15-7884746032"/>
    <x v="34"/>
    <x v="6"/>
    <n v="8739"/>
    <d v="2015-08-03T00:00:00"/>
  </r>
  <r>
    <s v="LK15-7884746033"/>
    <x v="34"/>
    <x v="7"/>
    <n v="8076"/>
    <d v="2015-11-26T00:00:00"/>
  </r>
  <r>
    <s v="LK15-7884746034"/>
    <x v="34"/>
    <x v="8"/>
    <n v="5980"/>
    <d v="2015-12-21T00:00:00"/>
  </r>
  <r>
    <s v="LK15-7884746035"/>
    <x v="34"/>
    <x v="9"/>
    <n v="1898"/>
    <d v="2016-05-08T00:00:00"/>
  </r>
  <r>
    <s v="LK15-7884746036"/>
    <x v="34"/>
    <x v="10"/>
    <n v="1806"/>
    <d v="2016-07-22T00:00:00"/>
  </r>
  <r>
    <s v="LK15-7884746037"/>
    <x v="34"/>
    <x v="11"/>
    <n v="4430"/>
    <d v="2016-09-01T00:00:00"/>
  </r>
  <r>
    <s v="LK15-7884746038"/>
    <x v="34"/>
    <x v="12"/>
    <n v="9030"/>
    <d v="2017-04-16T00:00:00"/>
  </r>
  <r>
    <s v="LK15-7884746039"/>
    <x v="34"/>
    <x v="13"/>
    <n v="4433"/>
    <d v="2017-04-16T00:00:00"/>
  </r>
  <r>
    <s v="LP77-7756257371"/>
    <x v="35"/>
    <x v="0"/>
    <n v="3448"/>
    <d v="2015-02-08T00:00:00"/>
  </r>
  <r>
    <s v="LP77-7756257372"/>
    <x v="35"/>
    <x v="6"/>
    <n v="4842"/>
    <d v="2015-06-27T00:00:00"/>
  </r>
  <r>
    <s v="LP77-7756257373"/>
    <x v="35"/>
    <x v="7"/>
    <n v="2954"/>
    <d v="2016-01-03T00:00:00"/>
  </r>
  <r>
    <s v="LP77-7756257374"/>
    <x v="35"/>
    <x v="8"/>
    <n v="5069"/>
    <d v="2016-08-17T00:00:00"/>
  </r>
  <r>
    <s v="LP77-7756257375"/>
    <x v="35"/>
    <x v="9"/>
    <n v="1592"/>
    <d v="2016-08-19T00:00:00"/>
  </r>
  <r>
    <s v="LQ52-1936702921"/>
    <x v="36"/>
    <x v="0"/>
    <n v="3820"/>
    <d v="2015-01-17T00:00:00"/>
  </r>
  <r>
    <s v="LQ52-19367029210"/>
    <x v="36"/>
    <x v="1"/>
    <n v="2134"/>
    <d v="2017-02-14T00:00:00"/>
  </r>
  <r>
    <s v="LQ52-19367029211"/>
    <x v="36"/>
    <x v="2"/>
    <n v="1818"/>
    <d v="2017-04-13T00:00:00"/>
  </r>
  <r>
    <s v="LQ52-1936702922"/>
    <x v="36"/>
    <x v="6"/>
    <n v="6217"/>
    <d v="2015-02-05T00:00:00"/>
  </r>
  <r>
    <s v="LQ52-1936702923"/>
    <x v="36"/>
    <x v="7"/>
    <n v="6286"/>
    <d v="2015-04-25T00:00:00"/>
  </r>
  <r>
    <s v="LQ52-1936702924"/>
    <x v="36"/>
    <x v="8"/>
    <n v="5793"/>
    <d v="2015-06-23T00:00:00"/>
  </r>
  <r>
    <s v="LQ52-1936702925"/>
    <x v="36"/>
    <x v="9"/>
    <n v="4584"/>
    <d v="2016-06-17T00:00:00"/>
  </r>
  <r>
    <s v="LQ52-1936702926"/>
    <x v="36"/>
    <x v="10"/>
    <n v="8264"/>
    <d v="2016-06-18T00:00:00"/>
  </r>
  <r>
    <s v="LQ52-1936702927"/>
    <x v="36"/>
    <x v="11"/>
    <n v="5709"/>
    <d v="2016-07-23T00:00:00"/>
  </r>
  <r>
    <s v="LQ52-1936702928"/>
    <x v="36"/>
    <x v="12"/>
    <n v="7391"/>
    <d v="2016-10-25T00:00:00"/>
  </r>
  <r>
    <s v="LQ52-1936702929"/>
    <x v="36"/>
    <x v="13"/>
    <n v="8369"/>
    <d v="2017-02-04T00:00:00"/>
  </r>
  <r>
    <s v="MB36-5445102731"/>
    <x v="37"/>
    <x v="0"/>
    <n v="4130"/>
    <d v="2015-09-09T00:00:00"/>
  </r>
  <r>
    <s v="MB36-5445102732"/>
    <x v="37"/>
    <x v="6"/>
    <n v="2409"/>
    <d v="2016-04-13T00:00:00"/>
  </r>
  <r>
    <s v="MB36-5445102733"/>
    <x v="37"/>
    <x v="7"/>
    <n v="8974"/>
    <d v="2016-08-27T00:00:00"/>
  </r>
  <r>
    <s v="MB36-5445102734"/>
    <x v="37"/>
    <x v="8"/>
    <n v="3907"/>
    <d v="2017-04-16T00:00:00"/>
  </r>
  <r>
    <s v="MB36-5445102735"/>
    <x v="37"/>
    <x v="9"/>
    <n v="7581"/>
    <d v="2017-10-19T00:00:00"/>
  </r>
  <r>
    <s v="MD09-1534950551"/>
    <x v="38"/>
    <x v="0"/>
    <n v="7293"/>
    <d v="2015-01-23T00:00:00"/>
  </r>
  <r>
    <s v="MD09-1534950552"/>
    <x v="38"/>
    <x v="6"/>
    <n v="5484"/>
    <d v="2015-06-09T00:00:00"/>
  </r>
  <r>
    <s v="MD09-1534950553"/>
    <x v="38"/>
    <x v="7"/>
    <n v="6282"/>
    <d v="2015-12-09T00:00:00"/>
  </r>
  <r>
    <s v="MD09-1534950554"/>
    <x v="38"/>
    <x v="8"/>
    <n v="7040"/>
    <d v="2016-01-12T00:00:00"/>
  </r>
  <r>
    <s v="MD09-1534950555"/>
    <x v="38"/>
    <x v="9"/>
    <n v="2861"/>
    <d v="2016-02-23T00:00:00"/>
  </r>
  <r>
    <s v="MD09-1534950556"/>
    <x v="38"/>
    <x v="10"/>
    <n v="9527"/>
    <d v="2016-10-10T00:00:00"/>
  </r>
  <r>
    <s v="MD09-1534950557"/>
    <x v="38"/>
    <x v="11"/>
    <n v="7071"/>
    <d v="2016-12-21T00:00:00"/>
  </r>
  <r>
    <s v="MD09-1534950558"/>
    <x v="38"/>
    <x v="12"/>
    <n v="3775"/>
    <d v="2017-03-21T00:00:00"/>
  </r>
  <r>
    <s v="MD09-1534950559"/>
    <x v="38"/>
    <x v="13"/>
    <n v="9632"/>
    <d v="2017-09-30T00:00:00"/>
  </r>
  <r>
    <s v="MW56-4286622651"/>
    <x v="39"/>
    <x v="0"/>
    <n v="8649"/>
    <d v="2015-06-06T00:00:00"/>
  </r>
  <r>
    <s v="MW56-4286622652"/>
    <x v="39"/>
    <x v="6"/>
    <n v="3748"/>
    <d v="2015-12-19T00:00:00"/>
  </r>
  <r>
    <s v="MW56-4286622653"/>
    <x v="39"/>
    <x v="7"/>
    <n v="5999"/>
    <d v="2016-02-05T00:00:00"/>
  </r>
  <r>
    <s v="MW56-4286622654"/>
    <x v="39"/>
    <x v="8"/>
    <n v="5701"/>
    <d v="2016-04-13T00:00:00"/>
  </r>
  <r>
    <s v="MW56-4286622655"/>
    <x v="39"/>
    <x v="9"/>
    <n v="3175"/>
    <d v="2016-04-29T00:00:00"/>
  </r>
  <r>
    <s v="MW56-4286622656"/>
    <x v="39"/>
    <x v="10"/>
    <n v="6457"/>
    <d v="2017-02-26T00:00:00"/>
  </r>
  <r>
    <s v="MW56-4286622657"/>
    <x v="39"/>
    <x v="11"/>
    <n v="3668"/>
    <d v="2017-03-20T00:00:00"/>
  </r>
  <r>
    <s v="MZ54-3031639771"/>
    <x v="40"/>
    <x v="0"/>
    <n v="2767"/>
    <d v="2015-02-23T00:00:00"/>
  </r>
  <r>
    <s v="MZ54-3031639772"/>
    <x v="40"/>
    <x v="6"/>
    <n v="3628"/>
    <d v="2015-03-28T00:00:00"/>
  </r>
  <r>
    <s v="MZ54-3031639773"/>
    <x v="40"/>
    <x v="7"/>
    <n v="5509"/>
    <d v="2015-06-19T00:00:00"/>
  </r>
  <r>
    <s v="MZ54-3031639774"/>
    <x v="40"/>
    <x v="8"/>
    <n v="3732"/>
    <d v="2016-01-04T00:00:00"/>
  </r>
  <r>
    <s v="MZ54-3031639775"/>
    <x v="40"/>
    <x v="9"/>
    <n v="6720"/>
    <d v="2016-02-23T00:00:00"/>
  </r>
  <r>
    <s v="MZ54-3031639776"/>
    <x v="40"/>
    <x v="10"/>
    <n v="8014"/>
    <d v="2016-03-17T00:00:00"/>
  </r>
  <r>
    <s v="MZ54-3031639777"/>
    <x v="40"/>
    <x v="11"/>
    <n v="6709"/>
    <d v="2016-11-13T00:00:00"/>
  </r>
  <r>
    <s v="NQ47-4566912621"/>
    <x v="41"/>
    <x v="0"/>
    <n v="9113"/>
    <d v="2015-01-11T00:00:00"/>
  </r>
  <r>
    <s v="NQ47-45669126210"/>
    <x v="41"/>
    <x v="1"/>
    <n v="4507"/>
    <d v="2017-06-10T00:00:00"/>
  </r>
  <r>
    <s v="NQ47-45669126211"/>
    <x v="41"/>
    <x v="2"/>
    <n v="3588"/>
    <d v="2017-06-15T00:00:00"/>
  </r>
  <r>
    <s v="NQ47-4566912622"/>
    <x v="41"/>
    <x v="6"/>
    <n v="2870"/>
    <d v="2015-04-01T00:00:00"/>
  </r>
  <r>
    <s v="NQ47-4566912623"/>
    <x v="41"/>
    <x v="7"/>
    <n v="4061"/>
    <d v="2015-05-28T00:00:00"/>
  </r>
  <r>
    <s v="NQ47-4566912624"/>
    <x v="41"/>
    <x v="8"/>
    <n v="9439"/>
    <d v="2015-07-20T00:00:00"/>
  </r>
  <r>
    <s v="NQ47-4566912625"/>
    <x v="41"/>
    <x v="9"/>
    <n v="8325"/>
    <d v="2015-07-31T00:00:00"/>
  </r>
  <r>
    <s v="NQ47-4566912626"/>
    <x v="41"/>
    <x v="10"/>
    <n v="2027"/>
    <d v="2016-07-04T00:00:00"/>
  </r>
  <r>
    <s v="NQ47-4566912627"/>
    <x v="41"/>
    <x v="11"/>
    <n v="6208"/>
    <d v="2016-09-03T00:00:00"/>
  </r>
  <r>
    <s v="NQ47-4566912628"/>
    <x v="41"/>
    <x v="12"/>
    <n v="8966"/>
    <d v="2016-09-14T00:00:00"/>
  </r>
  <r>
    <s v="NQ47-4566912629"/>
    <x v="41"/>
    <x v="13"/>
    <n v="3510"/>
    <d v="2016-11-13T00:00:00"/>
  </r>
  <r>
    <s v="NT70-2482752501"/>
    <x v="42"/>
    <x v="0"/>
    <n v="8294"/>
    <d v="2015-04-21T00:00:00"/>
  </r>
  <r>
    <s v="NT70-24827525010"/>
    <x v="42"/>
    <x v="1"/>
    <n v="9319"/>
    <d v="2017-03-22T00:00:00"/>
  </r>
  <r>
    <s v="NT70-24827525011"/>
    <x v="42"/>
    <x v="2"/>
    <n v="8252"/>
    <d v="2017-06-04T00:00:00"/>
  </r>
  <r>
    <s v="NT70-24827525012"/>
    <x v="42"/>
    <x v="3"/>
    <n v="3525"/>
    <d v="2017-08-11T00:00:00"/>
  </r>
  <r>
    <s v="NT70-24827525013"/>
    <x v="42"/>
    <x v="4"/>
    <n v="6983"/>
    <d v="2017-11-08T00:00:00"/>
  </r>
  <r>
    <s v="NT70-2482752502"/>
    <x v="42"/>
    <x v="6"/>
    <n v="4393"/>
    <d v="2015-06-13T00:00:00"/>
  </r>
  <r>
    <s v="NT70-2482752503"/>
    <x v="42"/>
    <x v="7"/>
    <n v="8410"/>
    <d v="2015-08-14T00:00:00"/>
  </r>
  <r>
    <s v="NT70-2482752504"/>
    <x v="42"/>
    <x v="8"/>
    <n v="4580"/>
    <d v="2015-08-30T00:00:00"/>
  </r>
  <r>
    <s v="NT70-2482752505"/>
    <x v="42"/>
    <x v="9"/>
    <n v="1263"/>
    <d v="2015-09-02T00:00:00"/>
  </r>
  <r>
    <s v="NT70-2482752506"/>
    <x v="42"/>
    <x v="10"/>
    <n v="2957"/>
    <d v="2016-04-11T00:00:00"/>
  </r>
  <r>
    <s v="NT70-2482752507"/>
    <x v="42"/>
    <x v="11"/>
    <n v="7290"/>
    <d v="2016-11-04T00:00:00"/>
  </r>
  <r>
    <s v="NT70-2482752508"/>
    <x v="42"/>
    <x v="12"/>
    <n v="2672"/>
    <d v="2016-12-23T00:00:00"/>
  </r>
  <r>
    <s v="NT70-2482752509"/>
    <x v="42"/>
    <x v="13"/>
    <n v="6012"/>
    <d v="2017-03-03T00:00:00"/>
  </r>
  <r>
    <s v="NX93-7939438161"/>
    <x v="43"/>
    <x v="0"/>
    <n v="9206"/>
    <d v="2015-02-21T00:00:00"/>
  </r>
  <r>
    <s v="NX93-79394381610"/>
    <x v="43"/>
    <x v="1"/>
    <n v="3553"/>
    <d v="2017-10-21T00:00:00"/>
  </r>
  <r>
    <s v="NX93-7939438162"/>
    <x v="43"/>
    <x v="6"/>
    <n v="3919"/>
    <d v="2015-09-09T00:00:00"/>
  </r>
  <r>
    <s v="NX93-7939438163"/>
    <x v="43"/>
    <x v="7"/>
    <n v="5515"/>
    <d v="2015-12-14T00:00:00"/>
  </r>
  <r>
    <s v="NX93-7939438164"/>
    <x v="43"/>
    <x v="8"/>
    <n v="3074"/>
    <d v="2016-05-19T00:00:00"/>
  </r>
  <r>
    <s v="NX93-7939438165"/>
    <x v="43"/>
    <x v="9"/>
    <n v="5676"/>
    <d v="2016-08-13T00:00:00"/>
  </r>
  <r>
    <s v="NX93-7939438166"/>
    <x v="43"/>
    <x v="10"/>
    <n v="4926"/>
    <d v="2016-10-28T00:00:00"/>
  </r>
  <r>
    <s v="NX93-7939438167"/>
    <x v="43"/>
    <x v="11"/>
    <n v="2645"/>
    <d v="2017-03-06T00:00:00"/>
  </r>
  <r>
    <s v="NX93-7939438168"/>
    <x v="43"/>
    <x v="12"/>
    <n v="7153"/>
    <d v="2017-04-06T00:00:00"/>
  </r>
  <r>
    <s v="NX93-7939438169"/>
    <x v="43"/>
    <x v="13"/>
    <n v="6251"/>
    <d v="2017-05-27T00:00:00"/>
  </r>
  <r>
    <s v="NZ74-3366633161"/>
    <x v="44"/>
    <x v="0"/>
    <n v="7610"/>
    <d v="2015-03-19T00:00:00"/>
  </r>
  <r>
    <s v="NZ74-3366633162"/>
    <x v="44"/>
    <x v="6"/>
    <n v="8050"/>
    <d v="2015-03-22T00:00:00"/>
  </r>
  <r>
    <s v="NZ74-3366633163"/>
    <x v="44"/>
    <x v="7"/>
    <n v="3279"/>
    <d v="2015-03-25T00:00:00"/>
  </r>
  <r>
    <s v="NZ74-3366633164"/>
    <x v="44"/>
    <x v="8"/>
    <n v="8572"/>
    <d v="2016-03-22T00:00:00"/>
  </r>
  <r>
    <s v="NZ74-3366633165"/>
    <x v="44"/>
    <x v="9"/>
    <n v="8764"/>
    <d v="2016-05-29T00:00:00"/>
  </r>
  <r>
    <s v="NZ74-3366633166"/>
    <x v="44"/>
    <x v="10"/>
    <n v="5886"/>
    <d v="2016-11-11T00:00:00"/>
  </r>
  <r>
    <s v="NZ74-3366633167"/>
    <x v="44"/>
    <x v="11"/>
    <n v="6903"/>
    <d v="2016-12-05T00:00:00"/>
  </r>
  <r>
    <s v="NZ74-3366633168"/>
    <x v="44"/>
    <x v="12"/>
    <n v="7051"/>
    <d v="2017-01-15T00:00:00"/>
  </r>
  <r>
    <s v="NZ74-3366633169"/>
    <x v="44"/>
    <x v="13"/>
    <n v="8362"/>
    <d v="2017-03-27T00:00:00"/>
  </r>
  <r>
    <s v="OC42-8181694751"/>
    <x v="45"/>
    <x v="0"/>
    <n v="8962"/>
    <d v="2015-03-20T00:00:00"/>
  </r>
  <r>
    <s v="OC42-81816947510"/>
    <x v="45"/>
    <x v="1"/>
    <n v="9540"/>
    <d v="2017-05-22T00:00:00"/>
  </r>
  <r>
    <s v="OC42-81816947511"/>
    <x v="45"/>
    <x v="2"/>
    <n v="2420"/>
    <d v="2017-10-14T00:00:00"/>
  </r>
  <r>
    <s v="OC42-8181694752"/>
    <x v="45"/>
    <x v="6"/>
    <n v="6661"/>
    <d v="2015-04-03T00:00:00"/>
  </r>
  <r>
    <s v="OC42-8181694753"/>
    <x v="45"/>
    <x v="7"/>
    <n v="2325"/>
    <d v="2015-05-02T00:00:00"/>
  </r>
  <r>
    <s v="OC42-8181694754"/>
    <x v="45"/>
    <x v="8"/>
    <n v="6368"/>
    <d v="2015-09-03T00:00:00"/>
  </r>
  <r>
    <s v="OC42-8181694755"/>
    <x v="45"/>
    <x v="9"/>
    <n v="6015"/>
    <d v="2015-11-28T00:00:00"/>
  </r>
  <r>
    <s v="OC42-8181694756"/>
    <x v="45"/>
    <x v="10"/>
    <n v="9313"/>
    <d v="2016-04-03T00:00:00"/>
  </r>
  <r>
    <s v="OC42-8181694757"/>
    <x v="45"/>
    <x v="11"/>
    <n v="2178"/>
    <d v="2016-04-10T00:00:00"/>
  </r>
  <r>
    <s v="OC42-8181694758"/>
    <x v="45"/>
    <x v="12"/>
    <n v="8154"/>
    <d v="2016-09-25T00:00:00"/>
  </r>
  <r>
    <s v="OC42-8181694759"/>
    <x v="45"/>
    <x v="13"/>
    <n v="8015"/>
    <d v="2017-04-29T00:00:00"/>
  </r>
  <r>
    <s v="PD31-3527807551"/>
    <x v="46"/>
    <x v="0"/>
    <n v="8152"/>
    <d v="2015-02-14T00:00:00"/>
  </r>
  <r>
    <s v="PD31-3527807552"/>
    <x v="46"/>
    <x v="6"/>
    <n v="4405"/>
    <d v="2015-04-24T00:00:00"/>
  </r>
  <r>
    <s v="PD31-3527807553"/>
    <x v="46"/>
    <x v="7"/>
    <n v="6599"/>
    <d v="2015-07-17T00:00:00"/>
  </r>
  <r>
    <s v="PD31-3527807554"/>
    <x v="46"/>
    <x v="8"/>
    <n v="2685"/>
    <d v="2016-02-10T00:00:00"/>
  </r>
  <r>
    <s v="PD31-3527807555"/>
    <x v="46"/>
    <x v="9"/>
    <n v="2878"/>
    <d v="2016-02-26T00:00:00"/>
  </r>
  <r>
    <s v="PD31-3527807556"/>
    <x v="46"/>
    <x v="10"/>
    <n v="2923"/>
    <d v="2017-01-03T00:00:00"/>
  </r>
  <r>
    <s v="PD31-3527807557"/>
    <x v="46"/>
    <x v="11"/>
    <n v="1789"/>
    <d v="2017-03-10T00:00:00"/>
  </r>
  <r>
    <s v="PD31-3527807558"/>
    <x v="46"/>
    <x v="12"/>
    <n v="6784"/>
    <d v="2017-10-16T00:00:00"/>
  </r>
  <r>
    <s v="PF22-9136841491"/>
    <x v="47"/>
    <x v="0"/>
    <n v="8701"/>
    <d v="2015-06-16T00:00:00"/>
  </r>
  <r>
    <s v="PF22-9136841492"/>
    <x v="47"/>
    <x v="6"/>
    <n v="2483"/>
    <d v="2015-12-26T00:00:00"/>
  </r>
  <r>
    <s v="PF22-9136841493"/>
    <x v="47"/>
    <x v="7"/>
    <n v="7995"/>
    <d v="2016-05-12T00:00:00"/>
  </r>
  <r>
    <s v="PF22-9136841494"/>
    <x v="47"/>
    <x v="8"/>
    <n v="3412"/>
    <d v="2017-01-28T00:00:00"/>
  </r>
  <r>
    <s v="QD12-2119012501"/>
    <x v="48"/>
    <x v="0"/>
    <n v="1342"/>
    <d v="2015-03-06T00:00:00"/>
  </r>
  <r>
    <s v="QD12-2119012502"/>
    <x v="48"/>
    <x v="6"/>
    <n v="8804"/>
    <d v="2015-05-05T00:00:00"/>
  </r>
  <r>
    <s v="QD12-2119012503"/>
    <x v="48"/>
    <x v="7"/>
    <n v="1948"/>
    <d v="2015-08-05T00:00:00"/>
  </r>
  <r>
    <s v="QD12-2119012504"/>
    <x v="48"/>
    <x v="8"/>
    <n v="3372"/>
    <d v="2015-09-08T00:00:00"/>
  </r>
  <r>
    <s v="QD12-2119012505"/>
    <x v="48"/>
    <x v="9"/>
    <n v="3736"/>
    <d v="2016-11-24T00:00:00"/>
  </r>
  <r>
    <s v="QD12-2119012506"/>
    <x v="48"/>
    <x v="10"/>
    <n v="5985"/>
    <d v="2017-01-15T00:00:00"/>
  </r>
  <r>
    <s v="QG54-1816289021"/>
    <x v="49"/>
    <x v="0"/>
    <n v="4639"/>
    <d v="2015-01-23T00:00:00"/>
  </r>
  <r>
    <s v="QG54-18162890210"/>
    <x v="49"/>
    <x v="1"/>
    <n v="1376"/>
    <d v="2017-02-28T00:00:00"/>
  </r>
  <r>
    <s v="QG54-18162890211"/>
    <x v="49"/>
    <x v="2"/>
    <n v="4715"/>
    <d v="2017-04-09T00:00:00"/>
  </r>
  <r>
    <s v="QG54-18162890212"/>
    <x v="49"/>
    <x v="3"/>
    <n v="1362"/>
    <d v="2017-08-10T00:00:00"/>
  </r>
  <r>
    <s v="QG54-18162890213"/>
    <x v="49"/>
    <x v="4"/>
    <n v="3515"/>
    <d v="2017-09-07T00:00:00"/>
  </r>
  <r>
    <s v="QG54-1816289022"/>
    <x v="49"/>
    <x v="6"/>
    <n v="9048"/>
    <d v="2015-03-14T00:00:00"/>
  </r>
  <r>
    <s v="QG54-1816289023"/>
    <x v="49"/>
    <x v="7"/>
    <n v="7196"/>
    <d v="2015-04-01T00:00:00"/>
  </r>
  <r>
    <s v="QG54-1816289024"/>
    <x v="49"/>
    <x v="8"/>
    <n v="3813"/>
    <d v="2015-11-17T00:00:00"/>
  </r>
  <r>
    <s v="QG54-1816289025"/>
    <x v="49"/>
    <x v="9"/>
    <n v="8945"/>
    <d v="2016-02-06T00:00:00"/>
  </r>
  <r>
    <s v="QG54-1816289026"/>
    <x v="49"/>
    <x v="10"/>
    <n v="3622"/>
    <d v="2016-05-14T00:00:00"/>
  </r>
  <r>
    <s v="QG54-1816289027"/>
    <x v="49"/>
    <x v="11"/>
    <n v="1530"/>
    <d v="2016-06-27T00:00:00"/>
  </r>
  <r>
    <s v="QG54-1816289028"/>
    <x v="49"/>
    <x v="12"/>
    <n v="2627"/>
    <d v="2016-08-07T00:00:00"/>
  </r>
  <r>
    <s v="QG54-1816289029"/>
    <x v="49"/>
    <x v="13"/>
    <n v="2358"/>
    <d v="2017-01-09T00:00:00"/>
  </r>
  <r>
    <s v="QL56-4223352801"/>
    <x v="50"/>
    <x v="0"/>
    <n v="6248"/>
    <d v="2015-02-22T00:00:00"/>
  </r>
  <r>
    <s v="QL56-42233528010"/>
    <x v="50"/>
    <x v="1"/>
    <n v="5212"/>
    <d v="2016-10-20T00:00:00"/>
  </r>
  <r>
    <s v="QL56-42233528011"/>
    <x v="50"/>
    <x v="2"/>
    <n v="2875"/>
    <d v="2017-01-08T00:00:00"/>
  </r>
  <r>
    <s v="QL56-42233528012"/>
    <x v="50"/>
    <x v="3"/>
    <n v="2939"/>
    <d v="2017-05-24T00:00:00"/>
  </r>
  <r>
    <s v="QL56-42233528013"/>
    <x v="50"/>
    <x v="4"/>
    <n v="6956"/>
    <d v="2017-09-03T00:00:00"/>
  </r>
  <r>
    <s v="QL56-4223352802"/>
    <x v="50"/>
    <x v="6"/>
    <n v="7391"/>
    <d v="2015-05-20T00:00:00"/>
  </r>
  <r>
    <s v="QL56-4223352803"/>
    <x v="50"/>
    <x v="7"/>
    <n v="1577"/>
    <d v="2015-08-30T00:00:00"/>
  </r>
  <r>
    <s v="QL56-4223352804"/>
    <x v="50"/>
    <x v="8"/>
    <n v="8425"/>
    <d v="2015-10-01T00:00:00"/>
  </r>
  <r>
    <s v="QL56-4223352805"/>
    <x v="50"/>
    <x v="9"/>
    <n v="6802"/>
    <d v="2016-01-18T00:00:00"/>
  </r>
  <r>
    <s v="QL56-4223352806"/>
    <x v="50"/>
    <x v="10"/>
    <n v="1638"/>
    <d v="2016-02-21T00:00:00"/>
  </r>
  <r>
    <s v="QL56-4223352807"/>
    <x v="50"/>
    <x v="11"/>
    <n v="3005"/>
    <d v="2016-02-23T00:00:00"/>
  </r>
  <r>
    <s v="QL56-4223352808"/>
    <x v="50"/>
    <x v="12"/>
    <n v="4455"/>
    <d v="2016-03-31T00:00:00"/>
  </r>
  <r>
    <s v="QL56-4223352809"/>
    <x v="50"/>
    <x v="13"/>
    <n v="9087"/>
    <d v="2016-04-16T00:00:00"/>
  </r>
  <r>
    <s v="QN00-4303489021"/>
    <x v="51"/>
    <x v="0"/>
    <n v="8580"/>
    <d v="2015-01-22T00:00:00"/>
  </r>
  <r>
    <s v="QN00-4303489022"/>
    <x v="51"/>
    <x v="6"/>
    <n v="3657"/>
    <d v="2015-08-01T00:00:00"/>
  </r>
  <r>
    <s v="QN00-4303489023"/>
    <x v="51"/>
    <x v="7"/>
    <n v="2467"/>
    <d v="2016-04-17T00:00:00"/>
  </r>
  <r>
    <s v="QN00-4303489024"/>
    <x v="51"/>
    <x v="8"/>
    <n v="8879"/>
    <d v="2017-02-20T00:00:00"/>
  </r>
  <r>
    <s v="QN00-4303489025"/>
    <x v="51"/>
    <x v="9"/>
    <n v="7708"/>
    <d v="2017-03-31T00:00:00"/>
  </r>
  <r>
    <s v="QN00-4303489026"/>
    <x v="51"/>
    <x v="10"/>
    <n v="5573"/>
    <d v="2017-04-18T00:00:00"/>
  </r>
  <r>
    <s v="QN00-4303489027"/>
    <x v="51"/>
    <x v="11"/>
    <n v="6469"/>
    <d v="2017-07-10T00:00:00"/>
  </r>
  <r>
    <s v="QN00-4303489028"/>
    <x v="51"/>
    <x v="12"/>
    <n v="5682"/>
    <d v="2017-10-03T00:00:00"/>
  </r>
  <r>
    <s v="QP98-3971680781"/>
    <x v="52"/>
    <x v="0"/>
    <n v="1543"/>
    <d v="2015-03-23T00:00:00"/>
  </r>
  <r>
    <s v="QP98-3971680782"/>
    <x v="52"/>
    <x v="6"/>
    <n v="1742"/>
    <d v="2015-05-18T00:00:00"/>
  </r>
  <r>
    <s v="QP98-3971680783"/>
    <x v="52"/>
    <x v="7"/>
    <n v="5262"/>
    <d v="2016-05-24T00:00:00"/>
  </r>
  <r>
    <s v="QP98-3971680784"/>
    <x v="52"/>
    <x v="8"/>
    <n v="7703"/>
    <d v="2016-10-15T00:00:00"/>
  </r>
  <r>
    <s v="QP98-3971680785"/>
    <x v="52"/>
    <x v="9"/>
    <n v="4342"/>
    <d v="2017-07-02T00:00:00"/>
  </r>
  <r>
    <s v="QP98-3971680786"/>
    <x v="52"/>
    <x v="10"/>
    <n v="9171"/>
    <d v="2017-07-25T00:00:00"/>
  </r>
  <r>
    <s v="QP98-3971680787"/>
    <x v="52"/>
    <x v="11"/>
    <n v="1956"/>
    <d v="2017-08-12T00:00:00"/>
  </r>
  <r>
    <s v="QP98-3971680788"/>
    <x v="52"/>
    <x v="12"/>
    <n v="8430"/>
    <d v="2017-09-30T00:00:00"/>
  </r>
  <r>
    <s v="QR68-1651527281"/>
    <x v="53"/>
    <x v="0"/>
    <n v="7187"/>
    <d v="2015-07-20T00:00:00"/>
  </r>
  <r>
    <s v="QR68-16515272810"/>
    <x v="53"/>
    <x v="1"/>
    <n v="2005"/>
    <d v="2017-10-23T00:00:00"/>
  </r>
  <r>
    <s v="QR68-1651527282"/>
    <x v="53"/>
    <x v="6"/>
    <n v="3479"/>
    <d v="2015-11-27T00:00:00"/>
  </r>
  <r>
    <s v="QR68-1651527283"/>
    <x v="53"/>
    <x v="7"/>
    <n v="9552"/>
    <d v="2015-12-16T00:00:00"/>
  </r>
  <r>
    <s v="QR68-1651527284"/>
    <x v="53"/>
    <x v="8"/>
    <n v="3673"/>
    <d v="2016-03-16T00:00:00"/>
  </r>
  <r>
    <s v="QR68-1651527285"/>
    <x v="53"/>
    <x v="9"/>
    <n v="1996"/>
    <d v="2016-03-28T00:00:00"/>
  </r>
  <r>
    <s v="QR68-1651527286"/>
    <x v="53"/>
    <x v="10"/>
    <n v="5167"/>
    <d v="2016-05-23T00:00:00"/>
  </r>
  <r>
    <s v="QR68-1651527287"/>
    <x v="53"/>
    <x v="11"/>
    <n v="3470"/>
    <d v="2016-08-30T00:00:00"/>
  </r>
  <r>
    <s v="QR68-1651527288"/>
    <x v="53"/>
    <x v="12"/>
    <n v="2745"/>
    <d v="2016-12-23T00:00:00"/>
  </r>
  <r>
    <s v="QR68-1651527289"/>
    <x v="53"/>
    <x v="13"/>
    <n v="9494"/>
    <d v="2017-09-22T00:00:00"/>
  </r>
  <r>
    <s v="QU38-8210485071"/>
    <x v="54"/>
    <x v="0"/>
    <n v="3089"/>
    <d v="2015-02-01T00:00:00"/>
  </r>
  <r>
    <s v="QU38-82104850710"/>
    <x v="54"/>
    <x v="1"/>
    <n v="5310"/>
    <d v="2017-07-02T00:00:00"/>
  </r>
  <r>
    <s v="QU38-82104850711"/>
    <x v="54"/>
    <x v="2"/>
    <n v="9486"/>
    <d v="2017-09-16T00:00:00"/>
  </r>
  <r>
    <s v="QU38-8210485072"/>
    <x v="54"/>
    <x v="6"/>
    <n v="3398"/>
    <d v="2015-09-27T00:00:00"/>
  </r>
  <r>
    <s v="QU38-8210485073"/>
    <x v="54"/>
    <x v="7"/>
    <n v="4258"/>
    <d v="2015-09-27T00:00:00"/>
  </r>
  <r>
    <s v="QU38-8210485074"/>
    <x v="54"/>
    <x v="8"/>
    <n v="1625"/>
    <d v="2016-01-12T00:00:00"/>
  </r>
  <r>
    <s v="QU38-8210485075"/>
    <x v="54"/>
    <x v="9"/>
    <n v="4772"/>
    <d v="2016-02-02T00:00:00"/>
  </r>
  <r>
    <s v="QU38-8210485076"/>
    <x v="54"/>
    <x v="10"/>
    <n v="6229"/>
    <d v="2016-03-09T00:00:00"/>
  </r>
  <r>
    <s v="QU38-8210485077"/>
    <x v="54"/>
    <x v="11"/>
    <n v="3138"/>
    <d v="2016-10-12T00:00:00"/>
  </r>
  <r>
    <s v="QU38-8210485078"/>
    <x v="54"/>
    <x v="12"/>
    <n v="1816"/>
    <d v="2017-05-25T00:00:00"/>
  </r>
  <r>
    <s v="QU38-8210485079"/>
    <x v="54"/>
    <x v="13"/>
    <n v="9288"/>
    <d v="2017-06-23T00:00:00"/>
  </r>
  <r>
    <s v="RK32-4514491241"/>
    <x v="55"/>
    <x v="0"/>
    <n v="1876"/>
    <d v="2015-05-10T00:00:00"/>
  </r>
  <r>
    <s v="RK32-4514491242"/>
    <x v="55"/>
    <x v="6"/>
    <n v="1852"/>
    <d v="2015-07-25T00:00:00"/>
  </r>
  <r>
    <s v="RK32-4514491243"/>
    <x v="55"/>
    <x v="7"/>
    <n v="1765"/>
    <d v="2016-06-10T00:00:00"/>
  </r>
  <r>
    <s v="RK32-4514491244"/>
    <x v="55"/>
    <x v="8"/>
    <n v="9340"/>
    <d v="2017-01-17T00:00:00"/>
  </r>
  <r>
    <s v="RK32-4514491245"/>
    <x v="55"/>
    <x v="9"/>
    <n v="2363"/>
    <d v="2017-01-31T00:00:00"/>
  </r>
  <r>
    <s v="RK32-4514491246"/>
    <x v="55"/>
    <x v="10"/>
    <n v="9009"/>
    <d v="2017-02-19T00:00:00"/>
  </r>
  <r>
    <s v="RK32-4514491247"/>
    <x v="55"/>
    <x v="11"/>
    <n v="8277"/>
    <d v="2017-03-25T00:00:00"/>
  </r>
  <r>
    <s v="RP96-8646765301"/>
    <x v="56"/>
    <x v="0"/>
    <n v="3452"/>
    <d v="2015-05-24T00:00:00"/>
  </r>
  <r>
    <s v="RP96-8646765302"/>
    <x v="56"/>
    <x v="6"/>
    <n v="7690"/>
    <d v="2015-05-30T00:00:00"/>
  </r>
  <r>
    <s v="RP96-8646765303"/>
    <x v="56"/>
    <x v="7"/>
    <n v="4031"/>
    <d v="2015-05-31T00:00:00"/>
  </r>
  <r>
    <s v="RP96-8646765304"/>
    <x v="56"/>
    <x v="8"/>
    <n v="8356"/>
    <d v="2015-11-13T00:00:00"/>
  </r>
  <r>
    <s v="RP96-8646765305"/>
    <x v="56"/>
    <x v="9"/>
    <n v="4071"/>
    <d v="2015-12-15T00:00:00"/>
  </r>
  <r>
    <s v="RP96-8646765306"/>
    <x v="56"/>
    <x v="10"/>
    <n v="8664"/>
    <d v="2016-06-26T00:00:00"/>
  </r>
  <r>
    <s v="RP96-8646765307"/>
    <x v="56"/>
    <x v="11"/>
    <n v="7325"/>
    <d v="2016-07-01T00:00:00"/>
  </r>
  <r>
    <s v="RP96-8646765308"/>
    <x v="56"/>
    <x v="12"/>
    <n v="5045"/>
    <d v="2016-10-27T00:00:00"/>
  </r>
  <r>
    <s v="RP96-8646765309"/>
    <x v="56"/>
    <x v="13"/>
    <n v="6928"/>
    <d v="2017-02-02T00:00:00"/>
  </r>
  <r>
    <s v="RW79-7781396731"/>
    <x v="57"/>
    <x v="0"/>
    <n v="5337"/>
    <d v="2015-02-16T00:00:00"/>
  </r>
  <r>
    <s v="RY01-9132233051"/>
    <x v="58"/>
    <x v="0"/>
    <n v="2487"/>
    <d v="2015-10-10T00:00:00"/>
  </r>
  <r>
    <s v="RY01-91322330510"/>
    <x v="58"/>
    <x v="1"/>
    <n v="5100"/>
    <d v="2017-11-01T00:00:00"/>
  </r>
  <r>
    <s v="RY01-9132233052"/>
    <x v="58"/>
    <x v="6"/>
    <n v="2008"/>
    <d v="2015-12-29T00:00:00"/>
  </r>
  <r>
    <s v="RY01-9132233053"/>
    <x v="58"/>
    <x v="7"/>
    <n v="7728"/>
    <d v="2016-04-05T00:00:00"/>
  </r>
  <r>
    <s v="RY01-9132233054"/>
    <x v="58"/>
    <x v="8"/>
    <n v="2541"/>
    <d v="2016-04-20T00:00:00"/>
  </r>
  <r>
    <s v="RY01-9132233055"/>
    <x v="58"/>
    <x v="9"/>
    <n v="4125"/>
    <d v="2016-09-09T00:00:00"/>
  </r>
  <r>
    <s v="RY01-9132233056"/>
    <x v="58"/>
    <x v="10"/>
    <n v="8469"/>
    <d v="2016-11-04T00:00:00"/>
  </r>
  <r>
    <s v="RY01-9132233057"/>
    <x v="58"/>
    <x v="11"/>
    <n v="6713"/>
    <d v="2017-08-06T00:00:00"/>
  </r>
  <r>
    <s v="RY01-9132233058"/>
    <x v="58"/>
    <x v="12"/>
    <n v="1809"/>
    <d v="2017-08-31T00:00:00"/>
  </r>
  <r>
    <s v="RY01-9132233059"/>
    <x v="58"/>
    <x v="13"/>
    <n v="8005"/>
    <d v="2017-10-25T00:00:00"/>
  </r>
  <r>
    <s v="SC74-7531703151"/>
    <x v="59"/>
    <x v="0"/>
    <n v="6926"/>
    <d v="2015-06-23T00:00:00"/>
  </r>
  <r>
    <s v="SC74-7531703152"/>
    <x v="59"/>
    <x v="6"/>
    <n v="7216"/>
    <d v="2015-07-29T00:00:00"/>
  </r>
  <r>
    <s v="SC74-7531703153"/>
    <x v="59"/>
    <x v="7"/>
    <n v="2962"/>
    <d v="2016-03-09T00:00:00"/>
  </r>
  <r>
    <s v="SC74-7531703154"/>
    <x v="59"/>
    <x v="8"/>
    <n v="4703"/>
    <d v="2016-04-11T00:00:00"/>
  </r>
  <r>
    <s v="SC74-7531703155"/>
    <x v="59"/>
    <x v="9"/>
    <n v="4599"/>
    <d v="2016-07-29T00:00:00"/>
  </r>
  <r>
    <s v="SC74-7531703156"/>
    <x v="59"/>
    <x v="10"/>
    <n v="8946"/>
    <d v="2017-03-02T00:00:00"/>
  </r>
  <r>
    <s v="SC74-7531703157"/>
    <x v="59"/>
    <x v="11"/>
    <n v="8858"/>
    <d v="2017-09-12T00:00:00"/>
  </r>
  <r>
    <s v="SP82-5604129011"/>
    <x v="60"/>
    <x v="0"/>
    <n v="7221"/>
    <d v="2015-04-18T00:00:00"/>
  </r>
  <r>
    <s v="SP82-5604129012"/>
    <x v="60"/>
    <x v="6"/>
    <n v="7591"/>
    <d v="2016-02-10T00:00:00"/>
  </r>
  <r>
    <s v="SP82-5604129013"/>
    <x v="60"/>
    <x v="7"/>
    <n v="8998"/>
    <d v="2016-03-11T00:00:00"/>
  </r>
  <r>
    <s v="SP82-5604129014"/>
    <x v="60"/>
    <x v="8"/>
    <n v="4530"/>
    <d v="2016-06-17T00:00:00"/>
  </r>
  <r>
    <s v="SP82-5604129015"/>
    <x v="60"/>
    <x v="9"/>
    <n v="4667"/>
    <d v="2016-09-28T00:00:00"/>
  </r>
  <r>
    <s v="SP82-5604129016"/>
    <x v="60"/>
    <x v="10"/>
    <n v="2536"/>
    <d v="2017-01-06T00:00:00"/>
  </r>
  <r>
    <s v="SP82-5604129017"/>
    <x v="60"/>
    <x v="11"/>
    <n v="5897"/>
    <d v="2017-05-08T00:00:00"/>
  </r>
  <r>
    <s v="SZ00-8194774731"/>
    <x v="61"/>
    <x v="0"/>
    <n v="3697"/>
    <d v="2015-06-25T00:00:00"/>
  </r>
  <r>
    <s v="SZ00-81947747310"/>
    <x v="61"/>
    <x v="1"/>
    <n v="1483"/>
    <d v="2017-02-24T00:00:00"/>
  </r>
  <r>
    <s v="SZ00-81947747311"/>
    <x v="61"/>
    <x v="2"/>
    <n v="9396"/>
    <d v="2017-07-27T00:00:00"/>
  </r>
  <r>
    <s v="SZ00-81947747312"/>
    <x v="61"/>
    <x v="3"/>
    <n v="1273"/>
    <d v="2017-08-28T00:00:00"/>
  </r>
  <r>
    <s v="SZ00-8194774732"/>
    <x v="61"/>
    <x v="6"/>
    <n v="4784"/>
    <d v="2015-07-19T00:00:00"/>
  </r>
  <r>
    <s v="SZ00-8194774733"/>
    <x v="61"/>
    <x v="7"/>
    <n v="9489"/>
    <d v="2015-09-19T00:00:00"/>
  </r>
  <r>
    <s v="SZ00-8194774734"/>
    <x v="61"/>
    <x v="8"/>
    <n v="2219"/>
    <d v="2015-11-15T00:00:00"/>
  </r>
  <r>
    <s v="SZ00-8194774735"/>
    <x v="61"/>
    <x v="9"/>
    <n v="6792"/>
    <d v="2015-12-23T00:00:00"/>
  </r>
  <r>
    <s v="SZ00-8194774736"/>
    <x v="61"/>
    <x v="10"/>
    <n v="6240"/>
    <d v="2016-03-03T00:00:00"/>
  </r>
  <r>
    <s v="SZ00-8194774737"/>
    <x v="61"/>
    <x v="11"/>
    <n v="1628"/>
    <d v="2016-03-11T00:00:00"/>
  </r>
  <r>
    <s v="SZ00-8194774738"/>
    <x v="61"/>
    <x v="12"/>
    <n v="2994"/>
    <d v="2016-10-22T00:00:00"/>
  </r>
  <r>
    <s v="SZ00-8194774739"/>
    <x v="61"/>
    <x v="13"/>
    <n v="2230"/>
    <d v="2016-11-27T00:00:00"/>
  </r>
  <r>
    <s v="TD23-3267903261"/>
    <x v="62"/>
    <x v="0"/>
    <n v="3726"/>
    <d v="2015-03-15T00:00:00"/>
  </r>
  <r>
    <s v="TD23-3267903262"/>
    <x v="62"/>
    <x v="6"/>
    <n v="7815"/>
    <d v="2015-08-26T00:00:00"/>
  </r>
  <r>
    <s v="TD23-3267903263"/>
    <x v="62"/>
    <x v="7"/>
    <n v="5180"/>
    <d v="2016-07-23T00:00:00"/>
  </r>
  <r>
    <s v="TD23-3267903264"/>
    <x v="62"/>
    <x v="8"/>
    <n v="2918"/>
    <d v="2016-08-24T00:00:00"/>
  </r>
  <r>
    <s v="TD23-3267903265"/>
    <x v="62"/>
    <x v="9"/>
    <n v="2485"/>
    <d v="2017-06-14T00:00:00"/>
  </r>
  <r>
    <s v="TD23-3267903266"/>
    <x v="62"/>
    <x v="10"/>
    <n v="7544"/>
    <d v="2017-07-01T00:00:00"/>
  </r>
  <r>
    <s v="TD61-6343874911"/>
    <x v="63"/>
    <x v="0"/>
    <n v="5168"/>
    <d v="2015-02-11T00:00:00"/>
  </r>
  <r>
    <s v="TD61-6343874912"/>
    <x v="63"/>
    <x v="6"/>
    <n v="4219"/>
    <d v="2015-08-30T00:00:00"/>
  </r>
  <r>
    <s v="TD61-6343874913"/>
    <x v="63"/>
    <x v="7"/>
    <n v="6292"/>
    <d v="2015-11-07T00:00:00"/>
  </r>
  <r>
    <s v="TD61-6343874914"/>
    <x v="63"/>
    <x v="8"/>
    <n v="7856"/>
    <d v="2017-03-26T00:00:00"/>
  </r>
  <r>
    <s v="TD61-6343874915"/>
    <x v="63"/>
    <x v="9"/>
    <n v="7953"/>
    <d v="2017-07-25T00:00:00"/>
  </r>
  <r>
    <s v="TD61-6343874916"/>
    <x v="63"/>
    <x v="10"/>
    <n v="6839"/>
    <d v="2017-08-23T00:00:00"/>
  </r>
  <r>
    <s v="TG54-5296987041"/>
    <x v="64"/>
    <x v="0"/>
    <n v="2103"/>
    <d v="2015-02-16T00:00:00"/>
  </r>
  <r>
    <s v="TG54-52969870410"/>
    <x v="64"/>
    <x v="1"/>
    <n v="6539"/>
    <d v="2017-02-04T00:00:00"/>
  </r>
  <r>
    <s v="TG54-52969870411"/>
    <x v="64"/>
    <x v="2"/>
    <n v="9269"/>
    <d v="2017-02-13T00:00:00"/>
  </r>
  <r>
    <s v="TG54-52969870412"/>
    <x v="64"/>
    <x v="3"/>
    <n v="8294"/>
    <d v="2017-03-04T00:00:00"/>
  </r>
  <r>
    <s v="TG54-52969870413"/>
    <x v="64"/>
    <x v="4"/>
    <n v="8816"/>
    <d v="2017-07-13T00:00:00"/>
  </r>
  <r>
    <s v="TG54-52969870414"/>
    <x v="64"/>
    <x v="5"/>
    <n v="3016"/>
    <d v="2017-10-16T00:00:00"/>
  </r>
  <r>
    <s v="TG54-5296987042"/>
    <x v="64"/>
    <x v="6"/>
    <n v="6495"/>
    <d v="2015-04-28T00:00:00"/>
  </r>
  <r>
    <s v="TG54-5296987043"/>
    <x v="64"/>
    <x v="7"/>
    <n v="8853"/>
    <d v="2015-07-27T00:00:00"/>
  </r>
  <r>
    <s v="TG54-5296987044"/>
    <x v="64"/>
    <x v="8"/>
    <n v="7759"/>
    <d v="2015-09-18T00:00:00"/>
  </r>
  <r>
    <s v="TG54-5296987045"/>
    <x v="64"/>
    <x v="9"/>
    <n v="7268"/>
    <d v="2015-11-21T00:00:00"/>
  </r>
  <r>
    <s v="TG54-5296987046"/>
    <x v="64"/>
    <x v="10"/>
    <n v="1813"/>
    <d v="2016-06-01T00:00:00"/>
  </r>
  <r>
    <s v="TG54-5296987047"/>
    <x v="64"/>
    <x v="11"/>
    <n v="4005"/>
    <d v="2016-06-04T00:00:00"/>
  </r>
  <r>
    <s v="TG54-5296987048"/>
    <x v="64"/>
    <x v="12"/>
    <n v="3064"/>
    <d v="2016-07-31T00:00:00"/>
  </r>
  <r>
    <s v="TG54-5296987049"/>
    <x v="64"/>
    <x v="13"/>
    <n v="9392"/>
    <d v="2017-01-07T00:00:00"/>
  </r>
  <r>
    <s v="TK73-6803602941"/>
    <x v="65"/>
    <x v="0"/>
    <n v="2248"/>
    <d v="2015-02-11T00:00:00"/>
  </r>
  <r>
    <s v="TK73-6803602942"/>
    <x v="65"/>
    <x v="6"/>
    <n v="6186"/>
    <d v="2015-08-04T00:00:00"/>
  </r>
  <r>
    <s v="TK73-6803602943"/>
    <x v="65"/>
    <x v="7"/>
    <n v="7452"/>
    <d v="2015-09-11T00:00:00"/>
  </r>
  <r>
    <s v="TK73-6803602944"/>
    <x v="65"/>
    <x v="8"/>
    <n v="5245"/>
    <d v="2016-01-20T00:00:00"/>
  </r>
  <r>
    <s v="TK73-6803602945"/>
    <x v="65"/>
    <x v="9"/>
    <n v="8624"/>
    <d v="2016-04-23T00:00:00"/>
  </r>
  <r>
    <s v="TK73-6803602946"/>
    <x v="65"/>
    <x v="10"/>
    <n v="3117"/>
    <d v="2016-06-17T00:00:00"/>
  </r>
  <r>
    <s v="TK73-6803602947"/>
    <x v="65"/>
    <x v="11"/>
    <n v="8618"/>
    <d v="2016-11-22T00:00:00"/>
  </r>
  <r>
    <s v="TK73-6803602948"/>
    <x v="65"/>
    <x v="12"/>
    <n v="9362"/>
    <d v="2016-12-15T00:00:00"/>
  </r>
  <r>
    <s v="TK73-6803602949"/>
    <x v="65"/>
    <x v="13"/>
    <n v="1563"/>
    <d v="2017-05-15T00:00:00"/>
  </r>
  <r>
    <s v="TR91-7831266691"/>
    <x v="66"/>
    <x v="0"/>
    <n v="6877"/>
    <d v="2015-08-21T00:00:00"/>
  </r>
  <r>
    <s v="TR91-7831266692"/>
    <x v="66"/>
    <x v="6"/>
    <n v="3739"/>
    <d v="2016-04-15T00:00:00"/>
  </r>
  <r>
    <s v="TR91-7831266693"/>
    <x v="66"/>
    <x v="7"/>
    <n v="6395"/>
    <d v="2017-01-09T00:00:00"/>
  </r>
  <r>
    <s v="TR91-7831266694"/>
    <x v="66"/>
    <x v="8"/>
    <n v="2615"/>
    <d v="2017-01-28T00:00:00"/>
  </r>
  <r>
    <s v="TR91-7831266695"/>
    <x v="66"/>
    <x v="9"/>
    <n v="2214"/>
    <d v="2017-03-22T00:00:00"/>
  </r>
  <r>
    <s v="TR91-7831266696"/>
    <x v="66"/>
    <x v="10"/>
    <n v="2635"/>
    <d v="2017-07-01T00:00:00"/>
  </r>
  <r>
    <s v="TR91-7831266697"/>
    <x v="66"/>
    <x v="11"/>
    <n v="5187"/>
    <d v="2017-10-06T00:00:00"/>
  </r>
  <r>
    <s v="TT64-3982963751"/>
    <x v="67"/>
    <x v="0"/>
    <n v="8024"/>
    <d v="2015-02-03T00:00:00"/>
  </r>
  <r>
    <s v="TT64-3982963752"/>
    <x v="67"/>
    <x v="6"/>
    <n v="7223"/>
    <d v="2016-12-13T00:00:00"/>
  </r>
  <r>
    <s v="UD10-3698818961"/>
    <x v="68"/>
    <x v="0"/>
    <n v="5047"/>
    <d v="2015-04-28T00:00:00"/>
  </r>
  <r>
    <s v="UD10-3698818962"/>
    <x v="68"/>
    <x v="6"/>
    <n v="2709"/>
    <d v="2015-06-19T00:00:00"/>
  </r>
  <r>
    <s v="UD10-3698818963"/>
    <x v="68"/>
    <x v="7"/>
    <n v="5342"/>
    <d v="2015-07-04T00:00:00"/>
  </r>
  <r>
    <s v="UD10-3698818964"/>
    <x v="68"/>
    <x v="8"/>
    <n v="7056"/>
    <d v="2015-11-25T00:00:00"/>
  </r>
  <r>
    <s v="UD10-3698818965"/>
    <x v="68"/>
    <x v="9"/>
    <n v="8547"/>
    <d v="2015-12-23T00:00:00"/>
  </r>
  <r>
    <s v="UD10-3698818966"/>
    <x v="68"/>
    <x v="10"/>
    <n v="3522"/>
    <d v="2015-12-27T00:00:00"/>
  </r>
  <r>
    <s v="UD10-3698818967"/>
    <x v="68"/>
    <x v="11"/>
    <n v="3541"/>
    <d v="2016-04-30T00:00:00"/>
  </r>
  <r>
    <s v="UD10-3698818968"/>
    <x v="68"/>
    <x v="12"/>
    <n v="2603"/>
    <d v="2017-01-18T00:00:00"/>
  </r>
  <r>
    <s v="UD10-3698818969"/>
    <x v="68"/>
    <x v="13"/>
    <n v="1933"/>
    <d v="2017-07-18T00:00:00"/>
  </r>
  <r>
    <s v="VP48-7993158341"/>
    <x v="69"/>
    <x v="0"/>
    <n v="8817"/>
    <d v="2015-01-26T00:00:00"/>
  </r>
  <r>
    <s v="VP48-7993158342"/>
    <x v="69"/>
    <x v="6"/>
    <n v="2358"/>
    <d v="2015-12-27T00:00:00"/>
  </r>
  <r>
    <s v="VP48-7993158343"/>
    <x v="69"/>
    <x v="7"/>
    <n v="8320"/>
    <d v="2016-05-18T00:00:00"/>
  </r>
  <r>
    <s v="VP48-7993158344"/>
    <x v="69"/>
    <x v="8"/>
    <n v="1667"/>
    <d v="2016-05-21T00:00:00"/>
  </r>
  <r>
    <s v="VP48-7993158345"/>
    <x v="69"/>
    <x v="9"/>
    <n v="6935"/>
    <d v="2016-08-05T00:00:00"/>
  </r>
  <r>
    <s v="VP48-7993158346"/>
    <x v="69"/>
    <x v="10"/>
    <n v="4503"/>
    <d v="2017-02-03T00:00:00"/>
  </r>
  <r>
    <s v="VP48-7993158347"/>
    <x v="69"/>
    <x v="11"/>
    <n v="6764"/>
    <d v="2017-03-11T00:00:00"/>
  </r>
  <r>
    <s v="VP48-7993158348"/>
    <x v="69"/>
    <x v="12"/>
    <n v="4282"/>
    <d v="2017-05-14T00:00:00"/>
  </r>
  <r>
    <s v="VS66-5301478611"/>
    <x v="70"/>
    <x v="0"/>
    <n v="9130"/>
    <d v="2015-01-01T00:00:00"/>
  </r>
  <r>
    <s v="VS66-53014786110"/>
    <x v="70"/>
    <x v="1"/>
    <n v="1832"/>
    <d v="2017-04-17T00:00:00"/>
  </r>
  <r>
    <s v="VS66-53014786111"/>
    <x v="70"/>
    <x v="2"/>
    <n v="8347"/>
    <d v="2017-06-02T00:00:00"/>
  </r>
  <r>
    <s v="VS66-53014786112"/>
    <x v="70"/>
    <x v="3"/>
    <n v="5927"/>
    <d v="2017-09-05T00:00:00"/>
  </r>
  <r>
    <s v="VS66-53014786113"/>
    <x v="70"/>
    <x v="4"/>
    <n v="6622"/>
    <d v="2017-10-28T00:00:00"/>
  </r>
  <r>
    <s v="VS66-5301478612"/>
    <x v="70"/>
    <x v="6"/>
    <n v="9175"/>
    <d v="2015-01-03T00:00:00"/>
  </r>
  <r>
    <s v="VS66-5301478613"/>
    <x v="70"/>
    <x v="7"/>
    <n v="5845"/>
    <d v="2015-01-09T00:00:00"/>
  </r>
  <r>
    <s v="VS66-5301478614"/>
    <x v="70"/>
    <x v="8"/>
    <n v="3336"/>
    <d v="2015-04-09T00:00:00"/>
  </r>
  <r>
    <s v="VS66-5301478615"/>
    <x v="70"/>
    <x v="9"/>
    <n v="3792"/>
    <d v="2015-04-18T00:00:00"/>
  </r>
  <r>
    <s v="VS66-5301478616"/>
    <x v="70"/>
    <x v="10"/>
    <n v="9562"/>
    <d v="2016-07-20T00:00:00"/>
  </r>
  <r>
    <s v="VS66-5301478617"/>
    <x v="70"/>
    <x v="11"/>
    <n v="1433"/>
    <d v="2016-12-12T00:00:00"/>
  </r>
  <r>
    <s v="VS66-5301478618"/>
    <x v="70"/>
    <x v="12"/>
    <n v="8510"/>
    <d v="2017-02-08T00:00:00"/>
  </r>
  <r>
    <s v="VS66-5301478619"/>
    <x v="70"/>
    <x v="13"/>
    <n v="4173"/>
    <d v="2017-03-01T00:00:00"/>
  </r>
  <r>
    <s v="VY33-9519542561"/>
    <x v="71"/>
    <x v="0"/>
    <n v="8885"/>
    <d v="2015-05-26T00:00:00"/>
  </r>
  <r>
    <s v="VY33-9519542562"/>
    <x v="71"/>
    <x v="6"/>
    <n v="7574"/>
    <d v="2016-02-07T00:00:00"/>
  </r>
  <r>
    <s v="VY33-9519542563"/>
    <x v="71"/>
    <x v="7"/>
    <n v="5307"/>
    <d v="2016-02-08T00:00:00"/>
  </r>
  <r>
    <s v="VY33-9519542564"/>
    <x v="71"/>
    <x v="8"/>
    <n v="7237"/>
    <d v="2017-04-23T00:00:00"/>
  </r>
  <r>
    <s v="VY93-5996197541"/>
    <x v="72"/>
    <x v="0"/>
    <n v="7834"/>
    <d v="2015-01-01T00:00:00"/>
  </r>
  <r>
    <s v="VY93-59961975410"/>
    <x v="72"/>
    <x v="1"/>
    <n v="6326"/>
    <d v="2017-04-30T00:00:00"/>
  </r>
  <r>
    <s v="VY93-5996197542"/>
    <x v="72"/>
    <x v="6"/>
    <n v="4102"/>
    <d v="2015-03-17T00:00:00"/>
  </r>
  <r>
    <s v="VY93-5996197543"/>
    <x v="72"/>
    <x v="7"/>
    <n v="3378"/>
    <d v="2015-05-07T00:00:00"/>
  </r>
  <r>
    <s v="VY93-5996197544"/>
    <x v="72"/>
    <x v="8"/>
    <n v="4051"/>
    <d v="2015-07-06T00:00:00"/>
  </r>
  <r>
    <s v="VY93-5996197545"/>
    <x v="72"/>
    <x v="9"/>
    <n v="8184"/>
    <d v="2015-07-15T00:00:00"/>
  </r>
  <r>
    <s v="VY93-5996197546"/>
    <x v="72"/>
    <x v="10"/>
    <n v="2840"/>
    <d v="2015-08-24T00:00:00"/>
  </r>
  <r>
    <s v="VY93-5996197547"/>
    <x v="72"/>
    <x v="11"/>
    <n v="4031"/>
    <d v="2016-01-15T00:00:00"/>
  </r>
  <r>
    <s v="VY93-5996197548"/>
    <x v="72"/>
    <x v="12"/>
    <n v="6231"/>
    <d v="2016-01-28T00:00:00"/>
  </r>
  <r>
    <s v="VY93-5996197549"/>
    <x v="72"/>
    <x v="13"/>
    <n v="8596"/>
    <d v="2016-06-05T00:00:00"/>
  </r>
  <r>
    <s v="VZ41-8232549641"/>
    <x v="73"/>
    <x v="0"/>
    <n v="6738"/>
    <d v="2015-02-01T00:00:00"/>
  </r>
  <r>
    <s v="VZ41-8232549642"/>
    <x v="73"/>
    <x v="6"/>
    <n v="2690"/>
    <d v="2015-05-12T00:00:00"/>
  </r>
  <r>
    <s v="VZ41-8232549643"/>
    <x v="73"/>
    <x v="7"/>
    <n v="2713"/>
    <d v="2015-11-24T00:00:00"/>
  </r>
  <r>
    <s v="VZ41-8232549644"/>
    <x v="73"/>
    <x v="8"/>
    <n v="5715"/>
    <d v="2016-02-24T00:00:00"/>
  </r>
  <r>
    <s v="VZ41-8232549645"/>
    <x v="73"/>
    <x v="9"/>
    <n v="5704"/>
    <d v="2016-10-28T00:00:00"/>
  </r>
  <r>
    <s v="WI64-6092658781"/>
    <x v="74"/>
    <x v="0"/>
    <n v="6806"/>
    <d v="2015-11-08T00:00:00"/>
  </r>
  <r>
    <s v="WI64-6092658782"/>
    <x v="74"/>
    <x v="6"/>
    <n v="6021"/>
    <d v="2016-12-05T00:00:00"/>
  </r>
  <r>
    <s v="WI64-6092658783"/>
    <x v="74"/>
    <x v="7"/>
    <n v="4222"/>
    <d v="2017-03-10T00:00:00"/>
  </r>
  <r>
    <s v="WI64-6092658784"/>
    <x v="74"/>
    <x v="8"/>
    <n v="4400"/>
    <d v="2017-04-08T00:00:00"/>
  </r>
  <r>
    <s v="WQ96-6700969121"/>
    <x v="75"/>
    <x v="0"/>
    <n v="1524"/>
    <d v="2015-11-23T00:00:00"/>
  </r>
  <r>
    <s v="WQ96-6700969122"/>
    <x v="75"/>
    <x v="6"/>
    <n v="4607"/>
    <d v="2016-05-16T00:00:00"/>
  </r>
  <r>
    <s v="WQ96-6700969123"/>
    <x v="75"/>
    <x v="7"/>
    <n v="5437"/>
    <d v="2017-05-17T00:00:00"/>
  </r>
  <r>
    <s v="WQ96-6700969124"/>
    <x v="75"/>
    <x v="8"/>
    <n v="2618"/>
    <d v="2017-06-30T00:00:00"/>
  </r>
  <r>
    <s v="WQ96-6700969125"/>
    <x v="75"/>
    <x v="9"/>
    <n v="1315"/>
    <d v="2017-07-12T00:00:00"/>
  </r>
  <r>
    <s v="WQ96-6700969126"/>
    <x v="75"/>
    <x v="10"/>
    <n v="9298"/>
    <d v="2017-08-23T00:00:00"/>
  </r>
  <r>
    <s v="WR06-9046099161"/>
    <x v="76"/>
    <x v="0"/>
    <n v="7786"/>
    <d v="2015-08-23T00:00:00"/>
  </r>
  <r>
    <s v="WR06-9046099162"/>
    <x v="76"/>
    <x v="6"/>
    <n v="5651"/>
    <d v="2017-02-11T00:00:00"/>
  </r>
  <r>
    <s v="WR06-9046099163"/>
    <x v="76"/>
    <x v="7"/>
    <n v="9569"/>
    <d v="2017-02-20T00:00:00"/>
  </r>
  <r>
    <s v="WR06-9046099164"/>
    <x v="76"/>
    <x v="8"/>
    <n v="3807"/>
    <d v="2017-03-21T00:00:00"/>
  </r>
  <r>
    <s v="WR06-9046099165"/>
    <x v="76"/>
    <x v="9"/>
    <n v="5703"/>
    <d v="2017-03-25T00:00:00"/>
  </r>
  <r>
    <s v="WR06-9046099166"/>
    <x v="76"/>
    <x v="10"/>
    <n v="4075"/>
    <d v="2017-06-15T00:00:00"/>
  </r>
  <r>
    <s v="WR06-9046099167"/>
    <x v="76"/>
    <x v="11"/>
    <n v="1644"/>
    <d v="2017-07-29T00:00:00"/>
  </r>
  <r>
    <s v="WS37-3302183391"/>
    <x v="77"/>
    <x v="0"/>
    <n v="9446"/>
    <d v="2016-01-11T00:00:00"/>
  </r>
  <r>
    <s v="WS37-3302183392"/>
    <x v="77"/>
    <x v="6"/>
    <n v="9132"/>
    <d v="2016-03-09T00:00:00"/>
  </r>
  <r>
    <s v="WS37-3302183393"/>
    <x v="77"/>
    <x v="7"/>
    <n v="5368"/>
    <d v="2016-12-08T00:00:00"/>
  </r>
  <r>
    <s v="WS37-3302183394"/>
    <x v="77"/>
    <x v="8"/>
    <n v="1409"/>
    <d v="2017-09-04T00:00:00"/>
  </r>
  <r>
    <s v="WS37-3302183395"/>
    <x v="77"/>
    <x v="9"/>
    <n v="4126"/>
    <d v="2017-09-20T00:00:00"/>
  </r>
  <r>
    <s v="XE89-4465389001"/>
    <x v="78"/>
    <x v="0"/>
    <n v="3556"/>
    <d v="2015-09-13T00:00:00"/>
  </r>
  <r>
    <s v="XE89-4465389002"/>
    <x v="78"/>
    <x v="6"/>
    <n v="2446"/>
    <d v="2015-11-06T00:00:00"/>
  </r>
  <r>
    <s v="XE89-4465389003"/>
    <x v="78"/>
    <x v="7"/>
    <n v="5963"/>
    <d v="2016-07-18T00:00:00"/>
  </r>
  <r>
    <s v="XE89-4465389004"/>
    <x v="78"/>
    <x v="8"/>
    <n v="8810"/>
    <d v="2016-11-29T00:00:00"/>
  </r>
  <r>
    <s v="XE89-4465389005"/>
    <x v="78"/>
    <x v="9"/>
    <n v="8504"/>
    <d v="2017-03-08T00:00:00"/>
  </r>
  <r>
    <s v="XE89-4465389006"/>
    <x v="78"/>
    <x v="10"/>
    <n v="5734"/>
    <d v="2017-08-23T00:00:00"/>
  </r>
  <r>
    <s v="XE89-4465389007"/>
    <x v="78"/>
    <x v="11"/>
    <n v="8821"/>
    <d v="2017-10-17T00:00:00"/>
  </r>
  <r>
    <s v="XH22-7980185451"/>
    <x v="79"/>
    <x v="0"/>
    <n v="3269"/>
    <d v="2015-04-11T00:00:00"/>
  </r>
  <r>
    <s v="XH22-7980185452"/>
    <x v="79"/>
    <x v="6"/>
    <n v="7638"/>
    <d v="2016-04-10T00:00:00"/>
  </r>
  <r>
    <s v="XH22-7980185453"/>
    <x v="79"/>
    <x v="7"/>
    <n v="2304"/>
    <d v="2016-09-20T00:00:00"/>
  </r>
  <r>
    <s v="XH22-7980185454"/>
    <x v="79"/>
    <x v="8"/>
    <n v="4339"/>
    <d v="2017-03-21T00:00:00"/>
  </r>
  <r>
    <s v="XK74-9546229641"/>
    <x v="80"/>
    <x v="0"/>
    <n v="8887"/>
    <d v="2015-01-19T00:00:00"/>
  </r>
  <r>
    <s v="XK74-9546229642"/>
    <x v="80"/>
    <x v="6"/>
    <n v="2310"/>
    <d v="2015-09-24T00:00:00"/>
  </r>
  <r>
    <s v="XK74-9546229643"/>
    <x v="80"/>
    <x v="7"/>
    <n v="1987"/>
    <d v="2016-09-25T00:00:00"/>
  </r>
  <r>
    <s v="XK74-9546229644"/>
    <x v="80"/>
    <x v="8"/>
    <n v="9461"/>
    <d v="2016-12-11T00:00:00"/>
  </r>
  <r>
    <s v="XK74-9546229645"/>
    <x v="80"/>
    <x v="9"/>
    <n v="8380"/>
    <d v="2017-02-12T00:00:00"/>
  </r>
  <r>
    <s v="XV41-7408023421"/>
    <x v="81"/>
    <x v="0"/>
    <n v="4286"/>
    <d v="2015-08-02T00:00:00"/>
  </r>
  <r>
    <s v="XV41-74080234210"/>
    <x v="81"/>
    <x v="1"/>
    <n v="7234"/>
    <d v="2017-06-02T00:00:00"/>
  </r>
  <r>
    <s v="XV41-74080234211"/>
    <x v="81"/>
    <x v="2"/>
    <n v="5148"/>
    <d v="2017-06-19T00:00:00"/>
  </r>
  <r>
    <s v="XV41-74080234212"/>
    <x v="81"/>
    <x v="3"/>
    <n v="6232"/>
    <d v="2017-06-30T00:00:00"/>
  </r>
  <r>
    <s v="XV41-74080234213"/>
    <x v="81"/>
    <x v="4"/>
    <n v="8541"/>
    <d v="2017-10-12T00:00:00"/>
  </r>
  <r>
    <s v="XV41-7408023422"/>
    <x v="81"/>
    <x v="6"/>
    <n v="7243"/>
    <d v="2015-11-13T00:00:00"/>
  </r>
  <r>
    <s v="XV41-7408023423"/>
    <x v="81"/>
    <x v="7"/>
    <n v="2722"/>
    <d v="2016-05-13T00:00:00"/>
  </r>
  <r>
    <s v="XV41-7408023424"/>
    <x v="81"/>
    <x v="8"/>
    <n v="2581"/>
    <d v="2016-06-04T00:00:00"/>
  </r>
  <r>
    <s v="XV41-7408023425"/>
    <x v="81"/>
    <x v="9"/>
    <n v="5130"/>
    <d v="2016-06-08T00:00:00"/>
  </r>
  <r>
    <s v="XV41-7408023426"/>
    <x v="81"/>
    <x v="10"/>
    <n v="2000"/>
    <d v="2016-08-11T00:00:00"/>
  </r>
  <r>
    <s v="XV41-7408023427"/>
    <x v="81"/>
    <x v="11"/>
    <n v="4228"/>
    <d v="2016-09-19T00:00:00"/>
  </r>
  <r>
    <s v="XV41-7408023428"/>
    <x v="81"/>
    <x v="12"/>
    <n v="8294"/>
    <d v="2017-01-18T00:00:00"/>
  </r>
  <r>
    <s v="XV41-7408023429"/>
    <x v="81"/>
    <x v="13"/>
    <n v="8662"/>
    <d v="2017-02-15T00:00:00"/>
  </r>
  <r>
    <s v="XZ73-8238992041"/>
    <x v="82"/>
    <x v="0"/>
    <n v="8495"/>
    <d v="2015-03-14T00:00:00"/>
  </r>
  <r>
    <s v="XZ73-8238992042"/>
    <x v="82"/>
    <x v="6"/>
    <n v="8081"/>
    <d v="2015-08-01T00:00:00"/>
  </r>
  <r>
    <s v="XZ73-8238992043"/>
    <x v="82"/>
    <x v="7"/>
    <n v="1361"/>
    <d v="2016-01-14T00:00:00"/>
  </r>
  <r>
    <s v="XZ73-8238992044"/>
    <x v="82"/>
    <x v="8"/>
    <n v="2912"/>
    <d v="2016-06-19T00:00:00"/>
  </r>
  <r>
    <s v="XZ73-8238992045"/>
    <x v="82"/>
    <x v="9"/>
    <n v="4835"/>
    <d v="2016-08-30T00:00:00"/>
  </r>
  <r>
    <s v="XZ73-8238992046"/>
    <x v="82"/>
    <x v="10"/>
    <n v="7569"/>
    <d v="2016-09-29T00:00:00"/>
  </r>
  <r>
    <s v="XZ73-8238992047"/>
    <x v="82"/>
    <x v="11"/>
    <n v="6324"/>
    <d v="2017-03-04T00:00:00"/>
  </r>
  <r>
    <s v="XZ73-8238992048"/>
    <x v="82"/>
    <x v="12"/>
    <n v="9303"/>
    <d v="2017-11-07T00:00:00"/>
  </r>
  <r>
    <s v="YO75-5500189721"/>
    <x v="83"/>
    <x v="0"/>
    <n v="8996"/>
    <d v="2015-01-30T00:00:00"/>
  </r>
  <r>
    <s v="YO75-5500189722"/>
    <x v="83"/>
    <x v="6"/>
    <n v="2154"/>
    <d v="2015-03-24T00:00:00"/>
  </r>
  <r>
    <s v="YO75-5500189723"/>
    <x v="83"/>
    <x v="7"/>
    <n v="3069"/>
    <d v="2015-06-08T00:00:00"/>
  </r>
  <r>
    <s v="YO75-5500189724"/>
    <x v="83"/>
    <x v="8"/>
    <n v="5667"/>
    <d v="2015-06-09T00:00:00"/>
  </r>
  <r>
    <s v="YO75-5500189725"/>
    <x v="83"/>
    <x v="9"/>
    <n v="9425"/>
    <d v="2015-06-12T00:00:00"/>
  </r>
  <r>
    <s v="YO75-5500189726"/>
    <x v="83"/>
    <x v="10"/>
    <n v="7075"/>
    <d v="2015-12-07T00:00:00"/>
  </r>
  <r>
    <s v="YO75-5500189727"/>
    <x v="83"/>
    <x v="11"/>
    <n v="4907"/>
    <d v="2016-04-15T00:00:00"/>
  </r>
  <r>
    <s v="YO75-5500189728"/>
    <x v="83"/>
    <x v="12"/>
    <n v="6863"/>
    <d v="2016-07-20T00:00:00"/>
  </r>
  <r>
    <s v="YO75-5500189729"/>
    <x v="83"/>
    <x v="13"/>
    <n v="3758"/>
    <d v="2016-10-30T00:00:00"/>
  </r>
  <r>
    <s v="YV90-9267333141"/>
    <x v="84"/>
    <x v="0"/>
    <n v="8402"/>
    <d v="2015-04-12T00:00:00"/>
  </r>
  <r>
    <s v="YV90-9267333142"/>
    <x v="84"/>
    <x v="6"/>
    <n v="2739"/>
    <d v="2015-05-07T00:00:00"/>
  </r>
  <r>
    <s v="YV90-9267333143"/>
    <x v="84"/>
    <x v="7"/>
    <n v="7687"/>
    <d v="2016-03-02T00:00:00"/>
  </r>
  <r>
    <s v="YV90-9267333144"/>
    <x v="84"/>
    <x v="8"/>
    <n v="8841"/>
    <d v="2016-04-04T00:00:00"/>
  </r>
  <r>
    <s v="YV90-9267333145"/>
    <x v="84"/>
    <x v="9"/>
    <n v="4675"/>
    <d v="2016-04-27T00:00:00"/>
  </r>
  <r>
    <s v="YV90-9267333146"/>
    <x v="84"/>
    <x v="10"/>
    <n v="3932"/>
    <d v="2016-07-08T00:00:00"/>
  </r>
  <r>
    <s v="YV90-9267333147"/>
    <x v="84"/>
    <x v="11"/>
    <n v="5569"/>
    <d v="2017-01-12T00:00:00"/>
  </r>
  <r>
    <s v="YV90-9267333148"/>
    <x v="84"/>
    <x v="12"/>
    <n v="1438"/>
    <d v="2017-06-03T00:00:00"/>
  </r>
  <r>
    <s v="YV90-9267333149"/>
    <x v="84"/>
    <x v="13"/>
    <n v="7516"/>
    <d v="2017-06-06T00:00:00"/>
  </r>
  <r>
    <s v="ZH59-2299395181"/>
    <x v="85"/>
    <x v="0"/>
    <n v="2926"/>
    <d v="2015-08-24T00:00:00"/>
  </r>
  <r>
    <s v="ZH59-2299395182"/>
    <x v="85"/>
    <x v="6"/>
    <n v="8865"/>
    <d v="2015-11-15T00:00:00"/>
  </r>
  <r>
    <s v="ZH59-2299395183"/>
    <x v="85"/>
    <x v="7"/>
    <n v="3494"/>
    <d v="2015-12-06T00:00:00"/>
  </r>
  <r>
    <s v="ZH59-2299395184"/>
    <x v="85"/>
    <x v="8"/>
    <n v="2896"/>
    <d v="2016-01-26T00:00:00"/>
  </r>
  <r>
    <s v="ZH59-2299395185"/>
    <x v="85"/>
    <x v="9"/>
    <n v="6194"/>
    <d v="2016-02-25T00:00:00"/>
  </r>
  <r>
    <s v="ZH59-2299395186"/>
    <x v="85"/>
    <x v="10"/>
    <n v="2185"/>
    <d v="2016-10-02T00:00:00"/>
  </r>
  <r>
    <s v="ZH59-2299395187"/>
    <x v="85"/>
    <x v="11"/>
    <n v="7967"/>
    <d v="2017-01-26T00:00:00"/>
  </r>
  <r>
    <s v="ZH59-2299395188"/>
    <x v="85"/>
    <x v="12"/>
    <n v="3224"/>
    <d v="2017-05-11T00:00:00"/>
  </r>
  <r>
    <s v="ZH59-2299395189"/>
    <x v="85"/>
    <x v="13"/>
    <n v="3814"/>
    <d v="2017-06-09T00:00:00"/>
  </r>
  <r>
    <s v="ZR07-5840410741"/>
    <x v="86"/>
    <x v="0"/>
    <n v="1770"/>
    <d v="2015-05-25T00:00:00"/>
  </r>
  <r>
    <s v="ZR07-5840410742"/>
    <x v="86"/>
    <x v="6"/>
    <n v="3736"/>
    <d v="2015-07-24T00:00:00"/>
  </r>
  <r>
    <s v="ZR07-5840410743"/>
    <x v="86"/>
    <x v="7"/>
    <n v="7930"/>
    <d v="2016-07-26T00:00:00"/>
  </r>
  <r>
    <s v="ZR07-5840410744"/>
    <x v="86"/>
    <x v="8"/>
    <n v="6038"/>
    <d v="2016-08-02T00:00:00"/>
  </r>
  <r>
    <s v="ZR07-5840410745"/>
    <x v="86"/>
    <x v="9"/>
    <n v="5742"/>
    <d v="2016-12-07T00:00:00"/>
  </r>
  <r>
    <s v="ZR07-5840410746"/>
    <x v="86"/>
    <x v="10"/>
    <n v="4345"/>
    <d v="2017-02-18T00:00:00"/>
  </r>
  <r>
    <s v="ZR07-5840410747"/>
    <x v="86"/>
    <x v="11"/>
    <n v="7292"/>
    <d v="2017-07-11T00:00:00"/>
  </r>
  <r>
    <s v="ZR07-5840410748"/>
    <x v="86"/>
    <x v="12"/>
    <n v="7714"/>
    <d v="2017-08-11T00:00:00"/>
  </r>
  <r>
    <s v="ZR07-5840410749"/>
    <x v="86"/>
    <x v="13"/>
    <n v="5070"/>
    <d v="2017-09-15T00:00:00"/>
  </r>
  <r>
    <s v="ZW54-4397966931"/>
    <x v="87"/>
    <x v="0"/>
    <n v="2722"/>
    <d v="2015-10-13T00:00:00"/>
  </r>
  <r>
    <s v="ZW54-4397966932"/>
    <x v="87"/>
    <x v="6"/>
    <n v="3351"/>
    <d v="2015-12-09T00:00:00"/>
  </r>
  <r>
    <s v="ZW54-4397966933"/>
    <x v="87"/>
    <x v="7"/>
    <n v="5979"/>
    <d v="2016-03-02T00:00:00"/>
  </r>
  <r>
    <s v="ZW54-4397966934"/>
    <x v="87"/>
    <x v="8"/>
    <n v="4610"/>
    <d v="2016-09-12T00:00:00"/>
  </r>
  <r>
    <s v="ZW54-4397966935"/>
    <x v="87"/>
    <x v="9"/>
    <n v="2342"/>
    <d v="2016-09-14T00:00:00"/>
  </r>
  <r>
    <s v="ZW54-4397966936"/>
    <x v="87"/>
    <x v="10"/>
    <n v="4467"/>
    <d v="2016-10-27T00:00:00"/>
  </r>
  <r>
    <s v="ZW54-4397966937"/>
    <x v="87"/>
    <x v="11"/>
    <n v="4041"/>
    <d v="2017-04-16T00:00:00"/>
  </r>
  <r>
    <s v="ZZ28-6276934381"/>
    <x v="88"/>
    <x v="0"/>
    <n v="8928"/>
    <d v="2015-02-12T00:00:00"/>
  </r>
  <r>
    <s v="ZZ28-62769343810"/>
    <x v="88"/>
    <x v="1"/>
    <n v="7583"/>
    <d v="2017-05-03T00:00:00"/>
  </r>
  <r>
    <s v="ZZ28-6276934382"/>
    <x v="88"/>
    <x v="6"/>
    <n v="6057"/>
    <d v="2015-04-30T00:00:00"/>
  </r>
  <r>
    <s v="ZZ28-6276934383"/>
    <x v="88"/>
    <x v="7"/>
    <n v="6452"/>
    <d v="2015-07-24T00:00:00"/>
  </r>
  <r>
    <s v="ZZ28-6276934384"/>
    <x v="88"/>
    <x v="8"/>
    <n v="4560"/>
    <d v="2015-11-14T00:00:00"/>
  </r>
  <r>
    <s v="ZZ28-6276934385"/>
    <x v="88"/>
    <x v="9"/>
    <n v="3659"/>
    <d v="2016-01-09T00:00:00"/>
  </r>
  <r>
    <s v="ZZ28-6276934386"/>
    <x v="88"/>
    <x v="10"/>
    <n v="5169"/>
    <d v="2016-02-11T00:00:00"/>
  </r>
  <r>
    <s v="ZZ28-6276934387"/>
    <x v="88"/>
    <x v="11"/>
    <n v="6906"/>
    <d v="2016-08-15T00:00:00"/>
  </r>
  <r>
    <s v="ZZ28-6276934388"/>
    <x v="88"/>
    <x v="12"/>
    <n v="8893"/>
    <d v="2016-11-05T00:00:00"/>
  </r>
  <r>
    <s v="ZZ28-6276934389"/>
    <x v="88"/>
    <x v="13"/>
    <n v="7058"/>
    <d v="2017-01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Q93" firstHeaderRow="1" firstDataRow="2" firstDataCol="1"/>
  <pivotFields count="5">
    <pivotField showAll="0"/>
    <pivotField axis="axisRow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Col" showAll="0">
      <items count="17">
        <item x="0"/>
        <item x="6"/>
        <item x="7"/>
        <item x="8"/>
        <item x="9"/>
        <item x="10"/>
        <item x="11"/>
        <item x="12"/>
        <item x="13"/>
        <item x="1"/>
        <item x="2"/>
        <item x="3"/>
        <item x="4"/>
        <item x="5"/>
        <item x="14"/>
        <item x="15"/>
        <item t="default"/>
      </items>
    </pivotField>
    <pivotField dataField="1" showAll="0"/>
    <pivotField numFmtId="14" showAll="0"/>
  </pivotFields>
  <rowFields count="1">
    <field x="1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Sum of المبلغ المسدد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754" totalsRowShown="0" headerRowBorderDxfId="3" tableBorderDxfId="4">
  <autoFilter ref="A1:E754"/>
  <sortState ref="A2:E754">
    <sortCondition ref="B1:B754"/>
  </sortState>
  <tableColumns count="5">
    <tableColumn id="1" name="عمود مساعد" dataDxfId="2">
      <calculatedColumnFormula>B2&amp;C2</calculatedColumnFormula>
    </tableColumn>
    <tableColumn id="2" name="المستحق"/>
    <tableColumn id="3" name="رقم الدفعة"/>
    <tableColumn id="4" name="المبلغ المسدد"/>
    <tableColumn id="5" name="تاريخ الدفع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90"/>
  <sheetViews>
    <sheetView zoomScale="115" zoomScaleNormal="115" workbookViewId="0">
      <selection activeCell="H1" sqref="H1"/>
    </sheetView>
  </sheetViews>
  <sheetFormatPr defaultRowHeight="14.4" x14ac:dyDescent="0.3"/>
  <cols>
    <col min="1" max="1" width="16" bestFit="1" customWidth="1"/>
    <col min="2" max="2" width="16.77734375" bestFit="1" customWidth="1"/>
    <col min="3" max="4" width="14.44140625" customWidth="1"/>
    <col min="5" max="5" width="17.33203125" customWidth="1"/>
    <col min="6" max="6" width="12" bestFit="1" customWidth="1"/>
    <col min="7" max="7" width="16.88671875" bestFit="1" customWidth="1"/>
    <col min="8" max="8" width="28.21875" style="18" bestFit="1" customWidth="1"/>
    <col min="11" max="11" width="19.44140625" customWidth="1"/>
  </cols>
  <sheetData>
    <row r="1" spans="1:8" x14ac:dyDescent="0.3">
      <c r="A1" s="3" t="s">
        <v>10</v>
      </c>
      <c r="B1" s="3" t="s">
        <v>0</v>
      </c>
      <c r="C1" s="3" t="s">
        <v>3</v>
      </c>
      <c r="D1" s="3" t="s">
        <v>1</v>
      </c>
      <c r="E1" s="3" t="s">
        <v>192</v>
      </c>
      <c r="F1" s="3" t="s">
        <v>193</v>
      </c>
      <c r="G1" s="3" t="s">
        <v>2</v>
      </c>
      <c r="H1" s="17" t="s">
        <v>191</v>
      </c>
    </row>
    <row r="2" spans="1:8" x14ac:dyDescent="0.3">
      <c r="A2" t="s">
        <v>172</v>
      </c>
      <c r="B2">
        <f>VLOOKUP('تفاصيل العملاء'!A2,الدفعات!C:D,2,FALSE)</f>
        <v>125895</v>
      </c>
      <c r="C2" t="str">
        <f>VLOOKUP('تفاصيل العملاء'!A2,الدفعات!C:E,3,FALSE)</f>
        <v>شهري</v>
      </c>
      <c r="D2">
        <f>SUMIF('تفاصيل الماليات'!B:B,'تفاصيل العملاء'!A:A,'تفاصيل الماليات'!D:D)</f>
        <v>77684</v>
      </c>
      <c r="E2">
        <f>B2-D2</f>
        <v>48211</v>
      </c>
      <c r="F2" s="11">
        <f>COUNTIF('تفاصيل الماليات'!B:B,'تفاصيل العملاء'!A:A)</f>
        <v>13</v>
      </c>
      <c r="G2" s="1">
        <f>VLOOKUP('تفاصيل العملاء'!A:A&amp;'تفاصيل العملاء'!F:F,'تفاصيل الماليات'!A:E,5,FALSE)</f>
        <v>43036</v>
      </c>
      <c r="H2" s="18">
        <f>IF(E2=0,"منتهي",IF(C2="شهري",G2+30,IF(C2="ربع سنوي",G2+120,IF(C2="نصف سنوي",G2+240,IF(C2="سنوي",G2+365)))))</f>
        <v>43066</v>
      </c>
    </row>
    <row r="3" spans="1:8" x14ac:dyDescent="0.3">
      <c r="A3" t="s">
        <v>174</v>
      </c>
      <c r="B3">
        <f>VLOOKUP('تفاصيل العملاء'!A3,الدفعات!C:D,2,FALSE)</f>
        <v>55573</v>
      </c>
      <c r="C3" t="str">
        <f>VLOOKUP('تفاصيل العملاء'!A3,الدفعات!C:E,3,FALSE)</f>
        <v>ربع سنوي</v>
      </c>
      <c r="D3">
        <f>SUMIF('تفاصيل الماليات'!B:B,'تفاصيل العملاء'!A:A,'تفاصيل الماليات'!D:D)</f>
        <v>55573</v>
      </c>
      <c r="E3">
        <f t="shared" ref="E3:E66" si="0">B3-D3</f>
        <v>0</v>
      </c>
      <c r="F3" s="11">
        <f>COUNTIF('تفاصيل الماليات'!B:B,'تفاصيل العملاء'!A:A)</f>
        <v>10</v>
      </c>
      <c r="G3" s="1">
        <f>VLOOKUP('تفاصيل العملاء'!A:A&amp;'تفاصيل العملاء'!F:F,'تفاصيل الماليات'!A:E,5,FALSE)</f>
        <v>42855</v>
      </c>
      <c r="H3" s="18" t="str">
        <f t="shared" ref="H3:H66" si="1">IF(E3=0,"منتهي",IF(C3="شهري",G3+30,IF(C3="ربع سنوي",G3+120,IF(C3="نصف سنوي",G3+240,IF(C3="سنوي",G3+365)))))</f>
        <v>منتهي</v>
      </c>
    </row>
    <row r="4" spans="1:8" x14ac:dyDescent="0.3">
      <c r="A4" t="s">
        <v>136</v>
      </c>
      <c r="B4">
        <f>VLOOKUP('تفاصيل العملاء'!A4,الدفعات!C:D,2,FALSE)</f>
        <v>87200</v>
      </c>
      <c r="C4" t="str">
        <f>VLOOKUP('تفاصيل العملاء'!A4,الدفعات!C:E,3,FALSE)</f>
        <v>سنوي</v>
      </c>
      <c r="D4">
        <f>SUMIF('تفاصيل الماليات'!B:B,'تفاصيل العملاء'!A:A,'تفاصيل الماليات'!D:D)</f>
        <v>65254</v>
      </c>
      <c r="E4">
        <f t="shared" si="0"/>
        <v>21946</v>
      </c>
      <c r="F4" s="11">
        <f>COUNTIF('تفاصيل الماليات'!B:B,'تفاصيل العملاء'!A:A)</f>
        <v>13</v>
      </c>
      <c r="G4" s="1">
        <f>VLOOKUP('تفاصيل العملاء'!A:A&amp;'تفاصيل العملاء'!F:F,'تفاصيل الماليات'!A:E,5,FALSE)</f>
        <v>42965</v>
      </c>
      <c r="H4" s="18">
        <f t="shared" si="1"/>
        <v>43330</v>
      </c>
    </row>
    <row r="5" spans="1:8" x14ac:dyDescent="0.3">
      <c r="A5" t="s">
        <v>126</v>
      </c>
      <c r="B5">
        <f>VLOOKUP('تفاصيل العملاء'!A5,الدفعات!C:D,2,FALSE)</f>
        <v>134742</v>
      </c>
      <c r="C5" t="str">
        <f>VLOOKUP('تفاصيل العملاء'!A5,الدفعات!C:E,3,FALSE)</f>
        <v>ربع سنوي</v>
      </c>
      <c r="D5">
        <f>SUMIF('تفاصيل الماليات'!B:B,'تفاصيل العملاء'!A:A,'تفاصيل الماليات'!D:D)</f>
        <v>88104</v>
      </c>
      <c r="E5">
        <f t="shared" si="0"/>
        <v>46638</v>
      </c>
      <c r="F5" s="11">
        <f>COUNTIF('تفاصيل الماليات'!B:B,'تفاصيل العملاء'!A:A)</f>
        <v>13</v>
      </c>
      <c r="G5" s="1">
        <f>VLOOKUP('تفاصيل العملاء'!A:A&amp;'تفاصيل العملاء'!F:F,'تفاصيل الماليات'!A:E,5,FALSE)</f>
        <v>42979</v>
      </c>
      <c r="H5" s="18">
        <f t="shared" si="1"/>
        <v>43099</v>
      </c>
    </row>
    <row r="6" spans="1:8" x14ac:dyDescent="0.3">
      <c r="A6" t="s">
        <v>143</v>
      </c>
      <c r="B6">
        <f>VLOOKUP('تفاصيل العملاء'!A6,الدفعات!C:D,2,FALSE)</f>
        <v>70552</v>
      </c>
      <c r="C6" t="str">
        <f>VLOOKUP('تفاصيل العملاء'!A6,الدفعات!C:E,3,FALSE)</f>
        <v>شهري</v>
      </c>
      <c r="D6">
        <f>SUMIF('تفاصيل الماليات'!B:B,'تفاصيل العملاء'!A:A,'تفاصيل الماليات'!D:D)</f>
        <v>62614</v>
      </c>
      <c r="E6">
        <f t="shared" si="0"/>
        <v>7938</v>
      </c>
      <c r="F6" s="11">
        <f>COUNTIF('تفاصيل الماليات'!B:B,'تفاصيل العملاء'!A:A)</f>
        <v>11</v>
      </c>
      <c r="G6" s="1">
        <f>VLOOKUP('تفاصيل العملاء'!A:A&amp;'تفاصيل العملاء'!F:F,'تفاصيل الماليات'!A:E,5,FALSE)</f>
        <v>42901</v>
      </c>
      <c r="H6" s="18">
        <f t="shared" si="1"/>
        <v>42931</v>
      </c>
    </row>
    <row r="7" spans="1:8" x14ac:dyDescent="0.3">
      <c r="A7" t="s">
        <v>106</v>
      </c>
      <c r="B7">
        <f>VLOOKUP('تفاصيل العملاء'!A7,الدفعات!C:D,2,FALSE)</f>
        <v>81549</v>
      </c>
      <c r="C7" t="str">
        <f>VLOOKUP('تفاصيل العملاء'!A7,الدفعات!C:E,3,FALSE)</f>
        <v>نصف سنوي</v>
      </c>
      <c r="D7">
        <f>SUMIF('تفاصيل الماليات'!B:B,'تفاصيل العملاء'!A:A,'تفاصيل الماليات'!D:D)</f>
        <v>34161</v>
      </c>
      <c r="E7">
        <f t="shared" si="0"/>
        <v>47388</v>
      </c>
      <c r="F7" s="11">
        <f>COUNTIF('تفاصيل الماليات'!B:B,'تفاصيل العملاء'!A:A)</f>
        <v>7</v>
      </c>
      <c r="G7" s="1">
        <f>VLOOKUP('تفاصيل العملاء'!A:A&amp;'تفاصيل العملاء'!F:F,'تفاصيل الماليات'!A:E,5,FALSE)</f>
        <v>43044</v>
      </c>
      <c r="H7" s="18">
        <f t="shared" si="1"/>
        <v>43284</v>
      </c>
    </row>
    <row r="8" spans="1:8" x14ac:dyDescent="0.3">
      <c r="A8" t="s">
        <v>104</v>
      </c>
      <c r="B8">
        <f>VLOOKUP('تفاصيل العملاء'!A8,الدفعات!C:D,2,FALSE)</f>
        <v>41703</v>
      </c>
      <c r="C8" t="str">
        <f>VLOOKUP('تفاصيل العملاء'!A8,الدفعات!C:E,3,FALSE)</f>
        <v>نصف سنوي</v>
      </c>
      <c r="D8">
        <f>SUMIF('تفاصيل الماليات'!B:B,'تفاصيل العملاء'!A:A,'تفاصيل الماليات'!D:D)</f>
        <v>31531</v>
      </c>
      <c r="E8">
        <f t="shared" si="0"/>
        <v>10172</v>
      </c>
      <c r="F8" s="11">
        <f>COUNTIF('تفاصيل الماليات'!B:B,'تفاصيل العملاء'!A:A)</f>
        <v>6</v>
      </c>
      <c r="G8" s="1">
        <f>VLOOKUP('تفاصيل العملاء'!A:A&amp;'تفاصيل العملاء'!F:F,'تفاصيل الماليات'!A:E,5,FALSE)</f>
        <v>42910</v>
      </c>
      <c r="H8" s="18">
        <f t="shared" si="1"/>
        <v>43150</v>
      </c>
    </row>
    <row r="9" spans="1:8" x14ac:dyDescent="0.3">
      <c r="A9" t="s">
        <v>138</v>
      </c>
      <c r="B9">
        <f>VLOOKUP('تفاصيل العملاء'!A9,الدفعات!C:D,2,FALSE)</f>
        <v>115243</v>
      </c>
      <c r="C9" t="str">
        <f>VLOOKUP('تفاصيل العملاء'!A9,الدفعات!C:E,3,FALSE)</f>
        <v>نصف سنوي</v>
      </c>
      <c r="D9">
        <f>SUMIF('تفاصيل الماليات'!B:B,'تفاصيل العملاء'!A:A,'تفاصيل الماليات'!D:D)</f>
        <v>60385</v>
      </c>
      <c r="E9">
        <f t="shared" si="0"/>
        <v>54858</v>
      </c>
      <c r="F9" s="11">
        <f>COUNTIF('تفاصيل الماليات'!B:B,'تفاصيل العملاء'!A:A)</f>
        <v>11</v>
      </c>
      <c r="G9" s="1">
        <f>VLOOKUP('تفاصيل العملاء'!A:A&amp;'تفاصيل العملاء'!F:F,'تفاصيل الماليات'!A:E,5,FALSE)</f>
        <v>42838</v>
      </c>
      <c r="H9" s="18">
        <f t="shared" si="1"/>
        <v>43078</v>
      </c>
    </row>
    <row r="10" spans="1:8" x14ac:dyDescent="0.3">
      <c r="A10" t="s">
        <v>182</v>
      </c>
      <c r="B10">
        <f>VLOOKUP('تفاصيل العملاء'!A10,الدفعات!C:D,2,FALSE)</f>
        <v>128629</v>
      </c>
      <c r="C10" t="str">
        <f>VLOOKUP('تفاصيل العملاء'!A10,الدفعات!C:E,3,FALSE)</f>
        <v>شهري</v>
      </c>
      <c r="D10">
        <f>SUMIF('تفاصيل الماليات'!B:B,'تفاصيل العملاء'!A:A,'تفاصيل الماليات'!D:D)</f>
        <v>31025</v>
      </c>
      <c r="E10">
        <f t="shared" si="0"/>
        <v>97604</v>
      </c>
      <c r="F10" s="11">
        <f>COUNTIF('تفاصيل الماليات'!B:B,'تفاصيل العملاء'!A:A)</f>
        <v>5</v>
      </c>
      <c r="G10" s="1">
        <f>VLOOKUP('تفاصيل العملاء'!A:A&amp;'تفاصيل العملاء'!F:F,'تفاصيل الماليات'!A:E,5,FALSE)</f>
        <v>42778</v>
      </c>
      <c r="H10" s="18">
        <f t="shared" si="1"/>
        <v>42808</v>
      </c>
    </row>
    <row r="11" spans="1:8" x14ac:dyDescent="0.3">
      <c r="A11" t="s">
        <v>113</v>
      </c>
      <c r="B11">
        <f>VLOOKUP('تفاصيل العملاء'!A11,الدفعات!C:D,2,FALSE)</f>
        <v>85750</v>
      </c>
      <c r="C11" t="str">
        <f>VLOOKUP('تفاصيل العملاء'!A11,الدفعات!C:E,3,FALSE)</f>
        <v>شهري</v>
      </c>
      <c r="D11">
        <f>SUMIF('تفاصيل الماليات'!B:B,'تفاصيل العملاء'!A:A,'تفاصيل الماليات'!D:D)</f>
        <v>65904</v>
      </c>
      <c r="E11">
        <f t="shared" si="0"/>
        <v>19846</v>
      </c>
      <c r="F11" s="11">
        <f>COUNTIF('تفاصيل الماليات'!B:B,'تفاصيل العملاء'!A:A)</f>
        <v>12</v>
      </c>
      <c r="G11" s="1">
        <f>VLOOKUP('تفاصيل العملاء'!A:A&amp;'تفاصيل العملاء'!F:F,'تفاصيل الماليات'!A:E,5,FALSE)</f>
        <v>42869</v>
      </c>
      <c r="H11" s="18">
        <f t="shared" si="1"/>
        <v>42899</v>
      </c>
    </row>
    <row r="12" spans="1:8" x14ac:dyDescent="0.3">
      <c r="A12" t="s">
        <v>153</v>
      </c>
      <c r="B12">
        <f>VLOOKUP('تفاصيل العملاء'!A12,الدفعات!C:D,2,FALSE)</f>
        <v>71421</v>
      </c>
      <c r="C12" t="str">
        <f>VLOOKUP('تفاصيل العملاء'!A12,الدفعات!C:E,3,FALSE)</f>
        <v>نصف سنوي</v>
      </c>
      <c r="D12">
        <f>SUMIF('تفاصيل الماليات'!B:B,'تفاصيل العملاء'!A:A,'تفاصيل الماليات'!D:D)</f>
        <v>49015</v>
      </c>
      <c r="E12">
        <f t="shared" si="0"/>
        <v>22406</v>
      </c>
      <c r="F12" s="11">
        <f>COUNTIF('تفاصيل الماليات'!B:B,'تفاصيل العملاء'!A:A)</f>
        <v>8</v>
      </c>
      <c r="G12" s="1">
        <f>VLOOKUP('تفاصيل العملاء'!A:A&amp;'تفاصيل العملاء'!F:F,'تفاصيل الماليات'!A:E,5,FALSE)</f>
        <v>43011</v>
      </c>
      <c r="H12" s="18">
        <f t="shared" si="1"/>
        <v>43251</v>
      </c>
    </row>
    <row r="13" spans="1:8" x14ac:dyDescent="0.3">
      <c r="A13" t="s">
        <v>117</v>
      </c>
      <c r="B13">
        <f>VLOOKUP('تفاصيل العملاء'!A13,الدفعات!C:D,2,FALSE)</f>
        <v>76563</v>
      </c>
      <c r="C13" t="str">
        <f>VLOOKUP('تفاصيل العملاء'!A13,الدفعات!C:E,3,FALSE)</f>
        <v>نصف سنوي</v>
      </c>
      <c r="D13">
        <f>SUMIF('تفاصيل الماليات'!B:B,'تفاصيل العملاء'!A:A,'تفاصيل الماليات'!D:D)</f>
        <v>62028</v>
      </c>
      <c r="E13">
        <f t="shared" si="0"/>
        <v>14535</v>
      </c>
      <c r="F13" s="11">
        <f>COUNTIF('تفاصيل الماليات'!B:B,'تفاصيل العملاء'!A:A)</f>
        <v>10</v>
      </c>
      <c r="G13" s="1">
        <f>VLOOKUP('تفاصيل العملاء'!A:A&amp;'تفاصيل العملاء'!F:F,'تفاصيل الماليات'!A:E,5,FALSE)</f>
        <v>42947</v>
      </c>
      <c r="H13" s="18">
        <f t="shared" si="1"/>
        <v>43187</v>
      </c>
    </row>
    <row r="14" spans="1:8" x14ac:dyDescent="0.3">
      <c r="A14" t="s">
        <v>140</v>
      </c>
      <c r="B14">
        <f>VLOOKUP('تفاصيل العملاء'!A14,الدفعات!C:D,2,FALSE)</f>
        <v>92811</v>
      </c>
      <c r="C14" t="str">
        <f>VLOOKUP('تفاصيل العملاء'!A14,الدفعات!C:E,3,FALSE)</f>
        <v>نصف سنوي</v>
      </c>
      <c r="D14">
        <f>SUMIF('تفاصيل الماليات'!B:B,'تفاصيل العملاء'!A:A,'تفاصيل الماليات'!D:D)</f>
        <v>58965</v>
      </c>
      <c r="E14">
        <f t="shared" si="0"/>
        <v>33846</v>
      </c>
      <c r="F14" s="11">
        <f>COUNTIF('تفاصيل الماليات'!B:B,'تفاصيل العملاء'!A:A)</f>
        <v>9</v>
      </c>
      <c r="G14" s="1">
        <f>VLOOKUP('تفاصيل العملاء'!A:A&amp;'تفاصيل العملاء'!F:F,'تفاصيل الماليات'!A:E,5,FALSE)</f>
        <v>43008</v>
      </c>
      <c r="H14" s="18">
        <f t="shared" si="1"/>
        <v>43248</v>
      </c>
    </row>
    <row r="15" spans="1:8" x14ac:dyDescent="0.3">
      <c r="A15" t="s">
        <v>151</v>
      </c>
      <c r="B15">
        <f>VLOOKUP('تفاصيل العملاء'!A15,الدفعات!C:D,2,FALSE)</f>
        <v>66886</v>
      </c>
      <c r="C15" t="str">
        <f>VLOOKUP('تفاصيل العملاء'!A15,الدفعات!C:E,3,FALSE)</f>
        <v>نصف سنوي</v>
      </c>
      <c r="D15">
        <f>SUMIF('تفاصيل الماليات'!B:B,'تفاصيل العملاء'!A:A,'تفاصيل الماليات'!D:D)</f>
        <v>54746</v>
      </c>
      <c r="E15">
        <f t="shared" si="0"/>
        <v>12140</v>
      </c>
      <c r="F15" s="11">
        <f>COUNTIF('تفاصيل الماليات'!B:B,'تفاصيل العملاء'!A:A)</f>
        <v>13</v>
      </c>
      <c r="G15" s="1">
        <f>VLOOKUP('تفاصيل العملاء'!A:A&amp;'تفاصيل العملاء'!F:F,'تفاصيل الماليات'!A:E,5,FALSE)</f>
        <v>42985</v>
      </c>
      <c r="H15" s="18">
        <f t="shared" si="1"/>
        <v>43225</v>
      </c>
    </row>
    <row r="16" spans="1:8" x14ac:dyDescent="0.3">
      <c r="A16" t="s">
        <v>171</v>
      </c>
      <c r="B16">
        <f>VLOOKUP('تفاصيل العملاء'!A16,الدفعات!C:D,2,FALSE)</f>
        <v>62118</v>
      </c>
      <c r="C16" t="str">
        <f>VLOOKUP('تفاصيل العملاء'!A16,الدفعات!C:E,3,FALSE)</f>
        <v>سنوي</v>
      </c>
      <c r="D16">
        <f>SUMIF('تفاصيل الماليات'!B:B,'تفاصيل العملاء'!A:A,'تفاصيل الماليات'!D:D)</f>
        <v>43646</v>
      </c>
      <c r="E16">
        <f t="shared" si="0"/>
        <v>18472</v>
      </c>
      <c r="F16" s="11">
        <f>COUNTIF('تفاصيل الماليات'!B:B,'تفاصيل العملاء'!A:A)</f>
        <v>8</v>
      </c>
      <c r="G16" s="1">
        <f>VLOOKUP('تفاصيل العملاء'!A:A&amp;'تفاصيل العملاء'!F:F,'تفاصيل الماليات'!A:E,5,FALSE)</f>
        <v>42869</v>
      </c>
      <c r="H16" s="18">
        <f t="shared" si="1"/>
        <v>43234</v>
      </c>
    </row>
    <row r="17" spans="1:8" x14ac:dyDescent="0.3">
      <c r="A17" t="s">
        <v>129</v>
      </c>
      <c r="B17">
        <f>VLOOKUP('تفاصيل العملاء'!A17,الدفعات!C:D,2,FALSE)</f>
        <v>45434</v>
      </c>
      <c r="C17" t="str">
        <f>VLOOKUP('تفاصيل العملاء'!A17,الدفعات!C:E,3,FALSE)</f>
        <v>سنوي</v>
      </c>
      <c r="D17">
        <f>SUMIF('تفاصيل الماليات'!B:B,'تفاصيل العملاء'!A:A,'تفاصيل الماليات'!D:D)</f>
        <v>27757</v>
      </c>
      <c r="E17">
        <f t="shared" si="0"/>
        <v>17677</v>
      </c>
      <c r="F17" s="11">
        <f>COUNTIF('تفاصيل الماليات'!B:B,'تفاصيل العملاء'!A:A)</f>
        <v>7</v>
      </c>
      <c r="G17" s="1">
        <f>VLOOKUP('تفاصيل العملاء'!A:A&amp;'تفاصيل العملاء'!F:F,'تفاصيل الماليات'!A:E,5,FALSE)</f>
        <v>42907</v>
      </c>
      <c r="H17" s="18">
        <f t="shared" si="1"/>
        <v>43272</v>
      </c>
    </row>
    <row r="18" spans="1:8" x14ac:dyDescent="0.3">
      <c r="A18" t="s">
        <v>102</v>
      </c>
      <c r="B18">
        <f>VLOOKUP('تفاصيل العملاء'!A18,الدفعات!C:D,2,FALSE)</f>
        <v>104493</v>
      </c>
      <c r="C18" t="str">
        <f>VLOOKUP('تفاصيل العملاء'!A18,الدفعات!C:E,3,FALSE)</f>
        <v>سنوي</v>
      </c>
      <c r="D18">
        <f>SUMIF('تفاصيل الماليات'!B:B,'تفاصيل العملاء'!A:A,'تفاصيل الماليات'!D:D)</f>
        <v>86544</v>
      </c>
      <c r="E18">
        <f t="shared" si="0"/>
        <v>17949</v>
      </c>
      <c r="F18" s="11">
        <f>COUNTIF('تفاصيل الماليات'!B:B,'تفاصيل العملاء'!A:A)</f>
        <v>14</v>
      </c>
      <c r="G18" s="1">
        <f>VLOOKUP('تفاصيل العملاء'!A:A&amp;'تفاصيل العملاء'!F:F,'تفاصيل الماليات'!A:E,5,FALSE)</f>
        <v>43007</v>
      </c>
      <c r="H18" s="18">
        <f t="shared" si="1"/>
        <v>43372</v>
      </c>
    </row>
    <row r="19" spans="1:8" x14ac:dyDescent="0.3">
      <c r="A19" t="s">
        <v>185</v>
      </c>
      <c r="B19">
        <f>VLOOKUP('تفاصيل العملاء'!A19,الدفعات!C:D,2,FALSE)</f>
        <v>116693</v>
      </c>
      <c r="C19" t="str">
        <f>VLOOKUP('تفاصيل العملاء'!A19,الدفعات!C:E,3,FALSE)</f>
        <v>شهري</v>
      </c>
      <c r="D19">
        <f>SUMIF('تفاصيل الماليات'!B:B,'تفاصيل العملاء'!A:A,'تفاصيل الماليات'!D:D)</f>
        <v>51914</v>
      </c>
      <c r="E19">
        <f t="shared" si="0"/>
        <v>64779</v>
      </c>
      <c r="F19" s="11">
        <f>COUNTIF('تفاصيل الماليات'!B:B,'تفاصيل العملاء'!A:A)</f>
        <v>9</v>
      </c>
      <c r="G19" s="1">
        <f>VLOOKUP('تفاصيل العملاء'!A:A&amp;'تفاصيل العملاء'!F:F,'تفاصيل الماليات'!A:E,5,FALSE)</f>
        <v>42673</v>
      </c>
      <c r="H19" s="18">
        <f t="shared" si="1"/>
        <v>42703</v>
      </c>
    </row>
    <row r="20" spans="1:8" x14ac:dyDescent="0.3">
      <c r="A20" t="s">
        <v>175</v>
      </c>
      <c r="B20">
        <f>VLOOKUP('تفاصيل العملاء'!A20,الدفعات!C:D,2,FALSE)</f>
        <v>23560</v>
      </c>
      <c r="C20" t="str">
        <f>VLOOKUP('تفاصيل العملاء'!A20,الدفعات!C:E,3,FALSE)</f>
        <v>شهري</v>
      </c>
      <c r="D20">
        <f>SUMIF('تفاصيل الماليات'!B:B,'تفاصيل العملاء'!A:A,'تفاصيل الماليات'!D:D)</f>
        <v>23560</v>
      </c>
      <c r="E20">
        <f t="shared" si="0"/>
        <v>0</v>
      </c>
      <c r="F20" s="11">
        <f>COUNTIF('تفاصيل الماليات'!B:B,'تفاصيل العملاء'!A:A)</f>
        <v>5</v>
      </c>
      <c r="G20" s="1">
        <f>VLOOKUP('تفاصيل العملاء'!A:A&amp;'تفاصيل العملاء'!F:F,'تفاصيل الماليات'!A:E,5,FALSE)</f>
        <v>42671</v>
      </c>
      <c r="H20" s="18" t="str">
        <f t="shared" si="1"/>
        <v>منتهي</v>
      </c>
    </row>
    <row r="21" spans="1:8" x14ac:dyDescent="0.3">
      <c r="A21" t="s">
        <v>156</v>
      </c>
      <c r="B21">
        <f>VLOOKUP('تفاصيل العملاء'!A21,الدفعات!C:D,2,FALSE)</f>
        <v>67475</v>
      </c>
      <c r="C21" t="str">
        <f>VLOOKUP('تفاصيل العملاء'!A21,الدفعات!C:E,3,FALSE)</f>
        <v>شهري</v>
      </c>
      <c r="D21">
        <f>SUMIF('تفاصيل الماليات'!B:B,'تفاصيل العملاء'!A:A,'تفاصيل الماليات'!D:D)</f>
        <v>52409</v>
      </c>
      <c r="E21">
        <f t="shared" si="0"/>
        <v>15066</v>
      </c>
      <c r="F21" s="11">
        <f>COUNTIF('تفاصيل الماليات'!B:B,'تفاصيل العملاء'!A:A)</f>
        <v>11</v>
      </c>
      <c r="G21" s="1">
        <f>VLOOKUP('تفاصيل العملاء'!A:A&amp;'تفاصيل العملاء'!F:F,'تفاصيل الماليات'!A:E,5,FALSE)</f>
        <v>42994</v>
      </c>
      <c r="H21" s="18">
        <f t="shared" si="1"/>
        <v>43024</v>
      </c>
    </row>
    <row r="22" spans="1:8" x14ac:dyDescent="0.3">
      <c r="A22" t="s">
        <v>169</v>
      </c>
      <c r="B22">
        <f>VLOOKUP('تفاصيل العملاء'!A22,الدفعات!C:D,2,FALSE)</f>
        <v>55819</v>
      </c>
      <c r="C22" t="str">
        <f>VLOOKUP('تفاصيل العملاء'!A22,الدفعات!C:E,3,FALSE)</f>
        <v>شهري</v>
      </c>
      <c r="D22">
        <f>SUMIF('تفاصيل الماليات'!B:B,'تفاصيل العملاء'!A:A,'تفاصيل الماليات'!D:D)</f>
        <v>15247</v>
      </c>
      <c r="E22">
        <f t="shared" si="0"/>
        <v>40572</v>
      </c>
      <c r="F22" s="11">
        <f>COUNTIF('تفاصيل الماليات'!B:B,'تفاصيل العملاء'!A:A)</f>
        <v>2</v>
      </c>
      <c r="G22" s="1">
        <f>VLOOKUP('تفاصيل العملاء'!A:A&amp;'تفاصيل العملاء'!F:F,'تفاصيل الماليات'!A:E,5,FALSE)</f>
        <v>42717</v>
      </c>
      <c r="H22" s="18">
        <f t="shared" si="1"/>
        <v>42747</v>
      </c>
    </row>
    <row r="23" spans="1:8" x14ac:dyDescent="0.3">
      <c r="A23" t="s">
        <v>137</v>
      </c>
      <c r="B23">
        <f>VLOOKUP('تفاصيل العملاء'!A23,الدفعات!C:D,2,FALSE)</f>
        <v>37906</v>
      </c>
      <c r="C23" t="str">
        <f>VLOOKUP('تفاصيل العملاء'!A23,الدفعات!C:E,3,FALSE)</f>
        <v>شهري</v>
      </c>
      <c r="D23">
        <f>SUMIF('تفاصيل الماليات'!B:B,'تفاصيل العملاء'!A:A,'تفاصيل الماليات'!D:D)</f>
        <v>17905</v>
      </c>
      <c r="E23">
        <f t="shared" si="0"/>
        <v>20001</v>
      </c>
      <c r="F23" s="11">
        <f>COUNTIF('تفاصيل الماليات'!B:B,'تفاصيل العملاء'!A:A)</f>
        <v>5</v>
      </c>
      <c r="G23" s="1">
        <f>VLOOKUP('تفاصيل العملاء'!A:A&amp;'تفاصيل العملاء'!F:F,'تفاصيل الماليات'!A:E,5,FALSE)</f>
        <v>42601</v>
      </c>
      <c r="H23" s="18">
        <f t="shared" si="1"/>
        <v>42631</v>
      </c>
    </row>
    <row r="24" spans="1:8" x14ac:dyDescent="0.3">
      <c r="A24" t="s">
        <v>116</v>
      </c>
      <c r="B24">
        <f>VLOOKUP('تفاصيل العملاء'!A24,الدفعات!C:D,2,FALSE)</f>
        <v>94954</v>
      </c>
      <c r="C24" t="str">
        <f>VLOOKUP('تفاصيل العملاء'!A24,الدفعات!C:E,3,FALSE)</f>
        <v>ربع سنوي</v>
      </c>
      <c r="D24">
        <f>SUMIF('تفاصيل الماليات'!B:B,'تفاصيل العملاء'!A:A,'تفاصيل الماليات'!D:D)</f>
        <v>79282</v>
      </c>
      <c r="E24">
        <f t="shared" si="0"/>
        <v>15672</v>
      </c>
      <c r="F24" s="11">
        <f>COUNTIF('تفاصيل الماليات'!B:B,'تفاصيل العملاء'!A:A)</f>
        <v>14</v>
      </c>
      <c r="G24" s="1">
        <f>VLOOKUP('تفاصيل العملاء'!A:A&amp;'تفاصيل العملاء'!F:F,'تفاصيل الماليات'!A:E,5,FALSE)</f>
        <v>43000</v>
      </c>
      <c r="H24" s="18">
        <f t="shared" si="1"/>
        <v>43120</v>
      </c>
    </row>
    <row r="25" spans="1:8" x14ac:dyDescent="0.3">
      <c r="A25" t="s">
        <v>167</v>
      </c>
      <c r="B25">
        <f>VLOOKUP('تفاصيل العملاء'!A25,الدفعات!C:D,2,FALSE)</f>
        <v>57665</v>
      </c>
      <c r="C25" t="str">
        <f>VLOOKUP('تفاصيل العملاء'!A25,الدفعات!C:E,3,FALSE)</f>
        <v>سنوي</v>
      </c>
      <c r="D25">
        <f>SUMIF('تفاصيل الماليات'!B:B,'تفاصيل العملاء'!A:A,'تفاصيل الماليات'!D:D)</f>
        <v>52415</v>
      </c>
      <c r="E25">
        <f t="shared" si="0"/>
        <v>5250</v>
      </c>
      <c r="F25" s="11">
        <f>COUNTIF('تفاصيل الماليات'!B:B,'تفاصيل العملاء'!A:A)</f>
        <v>9</v>
      </c>
      <c r="G25" s="1">
        <f>VLOOKUP('تفاصيل العملاء'!A:A&amp;'تفاصيل العملاء'!F:F,'تفاصيل الماليات'!A:E,5,FALSE)</f>
        <v>42870</v>
      </c>
      <c r="H25" s="18">
        <f t="shared" si="1"/>
        <v>43235</v>
      </c>
    </row>
    <row r="26" spans="1:8" x14ac:dyDescent="0.3">
      <c r="A26" t="s">
        <v>165</v>
      </c>
      <c r="B26">
        <f>VLOOKUP('تفاصيل العملاء'!A26,الدفعات!C:D,2,FALSE)</f>
        <v>43998</v>
      </c>
      <c r="C26" t="str">
        <f>VLOOKUP('تفاصيل العملاء'!A26,الدفعات!C:E,3,FALSE)</f>
        <v>شهري</v>
      </c>
      <c r="D26">
        <f>SUMIF('تفاصيل الماليات'!B:B,'تفاصيل العملاء'!A:A,'تفاصيل الماليات'!D:D)</f>
        <v>38327</v>
      </c>
      <c r="E26">
        <f t="shared" si="0"/>
        <v>5671</v>
      </c>
      <c r="F26" s="11">
        <f>COUNTIF('تفاصيل الماليات'!B:B,'تفاصيل العملاء'!A:A)</f>
        <v>6</v>
      </c>
      <c r="G26" s="1">
        <f>VLOOKUP('تفاصيل العملاء'!A:A&amp;'تفاصيل العملاء'!F:F,'تفاصيل الماليات'!A:E,5,FALSE)</f>
        <v>42970</v>
      </c>
      <c r="H26" s="18">
        <f t="shared" si="1"/>
        <v>43000</v>
      </c>
    </row>
    <row r="27" spans="1:8" x14ac:dyDescent="0.3">
      <c r="A27" t="s">
        <v>190</v>
      </c>
      <c r="B27">
        <f>VLOOKUP('تفاصيل العملاء'!A27,الدفعات!C:D,2,FALSE)</f>
        <v>76405</v>
      </c>
      <c r="C27" t="str">
        <f>VLOOKUP('تفاصيل العملاء'!A27,الدفعات!C:E,3,FALSE)</f>
        <v>نصف سنوي</v>
      </c>
      <c r="D27">
        <f>SUMIF('تفاصيل الماليات'!B:B,'تفاصيل العملاء'!A:A,'تفاصيل الماليات'!D:D)</f>
        <v>65265</v>
      </c>
      <c r="E27">
        <f t="shared" si="0"/>
        <v>11140</v>
      </c>
      <c r="F27" s="11">
        <f>COUNTIF('تفاصيل الماليات'!B:B,'تفاصيل العملاء'!A:A)</f>
        <v>10</v>
      </c>
      <c r="G27" s="1">
        <f>VLOOKUP('تفاصيل العملاء'!A:A&amp;'تفاصيل العملاء'!F:F,'تفاصيل الماليات'!A:E,5,FALSE)</f>
        <v>42858</v>
      </c>
      <c r="H27" s="18">
        <f t="shared" si="1"/>
        <v>43098</v>
      </c>
    </row>
    <row r="28" spans="1:8" x14ac:dyDescent="0.3">
      <c r="A28" t="s">
        <v>108</v>
      </c>
      <c r="B28">
        <f>VLOOKUP('تفاصيل العملاء'!A28,الدفعات!C:D,2,FALSE)</f>
        <v>76637</v>
      </c>
      <c r="C28" t="str">
        <f>VLOOKUP('تفاصيل العملاء'!A28,الدفعات!C:E,3,FALSE)</f>
        <v>ربع سنوي</v>
      </c>
      <c r="D28">
        <f>SUMIF('تفاصيل الماليات'!B:B,'تفاصيل العملاء'!A:A,'تفاصيل الماليات'!D:D)</f>
        <v>76637</v>
      </c>
      <c r="E28">
        <f t="shared" si="0"/>
        <v>0</v>
      </c>
      <c r="F28" s="11">
        <f>COUNTIF('تفاصيل الماليات'!B:B,'تفاصيل العملاء'!A:A)</f>
        <v>13</v>
      </c>
      <c r="G28" s="1">
        <f>VLOOKUP('تفاصيل العملاء'!A:A&amp;'تفاصيل العملاء'!F:F,'تفاصيل الماليات'!A:E,5,FALSE)</f>
        <v>42952</v>
      </c>
      <c r="H28" s="18" t="str">
        <f t="shared" si="1"/>
        <v>منتهي</v>
      </c>
    </row>
    <row r="29" spans="1:8" x14ac:dyDescent="0.3">
      <c r="A29" t="s">
        <v>148</v>
      </c>
      <c r="B29">
        <f>VLOOKUP('تفاصيل العملاء'!A29,الدفعات!C:D,2,FALSE)</f>
        <v>66995</v>
      </c>
      <c r="C29" t="str">
        <f>VLOOKUP('تفاصيل العملاء'!A29,الدفعات!C:E,3,FALSE)</f>
        <v>نصف سنوي</v>
      </c>
      <c r="D29">
        <f>SUMIF('تفاصيل الماليات'!B:B,'تفاصيل العملاء'!A:A,'تفاصيل الماليات'!D:D)</f>
        <v>36215</v>
      </c>
      <c r="E29">
        <f t="shared" si="0"/>
        <v>30780</v>
      </c>
      <c r="F29" s="11">
        <f>COUNTIF('تفاصيل الماليات'!B:B,'تفاصيل العملاء'!A:A)</f>
        <v>8</v>
      </c>
      <c r="G29" s="1">
        <f>VLOOKUP('تفاصيل العملاء'!A:A&amp;'تفاصيل العملاء'!F:F,'تفاصيل الماليات'!A:E,5,FALSE)</f>
        <v>43024</v>
      </c>
      <c r="H29" s="18">
        <f t="shared" si="1"/>
        <v>43264</v>
      </c>
    </row>
    <row r="30" spans="1:8" x14ac:dyDescent="0.3">
      <c r="A30" t="s">
        <v>111</v>
      </c>
      <c r="B30">
        <f>VLOOKUP('تفاصيل العملاء'!A30,الدفعات!C:D,2,FALSE)</f>
        <v>124792</v>
      </c>
      <c r="C30" t="str">
        <f>VLOOKUP('تفاصيل العملاء'!A30,الدفعات!C:E,3,FALSE)</f>
        <v>سنوي</v>
      </c>
      <c r="D30">
        <f>SUMIF('تفاصيل الماليات'!B:B,'تفاصيل العملاء'!A:A,'تفاصيل الماليات'!D:D)</f>
        <v>43946</v>
      </c>
      <c r="E30">
        <f t="shared" si="0"/>
        <v>80846</v>
      </c>
      <c r="F30" s="11">
        <f>COUNTIF('تفاصيل الماليات'!B:B,'تفاصيل العملاء'!A:A)</f>
        <v>6</v>
      </c>
      <c r="G30" s="1">
        <f>VLOOKUP('تفاصيل العملاء'!A:A&amp;'تفاصيل العملاء'!F:F,'تفاصيل الماليات'!A:E,5,FALSE)</f>
        <v>42844</v>
      </c>
      <c r="H30" s="18">
        <f t="shared" si="1"/>
        <v>43209</v>
      </c>
    </row>
    <row r="31" spans="1:8" x14ac:dyDescent="0.3">
      <c r="A31" t="s">
        <v>166</v>
      </c>
      <c r="B31">
        <f>VLOOKUP('تفاصيل العملاء'!A31,الدفعات!C:D,2,FALSE)</f>
        <v>86686</v>
      </c>
      <c r="C31" t="str">
        <f>VLOOKUP('تفاصيل العملاء'!A31,الدفعات!C:E,3,FALSE)</f>
        <v>نصف سنوي</v>
      </c>
      <c r="D31">
        <f>SUMIF('تفاصيل الماليات'!B:B,'تفاصيل العملاء'!A:A,'تفاصيل الماليات'!D:D)</f>
        <v>86686</v>
      </c>
      <c r="E31">
        <f t="shared" si="0"/>
        <v>0</v>
      </c>
      <c r="F31" s="11">
        <f>COUNTIF('تفاصيل الماليات'!B:B,'تفاصيل العملاء'!A:A)</f>
        <v>14</v>
      </c>
      <c r="G31" s="1">
        <f>VLOOKUP('تفاصيل العملاء'!A:A&amp;'تفاصيل العملاء'!F:F,'تفاصيل الماليات'!A:E,5,FALSE)</f>
        <v>43024</v>
      </c>
      <c r="H31" s="18" t="str">
        <f t="shared" si="1"/>
        <v>منتهي</v>
      </c>
    </row>
    <row r="32" spans="1:8" x14ac:dyDescent="0.3">
      <c r="A32" t="s">
        <v>159</v>
      </c>
      <c r="B32">
        <f>VLOOKUP('تفاصيل العملاء'!A32,الدفعات!C:D,2,FALSE)</f>
        <v>93617</v>
      </c>
      <c r="C32" t="str">
        <f>VLOOKUP('تفاصيل العملاء'!A32,الدفعات!C:E,3,FALSE)</f>
        <v>شهري</v>
      </c>
      <c r="D32">
        <f>SUMIF('تفاصيل الماليات'!B:B,'تفاصيل العملاء'!A:A,'تفاصيل الماليات'!D:D)</f>
        <v>5337</v>
      </c>
      <c r="E32">
        <f t="shared" si="0"/>
        <v>88280</v>
      </c>
      <c r="F32" s="11">
        <f>COUNTIF('تفاصيل الماليات'!B:B,'تفاصيل العملاء'!A:A)</f>
        <v>1</v>
      </c>
      <c r="G32" s="1">
        <f>VLOOKUP('تفاصيل العملاء'!A:A&amp;'تفاصيل العملاء'!F:F,'تفاصيل الماليات'!A:E,5,FALSE)</f>
        <v>42051</v>
      </c>
      <c r="H32" s="18">
        <f t="shared" si="1"/>
        <v>42081</v>
      </c>
    </row>
    <row r="33" spans="1:8" x14ac:dyDescent="0.3">
      <c r="A33" t="s">
        <v>145</v>
      </c>
      <c r="B33">
        <f>VLOOKUP('تفاصيل العملاء'!A33,الدفعات!C:D,2,FALSE)</f>
        <v>56034</v>
      </c>
      <c r="C33" t="str">
        <f>VLOOKUP('تفاصيل العملاء'!A33,الدفعات!C:E,3,FALSE)</f>
        <v>ربع سنوي</v>
      </c>
      <c r="D33">
        <f>SUMIF('تفاصيل الماليات'!B:B,'تفاصيل العملاء'!A:A,'تفاصيل الماليات'!D:D)</f>
        <v>51918</v>
      </c>
      <c r="E33">
        <f t="shared" si="0"/>
        <v>4116</v>
      </c>
      <c r="F33" s="11">
        <f>COUNTIF('تفاصيل الماليات'!B:B,'تفاصيل العملاء'!A:A)</f>
        <v>10</v>
      </c>
      <c r="G33" s="1">
        <f>VLOOKUP('تفاصيل العملاء'!A:A&amp;'تفاصيل العملاء'!F:F,'تفاصيل الماليات'!A:E,5,FALSE)</f>
        <v>43029</v>
      </c>
      <c r="H33" s="18">
        <f t="shared" si="1"/>
        <v>43149</v>
      </c>
    </row>
    <row r="34" spans="1:8" x14ac:dyDescent="0.3">
      <c r="A34" t="s">
        <v>152</v>
      </c>
      <c r="B34">
        <f>VLOOKUP('تفاصيل العملاء'!A34,الدفعات!C:D,2,FALSE)</f>
        <v>67884</v>
      </c>
      <c r="C34" t="str">
        <f>VLOOKUP('تفاصيل العملاء'!A34,الدفعات!C:E,3,FALSE)</f>
        <v>سنوي</v>
      </c>
      <c r="D34">
        <f>SUMIF('تفاصيل الماليات'!B:B,'تفاصيل العملاء'!A:A,'تفاصيل الماليات'!D:D)</f>
        <v>66610</v>
      </c>
      <c r="E34">
        <f t="shared" si="0"/>
        <v>1274</v>
      </c>
      <c r="F34" s="11">
        <f>COUNTIF('تفاصيل الماليات'!B:B,'تفاصيل العملاء'!A:A)</f>
        <v>13</v>
      </c>
      <c r="G34" s="1">
        <f>VLOOKUP('تفاصيل العملاء'!A:A&amp;'تفاصيل العملاء'!F:F,'تفاصيل الماليات'!A:E,5,FALSE)</f>
        <v>42981</v>
      </c>
      <c r="H34" s="18">
        <f t="shared" si="1"/>
        <v>43346</v>
      </c>
    </row>
    <row r="35" spans="1:8" x14ac:dyDescent="0.3">
      <c r="A35" t="s">
        <v>142</v>
      </c>
      <c r="B35">
        <f>VLOOKUP('تفاصيل العملاء'!A35,الدفعات!C:D,2,FALSE)</f>
        <v>65741</v>
      </c>
      <c r="C35" t="str">
        <f>VLOOKUP('تفاصيل العملاء'!A35,الدفعات!C:E,3,FALSE)</f>
        <v>نصف سنوي</v>
      </c>
      <c r="D35">
        <f>SUMIF('تفاصيل الماليات'!B:B,'تفاصيل العملاء'!A:A,'تفاصيل الماليات'!D:D)</f>
        <v>37079</v>
      </c>
      <c r="E35">
        <f t="shared" si="0"/>
        <v>28662</v>
      </c>
      <c r="F35" s="11">
        <f>COUNTIF('تفاصيل الماليات'!B:B,'تفاصيل العملاء'!A:A)</f>
        <v>7</v>
      </c>
      <c r="G35" s="1">
        <f>VLOOKUP('تفاصيل العملاء'!A:A&amp;'تفاصيل العملاء'!F:F,'تفاصيل الماليات'!A:E,5,FALSE)</f>
        <v>42687</v>
      </c>
      <c r="H35" s="18">
        <f t="shared" si="1"/>
        <v>42927</v>
      </c>
    </row>
    <row r="36" spans="1:8" x14ac:dyDescent="0.3">
      <c r="A36" t="s">
        <v>110</v>
      </c>
      <c r="B36">
        <f>VLOOKUP('تفاصيل العملاء'!A36,الدفعات!C:D,2,FALSE)</f>
        <v>127526</v>
      </c>
      <c r="C36" t="str">
        <f>VLOOKUP('تفاصيل العملاء'!A36,الدفعات!C:E,3,FALSE)</f>
        <v>شهري</v>
      </c>
      <c r="D36">
        <f>SUMIF('تفاصيل الماليات'!B:B,'تفاصيل العملاء'!A:A,'تفاصيل الماليات'!D:D)</f>
        <v>62434</v>
      </c>
      <c r="E36">
        <f t="shared" si="0"/>
        <v>65092</v>
      </c>
      <c r="F36" s="11">
        <f>COUNTIF('تفاصيل الماليات'!B:B,'تفاصيل العملاء'!A:A)</f>
        <v>12</v>
      </c>
      <c r="G36" s="1">
        <f>VLOOKUP('تفاصيل العملاء'!A:A&amp;'تفاصيل العملاء'!F:F,'تفاصيل الماليات'!A:E,5,FALSE)</f>
        <v>43004</v>
      </c>
      <c r="H36" s="18">
        <f t="shared" si="1"/>
        <v>43034</v>
      </c>
    </row>
    <row r="37" spans="1:8" x14ac:dyDescent="0.3">
      <c r="A37" t="s">
        <v>125</v>
      </c>
      <c r="B37">
        <f>VLOOKUP('تفاصيل العملاء'!A37,الدفعات!C:D,2,FALSE)</f>
        <v>86046</v>
      </c>
      <c r="C37" t="str">
        <f>VLOOKUP('تفاصيل العملاء'!A37,الدفعات!C:E,3,FALSE)</f>
        <v>سنوي</v>
      </c>
      <c r="D37">
        <f>SUMIF('تفاصيل الماليات'!B:B,'تفاصيل العملاء'!A:A,'تفاصيل الماليات'!D:D)</f>
        <v>68657</v>
      </c>
      <c r="E37">
        <f t="shared" si="0"/>
        <v>17389</v>
      </c>
      <c r="F37" s="11">
        <f>COUNTIF('تفاصيل الماليات'!B:B,'تفاصيل العملاء'!A:A)</f>
        <v>14</v>
      </c>
      <c r="G37" s="1">
        <f>VLOOKUP('تفاصيل العملاء'!A:A&amp;'تفاصيل العملاء'!F:F,'تفاصيل الماليات'!A:E,5,FALSE)</f>
        <v>42897</v>
      </c>
      <c r="H37" s="18">
        <f t="shared" si="1"/>
        <v>43262</v>
      </c>
    </row>
    <row r="38" spans="1:8" x14ac:dyDescent="0.3">
      <c r="A38" t="s">
        <v>123</v>
      </c>
      <c r="B38">
        <f>VLOOKUP('تفاصيل العملاء'!A38,الدفعات!C:D,2,FALSE)</f>
        <v>71786</v>
      </c>
      <c r="C38" t="str">
        <f>VLOOKUP('تفاصيل العملاء'!A38,الدفعات!C:E,3,FALSE)</f>
        <v>سنوي</v>
      </c>
      <c r="D38">
        <f>SUMIF('تفاصيل الماليات'!B:B,'تفاصيل العملاء'!A:A,'تفاصيل الماليات'!D:D)</f>
        <v>25112</v>
      </c>
      <c r="E38">
        <f t="shared" si="0"/>
        <v>46674</v>
      </c>
      <c r="F38" s="11">
        <f>COUNTIF('تفاصيل الماليات'!B:B,'تفاصيل العملاء'!A:A)</f>
        <v>6</v>
      </c>
      <c r="G38" s="1">
        <f>VLOOKUP('تفاصيل العملاء'!A:A&amp;'تفاصيل العملاء'!F:F,'تفاصيل الماليات'!A:E,5,FALSE)</f>
        <v>43028</v>
      </c>
      <c r="H38" s="18">
        <f t="shared" si="1"/>
        <v>43393</v>
      </c>
    </row>
    <row r="39" spans="1:8" x14ac:dyDescent="0.3">
      <c r="A39" t="s">
        <v>150</v>
      </c>
      <c r="B39">
        <f>VLOOKUP('تفاصيل العملاء'!A39,الدفعات!C:D,2,FALSE)</f>
        <v>47144</v>
      </c>
      <c r="C39" t="str">
        <f>VLOOKUP('تفاصيل العملاء'!A39,الدفعات!C:E,3,FALSE)</f>
        <v>ربع سنوي</v>
      </c>
      <c r="D39">
        <f>SUMIF('تفاصيل الماليات'!B:B,'تفاصيل العملاء'!A:A,'تفاصيل الماليات'!D:D)</f>
        <v>25187</v>
      </c>
      <c r="E39">
        <f t="shared" si="0"/>
        <v>21957</v>
      </c>
      <c r="F39" s="11">
        <f>COUNTIF('تفاصيل الماليات'!B:B,'تفاصيل العملاء'!A:A)</f>
        <v>6</v>
      </c>
      <c r="G39" s="1">
        <f>VLOOKUP('تفاصيل العملاء'!A:A&amp;'تفاصيل العملاء'!F:F,'تفاصيل الماليات'!A:E,5,FALSE)</f>
        <v>42750</v>
      </c>
      <c r="H39" s="18">
        <f t="shared" si="1"/>
        <v>42870</v>
      </c>
    </row>
    <row r="40" spans="1:8" x14ac:dyDescent="0.3">
      <c r="A40" t="s">
        <v>184</v>
      </c>
      <c r="B40">
        <f>VLOOKUP('تفاصيل العملاء'!A40,الدفعات!C:D,2,FALSE)</f>
        <v>91938</v>
      </c>
      <c r="C40" t="str">
        <f>VLOOKUP('تفاصيل العملاء'!A40,الدفعات!C:E,3,FALSE)</f>
        <v>نصف سنوي</v>
      </c>
      <c r="D40">
        <f>SUMIF('تفاصيل الماليات'!B:B,'تفاصيل العملاء'!A:A,'تفاصيل الماليات'!D:D)</f>
        <v>48880</v>
      </c>
      <c r="E40">
        <f t="shared" si="0"/>
        <v>43058</v>
      </c>
      <c r="F40" s="11">
        <f>COUNTIF('تفاصيل الماليات'!B:B,'تفاصيل العملاء'!A:A)</f>
        <v>8</v>
      </c>
      <c r="G40" s="1">
        <f>VLOOKUP('تفاصيل العملاء'!A:A&amp;'تفاصيل العملاء'!F:F,'تفاصيل الماليات'!A:E,5,FALSE)</f>
        <v>43046</v>
      </c>
      <c r="H40" s="18">
        <f t="shared" si="1"/>
        <v>43286</v>
      </c>
    </row>
    <row r="41" spans="1:8" x14ac:dyDescent="0.3">
      <c r="A41" t="s">
        <v>164</v>
      </c>
      <c r="B41">
        <f>VLOOKUP('تفاصيل العملاء'!A41,الدفعات!C:D,2,FALSE)</f>
        <v>35138</v>
      </c>
      <c r="C41" t="str">
        <f>VLOOKUP('تفاصيل العملاء'!A41,الدفعات!C:E,3,FALSE)</f>
        <v>نصف سنوي</v>
      </c>
      <c r="D41">
        <f>SUMIF('تفاصيل الماليات'!B:B,'تفاصيل العملاء'!A:A,'تفاصيل الماليات'!D:D)</f>
        <v>29668</v>
      </c>
      <c r="E41">
        <f t="shared" si="0"/>
        <v>5470</v>
      </c>
      <c r="F41" s="11">
        <f>COUNTIF('تفاصيل الماليات'!B:B,'تفاصيل العملاء'!A:A)</f>
        <v>6</v>
      </c>
      <c r="G41" s="1">
        <f>VLOOKUP('تفاصيل العملاء'!A:A&amp;'تفاصيل العملاء'!F:F,'تفاصيل الماليات'!A:E,5,FALSE)</f>
        <v>42917</v>
      </c>
      <c r="H41" s="18">
        <f t="shared" si="1"/>
        <v>43157</v>
      </c>
    </row>
    <row r="42" spans="1:8" x14ac:dyDescent="0.3">
      <c r="A42" t="s">
        <v>146</v>
      </c>
      <c r="B42">
        <f>VLOOKUP('تفاصيل العملاء'!A42,الدفعات!C:D,2,FALSE)</f>
        <v>64477</v>
      </c>
      <c r="C42" t="str">
        <f>VLOOKUP('تفاصيل العملاء'!A42,الدفعات!C:E,3,FALSE)</f>
        <v>شهري</v>
      </c>
      <c r="D42">
        <f>SUMIF('تفاصيل الماليات'!B:B,'تفاصيل العملاء'!A:A,'تفاصيل الماليات'!D:D)</f>
        <v>64477</v>
      </c>
      <c r="E42">
        <f t="shared" si="0"/>
        <v>0</v>
      </c>
      <c r="F42" s="11">
        <f>COUNTIF('تفاصيل الماليات'!B:B,'تفاصيل العملاء'!A:A)</f>
        <v>9</v>
      </c>
      <c r="G42" s="1">
        <f>VLOOKUP('تفاصيل العملاء'!A:A&amp;'تفاصيل العملاء'!F:F,'تفاصيل الماليات'!A:E,5,FALSE)</f>
        <v>42821</v>
      </c>
      <c r="H42" s="18" t="str">
        <f t="shared" si="1"/>
        <v>منتهي</v>
      </c>
    </row>
    <row r="43" spans="1:8" x14ac:dyDescent="0.3">
      <c r="A43" t="s">
        <v>147</v>
      </c>
      <c r="B43">
        <f>VLOOKUP('تفاصيل العملاء'!A43,الدفعات!C:D,2,FALSE)</f>
        <v>78144</v>
      </c>
      <c r="C43" t="str">
        <f>VLOOKUP('تفاصيل العملاء'!A43,الدفعات!C:E,3,FALSE)</f>
        <v>ربع سنوي</v>
      </c>
      <c r="D43">
        <f>SUMIF('تفاصيل الماليات'!B:B,'تفاصيل العملاء'!A:A,'تفاصيل الماليات'!D:D)</f>
        <v>69951</v>
      </c>
      <c r="E43">
        <f t="shared" si="0"/>
        <v>8193</v>
      </c>
      <c r="F43" s="11">
        <f>COUNTIF('تفاصيل الماليات'!B:B,'تفاصيل العملاء'!A:A)</f>
        <v>11</v>
      </c>
      <c r="G43" s="1">
        <f>VLOOKUP('تفاصيل العملاء'!A:A&amp;'تفاصيل العملاء'!F:F,'تفاصيل الماليات'!A:E,5,FALSE)</f>
        <v>43022</v>
      </c>
      <c r="H43" s="18">
        <f t="shared" si="1"/>
        <v>43142</v>
      </c>
    </row>
    <row r="44" spans="1:8" x14ac:dyDescent="0.3">
      <c r="A44" t="s">
        <v>154</v>
      </c>
      <c r="B44">
        <f>VLOOKUP('تفاصيل العملاء'!A44,الدفعات!C:D,2,FALSE)</f>
        <v>43660</v>
      </c>
      <c r="C44" t="str">
        <f>VLOOKUP('تفاصيل العملاء'!A44,الدفعات!C:E,3,FALSE)</f>
        <v>نصف سنوي</v>
      </c>
      <c r="D44">
        <f>SUMIF('تفاصيل الماليات'!B:B,'تفاصيل العملاء'!A:A,'تفاصيل الماليات'!D:D)</f>
        <v>40149</v>
      </c>
      <c r="E44">
        <f t="shared" si="0"/>
        <v>3511</v>
      </c>
      <c r="F44" s="11">
        <f>COUNTIF('تفاصيل الماليات'!B:B,'تفاصيل العملاء'!A:A)</f>
        <v>8</v>
      </c>
      <c r="G44" s="1">
        <f>VLOOKUP('تفاصيل العملاء'!A:A&amp;'تفاصيل العملاء'!F:F,'تفاصيل الماليات'!A:E,5,FALSE)</f>
        <v>43008</v>
      </c>
      <c r="H44" s="18">
        <f t="shared" si="1"/>
        <v>43248</v>
      </c>
    </row>
    <row r="45" spans="1:8" x14ac:dyDescent="0.3">
      <c r="A45" t="s">
        <v>121</v>
      </c>
      <c r="B45">
        <f>VLOOKUP('تفاصيل العملاء'!A45,الدفعات!C:D,2,FALSE)</f>
        <v>103471</v>
      </c>
      <c r="C45" t="str">
        <f>VLOOKUP('تفاصيل العملاء'!A45,الدفعات!C:E,3,FALSE)</f>
        <v>سنوي</v>
      </c>
      <c r="D45">
        <f>SUMIF('تفاصيل الماليات'!B:B,'تفاصيل العملاء'!A:A,'تفاصيل الماليات'!D:D)</f>
        <v>39351</v>
      </c>
      <c r="E45">
        <f t="shared" si="0"/>
        <v>64120</v>
      </c>
      <c r="F45" s="11">
        <f>COUNTIF('تفاصيل الماليات'!B:B,'تفاصيل العملاء'!A:A)</f>
        <v>7</v>
      </c>
      <c r="G45" s="1">
        <f>VLOOKUP('تفاصيل العملاء'!A:A&amp;'تفاصيل العملاء'!F:F,'تفاصيل الماليات'!A:E,5,FALSE)</f>
        <v>42972</v>
      </c>
      <c r="H45" s="18">
        <f t="shared" si="1"/>
        <v>43337</v>
      </c>
    </row>
    <row r="46" spans="1:8" x14ac:dyDescent="0.3">
      <c r="A46" t="s">
        <v>105</v>
      </c>
      <c r="B46">
        <f>VLOOKUP('تفاصيل العملاء'!A46,الدفعات!C:D,2,FALSE)</f>
        <v>135686</v>
      </c>
      <c r="C46" t="str">
        <f>VLOOKUP('تفاصيل العملاء'!A46,الدفعات!C:E,3,FALSE)</f>
        <v>شهري</v>
      </c>
      <c r="D46">
        <f>SUMIF('تفاصيل الماليات'!B:B,'تفاصيل العملاء'!A:A,'تفاصيل الماليات'!D:D)</f>
        <v>83866</v>
      </c>
      <c r="E46">
        <f t="shared" si="0"/>
        <v>51820</v>
      </c>
      <c r="F46" s="11">
        <f>COUNTIF('تفاصيل الماليات'!B:B,'تفاصيل العملاء'!A:A)</f>
        <v>16</v>
      </c>
      <c r="G46" s="1">
        <f>VLOOKUP('تفاصيل العملاء'!A:A&amp;'تفاصيل العملاء'!F:F,'تفاصيل الماليات'!A:E,5,FALSE)</f>
        <v>42930</v>
      </c>
      <c r="H46" s="18">
        <f t="shared" si="1"/>
        <v>42960</v>
      </c>
    </row>
    <row r="47" spans="1:8" x14ac:dyDescent="0.3">
      <c r="A47" t="s">
        <v>119</v>
      </c>
      <c r="B47">
        <f>VLOOKUP('تفاصيل العملاء'!A47,الدفعات!C:D,2,FALSE)</f>
        <v>59173</v>
      </c>
      <c r="C47" t="str">
        <f>VLOOKUP('تفاصيل العملاء'!A47,الدفعات!C:E,3,FALSE)</f>
        <v>نصف سنوي</v>
      </c>
      <c r="D47">
        <f>SUMIF('تفاصيل الماليات'!B:B,'تفاصيل العملاء'!A:A,'تفاصيل الماليات'!D:D)</f>
        <v>59173</v>
      </c>
      <c r="E47">
        <f t="shared" si="0"/>
        <v>0</v>
      </c>
      <c r="F47" s="11">
        <f>COUNTIF('تفاصيل الماليات'!B:B,'تفاصيل العملاء'!A:A)</f>
        <v>11</v>
      </c>
      <c r="G47" s="1">
        <f>VLOOKUP('تفاصيل العملاء'!A:A&amp;'تفاصيل العملاء'!F:F,'تفاصيل الماليات'!A:E,5,FALSE)</f>
        <v>42946</v>
      </c>
      <c r="H47" s="18" t="str">
        <f t="shared" si="1"/>
        <v>منتهي</v>
      </c>
    </row>
    <row r="48" spans="1:8" x14ac:dyDescent="0.3">
      <c r="A48" t="s">
        <v>132</v>
      </c>
      <c r="B48">
        <f>VLOOKUP('تفاصيل العملاء'!A48,الدفعات!C:D,2,FALSE)</f>
        <v>63736</v>
      </c>
      <c r="C48" t="str">
        <f>VLOOKUP('تفاصيل العملاء'!A48,الدفعات!C:E,3,FALSE)</f>
        <v>نصف سنوي</v>
      </c>
      <c r="D48">
        <f>SUMIF('تفاصيل الماليات'!B:B,'تفاصيل العملاء'!A:A,'تفاصيل الماليات'!D:D)</f>
        <v>54788</v>
      </c>
      <c r="E48">
        <f t="shared" si="0"/>
        <v>8948</v>
      </c>
      <c r="F48" s="11">
        <f>COUNTIF('تفاصيل الماليات'!B:B,'تفاصيل العملاء'!A:A)</f>
        <v>9</v>
      </c>
      <c r="G48" s="1">
        <f>VLOOKUP('تفاصيل العملاء'!A:A&amp;'تفاصيل العملاء'!F:F,'تفاصيل الماليات'!A:E,5,FALSE)</f>
        <v>42878</v>
      </c>
      <c r="H48" s="18">
        <f t="shared" si="1"/>
        <v>43118</v>
      </c>
    </row>
    <row r="49" spans="1:8" x14ac:dyDescent="0.3">
      <c r="A49" t="s">
        <v>133</v>
      </c>
      <c r="B49">
        <f>VLOOKUP('تفاصيل العملاء'!A49,الدفعات!C:D,2,FALSE)</f>
        <v>50221</v>
      </c>
      <c r="C49" t="str">
        <f>VLOOKUP('تفاصيل العملاء'!A49,الدفعات!C:E,3,FALSE)</f>
        <v>سنوي</v>
      </c>
      <c r="D49">
        <f>SUMIF('تفاصيل الماليات'!B:B,'تفاصيل العملاء'!A:A,'تفاصيل الماليات'!D:D)</f>
        <v>43762</v>
      </c>
      <c r="E49">
        <f t="shared" si="0"/>
        <v>6459</v>
      </c>
      <c r="F49" s="11">
        <f>COUNTIF('تفاصيل الماليات'!B:B,'تفاصيل العملاء'!A:A)</f>
        <v>6</v>
      </c>
      <c r="G49" s="1">
        <f>VLOOKUP('تفاصيل العملاء'!A:A&amp;'تفاصيل العملاء'!F:F,'تفاصيل الماليات'!A:E,5,FALSE)</f>
        <v>43045</v>
      </c>
      <c r="H49" s="18">
        <f t="shared" si="1"/>
        <v>43410</v>
      </c>
    </row>
    <row r="50" spans="1:8" x14ac:dyDescent="0.3">
      <c r="A50" t="s">
        <v>181</v>
      </c>
      <c r="B50">
        <f>VLOOKUP('تفاصيل العملاء'!A50,الدفعات!C:D,2,FALSE)</f>
        <v>77324</v>
      </c>
      <c r="C50" t="str">
        <f>VLOOKUP('تفاصيل العملاء'!A50,الدفعات!C:E,3,FALSE)</f>
        <v>سنوي</v>
      </c>
      <c r="D50">
        <f>SUMIF('تفاصيل الماليات'!B:B,'تفاصيل العملاء'!A:A,'تفاصيل الماليات'!D:D)</f>
        <v>17550</v>
      </c>
      <c r="E50">
        <f t="shared" si="0"/>
        <v>59774</v>
      </c>
      <c r="F50" s="11">
        <f>COUNTIF('تفاصيل الماليات'!B:B,'تفاصيل العملاء'!A:A)</f>
        <v>4</v>
      </c>
      <c r="G50" s="1">
        <f>VLOOKUP('تفاصيل العملاء'!A:A&amp;'تفاصيل العملاء'!F:F,'تفاصيل الماليات'!A:E,5,FALSE)</f>
        <v>42815</v>
      </c>
      <c r="H50" s="18">
        <f t="shared" si="1"/>
        <v>43180</v>
      </c>
    </row>
    <row r="51" spans="1:8" x14ac:dyDescent="0.3">
      <c r="A51" t="s">
        <v>186</v>
      </c>
      <c r="B51">
        <f>VLOOKUP('تفاصيل العملاء'!A51,الدفعات!C:D,2,FALSE)</f>
        <v>90400</v>
      </c>
      <c r="C51" t="str">
        <f>VLOOKUP('تفاصيل العملاء'!A51,الدفعات!C:E,3,FALSE)</f>
        <v>ربع سنوي</v>
      </c>
      <c r="D51">
        <f>SUMIF('تفاصيل الماليات'!B:B,'تفاصيل العملاء'!A:A,'تفاصيل الماليات'!D:D)</f>
        <v>50799</v>
      </c>
      <c r="E51">
        <f t="shared" si="0"/>
        <v>39601</v>
      </c>
      <c r="F51" s="11">
        <f>COUNTIF('تفاصيل الماليات'!B:B,'تفاصيل العملاء'!A:A)</f>
        <v>9</v>
      </c>
      <c r="G51" s="1">
        <f>VLOOKUP('تفاصيل العملاء'!A:A&amp;'تفاصيل العملاء'!F:F,'تفاصيل الماليات'!A:E,5,FALSE)</f>
        <v>42892</v>
      </c>
      <c r="H51" s="18">
        <f t="shared" si="1"/>
        <v>43012</v>
      </c>
    </row>
    <row r="52" spans="1:8" x14ac:dyDescent="0.3">
      <c r="A52" t="s">
        <v>115</v>
      </c>
      <c r="B52">
        <f>VLOOKUP('تفاصيل العملاء'!A52,الدفعات!C:D,2,FALSE)</f>
        <v>73647</v>
      </c>
      <c r="C52" t="str">
        <f>VLOOKUP('تفاصيل العملاء'!A52,الدفعات!C:E,3,FALSE)</f>
        <v>نصف سنوي</v>
      </c>
      <c r="D52">
        <f>SUMIF('تفاصيل الماليات'!B:B,'تفاصيل العملاء'!A:A,'تفاصيل الماليات'!D:D)</f>
        <v>47437</v>
      </c>
      <c r="E52">
        <f t="shared" si="0"/>
        <v>26210</v>
      </c>
      <c r="F52" s="11">
        <f>COUNTIF('تفاصيل الماليات'!B:B,'تفاصيل العملاء'!A:A)</f>
        <v>9</v>
      </c>
      <c r="G52" s="1">
        <f>VLOOKUP('تفاصيل العملاء'!A:A&amp;'تفاصيل العملاء'!F:F,'تفاصيل الماليات'!A:E,5,FALSE)</f>
        <v>42857</v>
      </c>
      <c r="H52" s="18">
        <f t="shared" si="1"/>
        <v>43097</v>
      </c>
    </row>
    <row r="53" spans="1:8" x14ac:dyDescent="0.3">
      <c r="A53" t="s">
        <v>162</v>
      </c>
      <c r="B53">
        <f>VLOOKUP('تفاصيل العملاء'!A53,الدفعات!C:D,2,FALSE)</f>
        <v>91313</v>
      </c>
      <c r="C53" t="str">
        <f>VLOOKUP('تفاصيل العملاء'!A53,الدفعات!C:E,3,FALSE)</f>
        <v>نصف سنوي</v>
      </c>
      <c r="D53">
        <f>SUMIF('تفاصيل الماليات'!B:B,'تفاصيل العملاء'!A:A,'تفاصيل الماليات'!D:D)</f>
        <v>41440</v>
      </c>
      <c r="E53">
        <f t="shared" si="0"/>
        <v>49873</v>
      </c>
      <c r="F53" s="11">
        <f>COUNTIF('تفاصيل الماليات'!B:B,'تفاصيل العملاء'!A:A)</f>
        <v>7</v>
      </c>
      <c r="G53" s="1">
        <f>VLOOKUP('تفاصيل العملاء'!A:A&amp;'تفاصيل العملاء'!F:F,'تفاصيل الماليات'!A:E,5,FALSE)</f>
        <v>42863</v>
      </c>
      <c r="H53" s="18">
        <f t="shared" si="1"/>
        <v>43103</v>
      </c>
    </row>
    <row r="54" spans="1:8" x14ac:dyDescent="0.3">
      <c r="A54" t="s">
        <v>103</v>
      </c>
      <c r="B54">
        <f>VLOOKUP('تفاصيل العملاء'!A54,الدفعات!C:D,2,FALSE)</f>
        <v>111851</v>
      </c>
      <c r="C54" t="str">
        <f>VLOOKUP('تفاصيل العملاء'!A54,الدفعات!C:E,3,FALSE)</f>
        <v>نصف سنوي</v>
      </c>
      <c r="D54">
        <f>SUMIF('تفاصيل الماليات'!B:B,'تفاصيل العملاء'!A:A,'تفاصيل الماليات'!D:D)</f>
        <v>54678</v>
      </c>
      <c r="E54">
        <f t="shared" si="0"/>
        <v>57173</v>
      </c>
      <c r="F54" s="11">
        <f>COUNTIF('تفاصيل الماليات'!B:B,'تفاصيل العملاء'!A:A)</f>
        <v>9</v>
      </c>
      <c r="G54" s="1">
        <f>VLOOKUP('تفاصيل العملاء'!A:A&amp;'تفاصيل العملاء'!F:F,'تفاصيل الماليات'!A:E,5,FALSE)</f>
        <v>43027</v>
      </c>
      <c r="H54" s="18">
        <f t="shared" si="1"/>
        <v>43267</v>
      </c>
    </row>
    <row r="55" spans="1:8" x14ac:dyDescent="0.3">
      <c r="A55" t="s">
        <v>144</v>
      </c>
      <c r="B55">
        <f>VLOOKUP('تفاصيل العملاء'!A55,الدفعات!C:D,2,FALSE)</f>
        <v>73950</v>
      </c>
      <c r="C55" t="str">
        <f>VLOOKUP('تفاصيل العملاء'!A55,الدفعات!C:E,3,FALSE)</f>
        <v>نصف سنوي</v>
      </c>
      <c r="D55">
        <f>SUMIF('تفاصيل الماليات'!B:B,'تفاصيل العملاء'!A:A,'تفاصيل الماليات'!D:D)</f>
        <v>73950</v>
      </c>
      <c r="E55">
        <f t="shared" si="0"/>
        <v>0</v>
      </c>
      <c r="F55" s="11">
        <f>COUNTIF('تفاصيل الماليات'!B:B,'تفاصيل العملاء'!A:A)</f>
        <v>13</v>
      </c>
      <c r="G55" s="1">
        <f>VLOOKUP('تفاصيل العملاء'!A:A&amp;'تفاصيل العملاء'!F:F,'تفاصيل الماليات'!A:E,5,FALSE)</f>
        <v>43047</v>
      </c>
      <c r="H55" s="18" t="str">
        <f t="shared" si="1"/>
        <v>منتهي</v>
      </c>
    </row>
    <row r="56" spans="1:8" x14ac:dyDescent="0.3">
      <c r="A56" t="s">
        <v>130</v>
      </c>
      <c r="B56">
        <f>VLOOKUP('تفاصيل العملاء'!A56,الدفعات!C:D,2,FALSE)</f>
        <v>61756</v>
      </c>
      <c r="C56" t="str">
        <f>VLOOKUP('تفاصيل العملاء'!A56,الدفعات!C:E,3,FALSE)</f>
        <v>ربع سنوي</v>
      </c>
      <c r="D56">
        <f>SUMIF('تفاصيل الماليات'!B:B,'تفاصيل العملاء'!A:A,'تفاصيل الماليات'!D:D)</f>
        <v>46961</v>
      </c>
      <c r="E56">
        <f t="shared" si="0"/>
        <v>14795</v>
      </c>
      <c r="F56" s="11">
        <f>COUNTIF('تفاصيل الماليات'!B:B,'تفاصيل العملاء'!A:A)</f>
        <v>10</v>
      </c>
      <c r="G56" s="1">
        <f>VLOOKUP('تفاصيل العملاء'!A:A&amp;'تفاصيل العملاء'!F:F,'تفاصيل الماليات'!A:E,5,FALSE)</f>
        <v>42952</v>
      </c>
      <c r="H56" s="18">
        <f t="shared" si="1"/>
        <v>43072</v>
      </c>
    </row>
    <row r="57" spans="1:8" x14ac:dyDescent="0.3">
      <c r="A57" t="s">
        <v>170</v>
      </c>
      <c r="B57">
        <f>VLOOKUP('تفاصيل العملاء'!A57,الدفعات!C:D,2,FALSE)</f>
        <v>53831</v>
      </c>
      <c r="C57" t="str">
        <f>VLOOKUP('تفاصيل العملاء'!A57,الدفعات!C:E,3,FALSE)</f>
        <v>ربع سنوي</v>
      </c>
      <c r="D57">
        <f>SUMIF('تفاصيل الماليات'!B:B,'تفاصيل العملاء'!A:A,'تفاصيل الماليات'!D:D)</f>
        <v>40300</v>
      </c>
      <c r="E57">
        <f t="shared" si="0"/>
        <v>13531</v>
      </c>
      <c r="F57" s="11">
        <f>COUNTIF('تفاصيل الماليات'!B:B,'تفاصيل العملاء'!A:A)</f>
        <v>9</v>
      </c>
      <c r="G57" s="1">
        <f>VLOOKUP('تفاصيل العملاء'!A:A&amp;'تفاصيل العملاء'!F:F,'تفاصيل الماليات'!A:E,5,FALSE)</f>
        <v>42934</v>
      </c>
      <c r="H57" s="18">
        <f t="shared" si="1"/>
        <v>43054</v>
      </c>
    </row>
    <row r="58" spans="1:8" x14ac:dyDescent="0.3">
      <c r="A58" t="s">
        <v>157</v>
      </c>
      <c r="B58">
        <f>VLOOKUP('تفاصيل العملاء'!A58,الدفعات!C:D,2,FALSE)</f>
        <v>51984</v>
      </c>
      <c r="C58" t="str">
        <f>VLOOKUP('تفاصيل العملاء'!A58,الدفعات!C:E,3,FALSE)</f>
        <v>ربع سنوي</v>
      </c>
      <c r="D58">
        <f>SUMIF('تفاصيل الماليات'!B:B,'تفاصيل العملاء'!A:A,'تفاصيل الماليات'!D:D)</f>
        <v>34482</v>
      </c>
      <c r="E58">
        <f t="shared" si="0"/>
        <v>17502</v>
      </c>
      <c r="F58" s="11">
        <f>COUNTIF('تفاصيل الماليات'!B:B,'تفاصيل العملاء'!A:A)</f>
        <v>7</v>
      </c>
      <c r="G58" s="1">
        <f>VLOOKUP('تفاصيل العملاء'!A:A&amp;'تفاصيل العملاء'!F:F,'تفاصيل الماليات'!A:E,5,FALSE)</f>
        <v>42819</v>
      </c>
      <c r="H58" s="18">
        <f t="shared" si="1"/>
        <v>42939</v>
      </c>
    </row>
    <row r="59" spans="1:8" x14ac:dyDescent="0.3">
      <c r="A59" t="s">
        <v>122</v>
      </c>
      <c r="B59">
        <f>VLOOKUP('تفاصيل العملاء'!A59,الدفعات!C:D,2,FALSE)</f>
        <v>50864</v>
      </c>
      <c r="C59" t="str">
        <f>VLOOKUP('تفاصيل العملاء'!A59,الدفعات!C:E,3,FALSE)</f>
        <v>سنوي</v>
      </c>
      <c r="D59">
        <f>SUMIF('تفاصيل الماليات'!B:B,'تفاصيل العملاء'!A:A,'تفاصيل الماليات'!D:D)</f>
        <v>44260</v>
      </c>
      <c r="E59">
        <f t="shared" si="0"/>
        <v>6604</v>
      </c>
      <c r="F59" s="11">
        <f>COUNTIF('تفاصيل الماليات'!B:B,'تفاصيل العملاء'!A:A)</f>
        <v>7</v>
      </c>
      <c r="G59" s="1">
        <f>VLOOKUP('تفاصيل العملاء'!A:A&amp;'تفاصيل العملاء'!F:F,'تفاصيل الماليات'!A:E,5,FALSE)</f>
        <v>43023</v>
      </c>
      <c r="H59" s="18">
        <f t="shared" si="1"/>
        <v>43388</v>
      </c>
    </row>
    <row r="60" spans="1:8" x14ac:dyDescent="0.3">
      <c r="A60" t="s">
        <v>158</v>
      </c>
      <c r="B60">
        <f>VLOOKUP('تفاصيل العملاء'!A60,الدفعات!C:D,2,FALSE)</f>
        <v>75922</v>
      </c>
      <c r="C60" t="str">
        <f>VLOOKUP('تفاصيل العملاء'!A60,الدفعات!C:E,3,FALSE)</f>
        <v>ربع سنوي</v>
      </c>
      <c r="D60">
        <f>SUMIF('تفاصيل الماليات'!B:B,'تفاصيل العملاء'!A:A,'تفاصيل الماليات'!D:D)</f>
        <v>55562</v>
      </c>
      <c r="E60">
        <f t="shared" si="0"/>
        <v>20360</v>
      </c>
      <c r="F60" s="11">
        <f>COUNTIF('تفاصيل الماليات'!B:B,'تفاصيل العملاء'!A:A)</f>
        <v>9</v>
      </c>
      <c r="G60" s="1">
        <f>VLOOKUP('تفاصيل العملاء'!A:A&amp;'تفاصيل العملاء'!F:F,'تفاصيل الماليات'!A:E,5,FALSE)</f>
        <v>42768</v>
      </c>
      <c r="H60" s="18">
        <f t="shared" si="1"/>
        <v>42888</v>
      </c>
    </row>
    <row r="61" spans="1:8" x14ac:dyDescent="0.3">
      <c r="A61" t="s">
        <v>188</v>
      </c>
      <c r="B61">
        <f>VLOOKUP('تفاصيل العملاء'!A61,الدفعات!C:D,2,FALSE)</f>
        <v>96695</v>
      </c>
      <c r="C61" t="str">
        <f>VLOOKUP('تفاصيل العملاء'!A61,الدفعات!C:E,3,FALSE)</f>
        <v>سنوي</v>
      </c>
      <c r="D61">
        <f>SUMIF('تفاصيل الماليات'!B:B,'تفاصيل العملاء'!A:A,'تفاصيل الماليات'!D:D)</f>
        <v>49637</v>
      </c>
      <c r="E61">
        <f t="shared" si="0"/>
        <v>47058</v>
      </c>
      <c r="F61" s="11">
        <f>COUNTIF('تفاصيل الماليات'!B:B,'تفاصيل العملاء'!A:A)</f>
        <v>9</v>
      </c>
      <c r="G61" s="1">
        <f>VLOOKUP('تفاصيل العملاء'!A:A&amp;'تفاصيل العملاء'!F:F,'تفاصيل الماليات'!A:E,5,FALSE)</f>
        <v>42993</v>
      </c>
      <c r="H61" s="18">
        <f t="shared" si="1"/>
        <v>43358</v>
      </c>
    </row>
    <row r="62" spans="1:8" x14ac:dyDescent="0.3">
      <c r="A62" t="s">
        <v>173</v>
      </c>
      <c r="B62">
        <f>VLOOKUP('تفاصيل العملاء'!A62,الدفعات!C:D,2,FALSE)</f>
        <v>32837</v>
      </c>
      <c r="C62" t="str">
        <f>VLOOKUP('تفاصيل العملاء'!A62,الدفعات!C:E,3,FALSE)</f>
        <v>شهري</v>
      </c>
      <c r="D62">
        <f>SUMIF('تفاصيل الماليات'!B:B,'تفاصيل العملاء'!A:A,'تفاصيل الماليات'!D:D)</f>
        <v>29003</v>
      </c>
      <c r="E62">
        <f t="shared" si="0"/>
        <v>3834</v>
      </c>
      <c r="F62" s="11">
        <f>COUNTIF('تفاصيل الماليات'!B:B,'تفاصيل العملاء'!A:A)</f>
        <v>4</v>
      </c>
      <c r="G62" s="1">
        <f>VLOOKUP('تفاصيل العملاء'!A:A&amp;'تفاصيل العملاء'!F:F,'تفاصيل الماليات'!A:E,5,FALSE)</f>
        <v>42848</v>
      </c>
      <c r="H62" s="18">
        <f t="shared" si="1"/>
        <v>42878</v>
      </c>
    </row>
    <row r="63" spans="1:8" x14ac:dyDescent="0.3">
      <c r="A63" t="s">
        <v>134</v>
      </c>
      <c r="B63">
        <f>VLOOKUP('تفاصيل العملاء'!A63,الدفعات!C:D,2,FALSE)</f>
        <v>100750</v>
      </c>
      <c r="C63" t="str">
        <f>VLOOKUP('تفاصيل العملاء'!A63,الدفعات!C:E,3,FALSE)</f>
        <v>شهري</v>
      </c>
      <c r="D63">
        <f>SUMIF('تفاصيل الماليات'!B:B,'تفاصيل العملاء'!A:A,'تفاصيل الماليات'!D:D)</f>
        <v>30238</v>
      </c>
      <c r="E63">
        <f t="shared" si="0"/>
        <v>70512</v>
      </c>
      <c r="F63" s="11">
        <f>COUNTIF('تفاصيل الماليات'!B:B,'تفاصيل العملاء'!A:A)</f>
        <v>7</v>
      </c>
      <c r="G63" s="1">
        <f>VLOOKUP('تفاصيل العملاء'!A:A&amp;'تفاصيل العملاء'!F:F,'تفاصيل الماليات'!A:E,5,FALSE)</f>
        <v>42751</v>
      </c>
      <c r="H63" s="18">
        <f t="shared" si="1"/>
        <v>42781</v>
      </c>
    </row>
    <row r="64" spans="1:8" x14ac:dyDescent="0.3">
      <c r="A64" t="s">
        <v>131</v>
      </c>
      <c r="B64">
        <f>VLOOKUP('تفاصيل العملاء'!A64,الدفعات!C:D,2,FALSE)</f>
        <v>40580</v>
      </c>
      <c r="C64" t="str">
        <f>VLOOKUP('تفاصيل العملاء'!A64,الدفعات!C:E,3,FALSE)</f>
        <v>سنوي</v>
      </c>
      <c r="D64">
        <f>SUMIF('تفاصيل الماليات'!B:B,'تفاصيل العملاء'!A:A,'تفاصيل الماليات'!D:D)</f>
        <v>40580</v>
      </c>
      <c r="E64">
        <f t="shared" si="0"/>
        <v>0</v>
      </c>
      <c r="F64" s="11">
        <f>COUNTIF('تفاصيل الماليات'!B:B,'تفاصيل العملاء'!A:A)</f>
        <v>8</v>
      </c>
      <c r="G64" s="1">
        <f>VLOOKUP('تفاصيل العملاء'!A:A&amp;'تفاصيل العملاء'!F:F,'تفاصيل الماليات'!A:E,5,FALSE)</f>
        <v>42952</v>
      </c>
      <c r="H64" s="18" t="str">
        <f t="shared" si="1"/>
        <v>منتهي</v>
      </c>
    </row>
    <row r="65" spans="1:8" x14ac:dyDescent="0.3">
      <c r="A65" t="s">
        <v>141</v>
      </c>
      <c r="B65">
        <f>VLOOKUP('تفاصيل العملاء'!A65,الدفعات!C:D,2,FALSE)</f>
        <v>63187</v>
      </c>
      <c r="C65" t="str">
        <f>VLOOKUP('تفاصيل العملاء'!A65,الدفعات!C:E,3,FALSE)</f>
        <v>ربع سنوي</v>
      </c>
      <c r="D65">
        <f>SUMIF('تفاصيل الماليات'!B:B,'تفاصيل العملاء'!A:A,'تفاصيل الماليات'!D:D)</f>
        <v>37397</v>
      </c>
      <c r="E65">
        <f t="shared" si="0"/>
        <v>25790</v>
      </c>
      <c r="F65" s="11">
        <f>COUNTIF('تفاصيل الماليات'!B:B,'تفاصيل العملاء'!A:A)</f>
        <v>7</v>
      </c>
      <c r="G65" s="1">
        <f>VLOOKUP('تفاصيل العملاء'!A:A&amp;'تفاصيل العملاء'!F:F,'تفاصيل الماليات'!A:E,5,FALSE)</f>
        <v>42814</v>
      </c>
      <c r="H65" s="18">
        <f t="shared" si="1"/>
        <v>42934</v>
      </c>
    </row>
    <row r="66" spans="1:8" x14ac:dyDescent="0.3">
      <c r="A66" t="s">
        <v>128</v>
      </c>
      <c r="B66">
        <f>VLOOKUP('تفاصيل العملاء'!A66,الدفعات!C:D,2,FALSE)</f>
        <v>53370</v>
      </c>
      <c r="C66" t="str">
        <f>VLOOKUP('تفاصيل العملاء'!A66,الدفعات!C:E,3,FALSE)</f>
        <v>سنوي</v>
      </c>
      <c r="D66">
        <f>SUMIF('تفاصيل الماليات'!B:B,'تفاصيل العملاء'!A:A,'تفاصيل الماليات'!D:D)</f>
        <v>43505</v>
      </c>
      <c r="E66">
        <f t="shared" si="0"/>
        <v>9865</v>
      </c>
      <c r="F66" s="11">
        <f>COUNTIF('تفاصيل الماليات'!B:B,'تفاصيل العملاء'!A:A)</f>
        <v>10</v>
      </c>
      <c r="G66" s="1">
        <f>VLOOKUP('تفاصيل العملاء'!A:A&amp;'تفاصيل العملاء'!F:F,'تفاصيل الماليات'!A:E,5,FALSE)</f>
        <v>43015</v>
      </c>
      <c r="H66" s="18">
        <f t="shared" si="1"/>
        <v>43380</v>
      </c>
    </row>
    <row r="67" spans="1:8" x14ac:dyDescent="0.3">
      <c r="A67" t="s">
        <v>149</v>
      </c>
      <c r="B67">
        <f>VLOOKUP('تفاصيل العملاء'!A67,الدفعات!C:D,2,FALSE)</f>
        <v>22591</v>
      </c>
      <c r="C67" t="str">
        <f>VLOOKUP('تفاصيل العملاء'!A67,الدفعات!C:E,3,FALSE)</f>
        <v>سنوي</v>
      </c>
      <c r="D67">
        <f>SUMIF('تفاصيل الماليات'!B:B,'تفاصيل العملاء'!A:A,'تفاصيل الماليات'!D:D)</f>
        <v>22591</v>
      </c>
      <c r="E67">
        <f t="shared" ref="E67:E90" si="2">B67-D67</f>
        <v>0</v>
      </c>
      <c r="F67" s="11">
        <f>COUNTIF('تفاصيل الماليات'!B:B,'تفاصيل العملاء'!A:A)</f>
        <v>4</v>
      </c>
      <c r="G67" s="1">
        <f>VLOOKUP('تفاصيل العملاء'!A:A&amp;'تفاصيل العملاء'!F:F,'تفاصيل الماليات'!A:E,5,FALSE)</f>
        <v>42763</v>
      </c>
      <c r="H67" s="18" t="str">
        <f t="shared" ref="H67:H90" si="3">IF(E67=0,"منتهي",IF(C67="شهري",G67+30,IF(C67="ربع سنوي",G67+120,IF(C67="نصف سنوي",G67+240,IF(C67="سنوي",G67+365)))))</f>
        <v>منتهي</v>
      </c>
    </row>
    <row r="68" spans="1:8" x14ac:dyDescent="0.3">
      <c r="A68" t="s">
        <v>161</v>
      </c>
      <c r="B68">
        <f>VLOOKUP('تفاصيل العملاء'!A68,الدفعات!C:D,2,FALSE)</f>
        <v>79036</v>
      </c>
      <c r="C68" t="str">
        <f>VLOOKUP('تفاصيل العملاء'!A68,الدفعات!C:E,3,FALSE)</f>
        <v>نصف سنوي</v>
      </c>
      <c r="D68">
        <f>SUMIF('تفاصيل الماليات'!B:B,'تفاصيل العملاء'!A:A,'تفاصيل الماليات'!D:D)</f>
        <v>44210</v>
      </c>
      <c r="E68">
        <f t="shared" si="2"/>
        <v>34826</v>
      </c>
      <c r="F68" s="11">
        <f>COUNTIF('تفاصيل الماليات'!B:B,'تفاصيل العملاء'!A:A)</f>
        <v>7</v>
      </c>
      <c r="G68" s="1">
        <f>VLOOKUP('تفاصيل العملاء'!A:A&amp;'تفاصيل العملاء'!F:F,'تفاصيل الماليات'!A:E,5,FALSE)</f>
        <v>42990</v>
      </c>
      <c r="H68" s="18">
        <f t="shared" si="3"/>
        <v>43230</v>
      </c>
    </row>
    <row r="69" spans="1:8" x14ac:dyDescent="0.3">
      <c r="A69" t="s">
        <v>163</v>
      </c>
      <c r="B69">
        <f>VLOOKUP('تفاصيل العملاء'!A69,الدفعات!C:D,2,FALSE)</f>
        <v>64028</v>
      </c>
      <c r="C69" t="str">
        <f>VLOOKUP('تفاصيل العملاء'!A69,الدفعات!C:E,3,FALSE)</f>
        <v>شهري</v>
      </c>
      <c r="D69">
        <f>SUMIF('تفاصيل الماليات'!B:B,'تفاصيل العملاء'!A:A,'تفاصيل الماليات'!D:D)</f>
        <v>52225</v>
      </c>
      <c r="E69">
        <f t="shared" si="2"/>
        <v>11803</v>
      </c>
      <c r="F69" s="11">
        <f>COUNTIF('تفاصيل الماليات'!B:B,'تفاصيل العملاء'!A:A)</f>
        <v>12</v>
      </c>
      <c r="G69" s="1">
        <f>VLOOKUP('تفاصيل العملاء'!A:A&amp;'تفاصيل العملاء'!F:F,'تفاصيل الماليات'!A:E,5,FALSE)</f>
        <v>42975</v>
      </c>
      <c r="H69" s="18">
        <f t="shared" si="3"/>
        <v>43005</v>
      </c>
    </row>
    <row r="70" spans="1:8" x14ac:dyDescent="0.3">
      <c r="A70" t="s">
        <v>155</v>
      </c>
      <c r="B70">
        <f>VLOOKUP('تفاصيل العملاء'!A70,الدفعات!C:D,2,FALSE)</f>
        <v>120328</v>
      </c>
      <c r="C70" t="str">
        <f>VLOOKUP('تفاصيل العملاء'!A70,الدفعات!C:E,3,FALSE)</f>
        <v>نصف سنوي</v>
      </c>
      <c r="D70">
        <f>SUMIF('تفاصيل الماليات'!B:B,'تفاصيل العملاء'!A:A,'تفاصيل الماليات'!D:D)</f>
        <v>48768</v>
      </c>
      <c r="E70">
        <f t="shared" si="2"/>
        <v>71560</v>
      </c>
      <c r="F70" s="11">
        <f>COUNTIF('تفاصيل الماليات'!B:B,'تفاصيل العملاء'!A:A)</f>
        <v>10</v>
      </c>
      <c r="G70" s="1">
        <f>VLOOKUP('تفاصيل العملاء'!A:A&amp;'تفاصيل العملاء'!F:F,'تفاصيل الماليات'!A:E,5,FALSE)</f>
        <v>43031</v>
      </c>
      <c r="H70" s="18">
        <f t="shared" si="3"/>
        <v>43271</v>
      </c>
    </row>
    <row r="71" spans="1:8" x14ac:dyDescent="0.3">
      <c r="A71" t="s">
        <v>127</v>
      </c>
      <c r="B71">
        <f>VLOOKUP('تفاصيل العملاء'!A71,الدفعات!C:D,2,FALSE)</f>
        <v>53765</v>
      </c>
      <c r="C71" t="str">
        <f>VLOOKUP('تفاصيل العملاء'!A71,الدفعات!C:E,3,FALSE)</f>
        <v>شهري</v>
      </c>
      <c r="D71">
        <f>SUMIF('تفاصيل الماليات'!B:B,'تفاصيل العملاء'!A:A,'تفاصيل الماليات'!D:D)</f>
        <v>23652</v>
      </c>
      <c r="E71">
        <f t="shared" si="2"/>
        <v>30113</v>
      </c>
      <c r="F71" s="11">
        <f>COUNTIF('تفاصيل الماليات'!B:B,'تفاصيل العملاء'!A:A)</f>
        <v>4</v>
      </c>
      <c r="G71" s="1">
        <f>VLOOKUP('تفاصيل العملاء'!A:A&amp;'تفاصيل العملاء'!F:F,'تفاصيل الماليات'!A:E,5,FALSE)</f>
        <v>43044</v>
      </c>
      <c r="H71" s="18">
        <f t="shared" si="3"/>
        <v>43074</v>
      </c>
    </row>
    <row r="72" spans="1:8" x14ac:dyDescent="0.3">
      <c r="A72" t="s">
        <v>124</v>
      </c>
      <c r="B72">
        <f>VLOOKUP('تفاصيل العملاء'!A72,الدفعات!C:D,2,FALSE)</f>
        <v>73527</v>
      </c>
      <c r="C72" t="str">
        <f>VLOOKUP('تفاصيل العملاء'!A72,الدفعات!C:E,3,FALSE)</f>
        <v>ربع سنوي</v>
      </c>
      <c r="D72">
        <f>SUMIF('تفاصيل الماليات'!B:B,'تفاصيل العملاء'!A:A,'تفاصيل الماليات'!D:D)</f>
        <v>22732</v>
      </c>
      <c r="E72">
        <f t="shared" si="2"/>
        <v>50795</v>
      </c>
      <c r="F72" s="11">
        <f>COUNTIF('تفاصيل الماليات'!B:B,'تفاصيل العملاء'!A:A)</f>
        <v>4</v>
      </c>
      <c r="G72" s="1">
        <f>VLOOKUP('تفاصيل العملاء'!A:A&amp;'تفاصيل العملاء'!F:F,'تفاصيل الماليات'!A:E,5,FALSE)</f>
        <v>42990</v>
      </c>
      <c r="H72" s="18">
        <f t="shared" si="3"/>
        <v>43110</v>
      </c>
    </row>
    <row r="73" spans="1:8" x14ac:dyDescent="0.3">
      <c r="A73" t="s">
        <v>114</v>
      </c>
      <c r="B73">
        <f>VLOOKUP('تفاصيل العملاء'!A73,الدفعات!C:D,2,FALSE)</f>
        <v>79947</v>
      </c>
      <c r="C73" t="str">
        <f>VLOOKUP('تفاصيل العملاء'!A73,الدفعات!C:E,3,FALSE)</f>
        <v>ربع سنوي</v>
      </c>
      <c r="D73">
        <f>SUMIF('تفاصيل الماليات'!B:B,'تفاصيل العملاء'!A:A,'تفاصيل الماليات'!D:D)</f>
        <v>45412</v>
      </c>
      <c r="E73">
        <f t="shared" si="2"/>
        <v>34535</v>
      </c>
      <c r="F73" s="11">
        <f>COUNTIF('تفاصيل الماليات'!B:B,'تفاصيل العملاء'!A:A)</f>
        <v>9</v>
      </c>
      <c r="G73" s="1">
        <f>VLOOKUP('تفاصيل العملاء'!A:A&amp;'تفاصيل العملاء'!F:F,'تفاصيل الماليات'!A:E,5,FALSE)</f>
        <v>42991</v>
      </c>
      <c r="H73" s="18">
        <f t="shared" si="3"/>
        <v>43111</v>
      </c>
    </row>
    <row r="74" spans="1:8" x14ac:dyDescent="0.3">
      <c r="A74" t="s">
        <v>183</v>
      </c>
      <c r="B74">
        <f>VLOOKUP('تفاصيل العملاء'!A74,الدفعات!C:D,2,FALSE)</f>
        <v>121795</v>
      </c>
      <c r="C74" t="str">
        <f>VLOOKUP('تفاصيل العملاء'!A74,الدفعات!C:E,3,FALSE)</f>
        <v>شهري</v>
      </c>
      <c r="D74">
        <f>SUMIF('تفاصيل الماليات'!B:B,'تفاصيل العملاء'!A:A,'تفاصيل الماليات'!D:D)</f>
        <v>72301</v>
      </c>
      <c r="E74">
        <f t="shared" si="2"/>
        <v>49494</v>
      </c>
      <c r="F74" s="11">
        <f>COUNTIF('تفاصيل الماليات'!B:B,'تفاصيل العملاء'!A:A)</f>
        <v>13</v>
      </c>
      <c r="G74" s="1">
        <f>VLOOKUP('تفاصيل العملاء'!A:A&amp;'تفاصيل العملاء'!F:F,'تفاصيل الماليات'!A:E,5,FALSE)</f>
        <v>43020</v>
      </c>
      <c r="H74" s="18">
        <f t="shared" si="3"/>
        <v>43050</v>
      </c>
    </row>
    <row r="75" spans="1:8" x14ac:dyDescent="0.3">
      <c r="A75" t="s">
        <v>168</v>
      </c>
      <c r="B75">
        <f>VLOOKUP('تفاصيل العملاء'!A75,الدفعات!C:D,2,FALSE)</f>
        <v>73484</v>
      </c>
      <c r="C75" t="str">
        <f>VLOOKUP('تفاصيل العملاء'!A75,الدفعات!C:E,3,FALSE)</f>
        <v>سنوي</v>
      </c>
      <c r="D75">
        <f>SUMIF('تفاصيل الماليات'!B:B,'تفاصيل العملاء'!A:A,'تفاصيل الماليات'!D:D)</f>
        <v>29662</v>
      </c>
      <c r="E75">
        <f t="shared" si="2"/>
        <v>43822</v>
      </c>
      <c r="F75" s="11">
        <f>COUNTIF('تفاصيل الماليات'!B:B,'تفاصيل العملاء'!A:A)</f>
        <v>7</v>
      </c>
      <c r="G75" s="1">
        <f>VLOOKUP('تفاصيل العملاء'!A:A&amp;'تفاصيل العملاء'!F:F,'تفاصيل الماليات'!A:E,5,FALSE)</f>
        <v>43014</v>
      </c>
      <c r="H75" s="18">
        <f t="shared" si="3"/>
        <v>43379</v>
      </c>
    </row>
    <row r="76" spans="1:8" x14ac:dyDescent="0.3">
      <c r="A76" t="s">
        <v>178</v>
      </c>
      <c r="B76">
        <f>VLOOKUP('تفاصيل العملاء'!A76,الدفعات!C:D,2,FALSE)</f>
        <v>83337</v>
      </c>
      <c r="C76" t="str">
        <f>VLOOKUP('تفاصيل العملاء'!A76,الدفعات!C:E,3,FALSE)</f>
        <v>ربع سنوي</v>
      </c>
      <c r="D76">
        <f>SUMIF('تفاصيل الماليات'!B:B,'تفاصيل العملاء'!A:A,'تفاصيل الماليات'!D:D)</f>
        <v>38235</v>
      </c>
      <c r="E76">
        <f t="shared" si="2"/>
        <v>45102</v>
      </c>
      <c r="F76" s="11">
        <f>COUNTIF('تفاصيل الماليات'!B:B,'تفاصيل العملاء'!A:A)</f>
        <v>7</v>
      </c>
      <c r="G76" s="1">
        <f>VLOOKUP('تفاصيل العملاء'!A:A&amp;'تفاصيل العملاء'!F:F,'تفاصيل الماليات'!A:E,5,FALSE)</f>
        <v>42945</v>
      </c>
      <c r="H76" s="18">
        <f t="shared" si="3"/>
        <v>43065</v>
      </c>
    </row>
    <row r="77" spans="1:8" x14ac:dyDescent="0.3">
      <c r="A77" t="s">
        <v>187</v>
      </c>
      <c r="B77">
        <f>VLOOKUP('تفاصيل العملاء'!A77,الدفعات!C:D,2,FALSE)</f>
        <v>41565</v>
      </c>
      <c r="C77" t="str">
        <f>VLOOKUP('تفاصيل العملاء'!A77,الدفعات!C:E,3,FALSE)</f>
        <v>نصف سنوي</v>
      </c>
      <c r="D77">
        <f>SUMIF('تفاصيل الماليات'!B:B,'تفاصيل العملاء'!A:A,'تفاصيل الماليات'!D:D)</f>
        <v>41565</v>
      </c>
      <c r="E77">
        <f t="shared" si="2"/>
        <v>0</v>
      </c>
      <c r="F77" s="11">
        <f>COUNTIF('تفاصيل الماليات'!B:B,'تفاصيل العملاء'!A:A)</f>
        <v>9</v>
      </c>
      <c r="G77" s="1">
        <f>VLOOKUP('تفاصيل العملاء'!A:A&amp;'تفاصيل العملاء'!F:F,'تفاصيل الماليات'!A:E,5,FALSE)</f>
        <v>42895</v>
      </c>
      <c r="H77" s="18" t="str">
        <f t="shared" si="3"/>
        <v>منتهي</v>
      </c>
    </row>
    <row r="78" spans="1:8" x14ac:dyDescent="0.3">
      <c r="A78" t="s">
        <v>107</v>
      </c>
      <c r="B78">
        <f>VLOOKUP('تفاصيل العملاء'!A78,الدفعات!C:D,2,FALSE)</f>
        <v>54106</v>
      </c>
      <c r="C78" t="str">
        <f>VLOOKUP('تفاصيل العملاء'!A78,الدفعات!C:E,3,FALSE)</f>
        <v>سنوي</v>
      </c>
      <c r="D78">
        <f>SUMIF('تفاصيل الماليات'!B:B,'تفاصيل العملاء'!A:A,'تفاصيل الماليات'!D:D)</f>
        <v>46771</v>
      </c>
      <c r="E78">
        <f t="shared" si="2"/>
        <v>7335</v>
      </c>
      <c r="F78" s="11">
        <f>COUNTIF('تفاصيل الماليات'!B:B,'تفاصيل العملاء'!A:A)</f>
        <v>8</v>
      </c>
      <c r="G78" s="1">
        <f>VLOOKUP('تفاصيل العملاء'!A:A&amp;'تفاصيل العملاء'!F:F,'تفاصيل الماليات'!A:E,5,FALSE)</f>
        <v>42939</v>
      </c>
      <c r="H78" s="18">
        <f t="shared" si="3"/>
        <v>43304</v>
      </c>
    </row>
    <row r="79" spans="1:8" x14ac:dyDescent="0.3">
      <c r="A79" t="s">
        <v>139</v>
      </c>
      <c r="B79">
        <f>VLOOKUP('تفاصيل العملاء'!A79,الدفعات!C:D,2,FALSE)</f>
        <v>134767</v>
      </c>
      <c r="C79" t="str">
        <f>VLOOKUP('تفاصيل العملاء'!A79,الدفعات!C:E,3,FALSE)</f>
        <v>ربع سنوي</v>
      </c>
      <c r="D79">
        <f>SUMIF('تفاصيل الماليات'!B:B,'تفاصيل العملاء'!A:A,'تفاصيل الماليات'!D:D)</f>
        <v>27001</v>
      </c>
      <c r="E79">
        <f t="shared" si="2"/>
        <v>107766</v>
      </c>
      <c r="F79" s="11">
        <f>COUNTIF('تفاصيل الماليات'!B:B,'تفاصيل العملاء'!A:A)</f>
        <v>5</v>
      </c>
      <c r="G79" s="1">
        <f>VLOOKUP('تفاصيل العملاء'!A:A&amp;'تفاصيل العملاء'!F:F,'تفاصيل الماليات'!A:E,5,FALSE)</f>
        <v>43027</v>
      </c>
      <c r="H79" s="18">
        <f t="shared" si="3"/>
        <v>43147</v>
      </c>
    </row>
    <row r="80" spans="1:8" x14ac:dyDescent="0.3">
      <c r="A80" t="s">
        <v>180</v>
      </c>
      <c r="B80">
        <f>VLOOKUP('تفاصيل العملاء'!A80,الدفعات!C:D,2,FALSE)</f>
        <v>115962</v>
      </c>
      <c r="C80" t="str">
        <f>VLOOKUP('تفاصيل العملاء'!A80,الدفعات!C:E,3,FALSE)</f>
        <v>ربع سنوي</v>
      </c>
      <c r="D80">
        <f>SUMIF('تفاصيل الماليات'!B:B,'تفاصيل العملاء'!A:A,'تفاصيل الماليات'!D:D)</f>
        <v>43834</v>
      </c>
      <c r="E80">
        <f t="shared" si="2"/>
        <v>72128</v>
      </c>
      <c r="F80" s="11">
        <f>COUNTIF('تفاصيل الماليات'!B:B,'تفاصيل العملاء'!A:A)</f>
        <v>7</v>
      </c>
      <c r="G80" s="1">
        <f>VLOOKUP('تفاصيل العملاء'!A:A&amp;'تفاصيل العملاء'!F:F,'تفاصيل الماليات'!A:E,5,FALSE)</f>
        <v>43025</v>
      </c>
      <c r="H80" s="18">
        <f t="shared" si="3"/>
        <v>43145</v>
      </c>
    </row>
    <row r="81" spans="1:8" x14ac:dyDescent="0.3">
      <c r="A81" t="s">
        <v>112</v>
      </c>
      <c r="B81">
        <f>VLOOKUP('تفاصيل العملاء'!A81,الدفعات!C:D,2,FALSE)</f>
        <v>53611</v>
      </c>
      <c r="C81" t="str">
        <f>VLOOKUP('تفاصيل العملاء'!A81,الدفعات!C:E,3,FALSE)</f>
        <v>سنوي</v>
      </c>
      <c r="D81">
        <f>SUMIF('تفاصيل الماليات'!B:B,'تفاصيل العملاء'!A:A,'تفاصيل الماليات'!D:D)</f>
        <v>40425</v>
      </c>
      <c r="E81">
        <f t="shared" si="2"/>
        <v>13186</v>
      </c>
      <c r="F81" s="11">
        <f>COUNTIF('تفاصيل الماليات'!B:B,'تفاصيل العملاء'!A:A)</f>
        <v>8</v>
      </c>
      <c r="G81" s="1">
        <f>VLOOKUP('تفاصيل العملاء'!A:A&amp;'تفاصيل العملاء'!F:F,'تفاصيل الماليات'!A:E,5,FALSE)</f>
        <v>43020</v>
      </c>
      <c r="H81" s="18">
        <f t="shared" si="3"/>
        <v>43385</v>
      </c>
    </row>
    <row r="82" spans="1:8" x14ac:dyDescent="0.3">
      <c r="A82" t="s">
        <v>135</v>
      </c>
      <c r="B82">
        <f>VLOOKUP('تفاصيل العملاء'!A82,الدفعات!C:D,2,FALSE)</f>
        <v>77309</v>
      </c>
      <c r="C82" t="str">
        <f>VLOOKUP('تفاصيل العملاء'!A82,الدفعات!C:E,3,FALSE)</f>
        <v>نصف سنوي</v>
      </c>
      <c r="D82">
        <f>SUMIF('تفاصيل الماليات'!B:B,'تفاصيل العملاء'!A:A,'تفاصيل الماليات'!D:D)</f>
        <v>15896</v>
      </c>
      <c r="E82">
        <f t="shared" si="2"/>
        <v>61413</v>
      </c>
      <c r="F82" s="11">
        <f>COUNTIF('تفاصيل الماليات'!B:B,'تفاصيل العملاء'!A:A)</f>
        <v>3</v>
      </c>
      <c r="G82" s="1">
        <f>VLOOKUP('تفاصيل العملاء'!A:A&amp;'تفاصيل العملاء'!F:F,'تفاصيل الماليات'!A:E,5,FALSE)</f>
        <v>42970</v>
      </c>
      <c r="H82" s="18">
        <f t="shared" si="3"/>
        <v>43210</v>
      </c>
    </row>
    <row r="83" spans="1:8" x14ac:dyDescent="0.3">
      <c r="A83" t="s">
        <v>160</v>
      </c>
      <c r="B83">
        <f>VLOOKUP('تفاصيل العملاء'!A83,الدفعات!C:D,2,FALSE)</f>
        <v>48985</v>
      </c>
      <c r="C83" t="str">
        <f>VLOOKUP('تفاصيل العملاء'!A83,الدفعات!C:E,3,FALSE)</f>
        <v>شهري</v>
      </c>
      <c r="D83">
        <f>SUMIF('تفاصيل الماليات'!B:B,'تفاصيل العملاء'!A:A,'تفاصيل الماليات'!D:D)</f>
        <v>48985</v>
      </c>
      <c r="E83">
        <f t="shared" si="2"/>
        <v>0</v>
      </c>
      <c r="F83" s="11">
        <f>COUNTIF('تفاصيل الماليات'!B:B,'تفاصيل العملاء'!A:A)</f>
        <v>10</v>
      </c>
      <c r="G83" s="1">
        <f>VLOOKUP('تفاصيل العملاء'!A:A&amp;'تفاصيل العملاء'!F:F,'تفاصيل الماليات'!A:E,5,FALSE)</f>
        <v>43040</v>
      </c>
      <c r="H83" s="18" t="str">
        <f t="shared" si="3"/>
        <v>منتهي</v>
      </c>
    </row>
    <row r="84" spans="1:8" x14ac:dyDescent="0.3">
      <c r="A84" t="s">
        <v>189</v>
      </c>
      <c r="B84">
        <f>VLOOKUP('تفاصيل العملاء'!A84,الدفعات!C:D,2,FALSE)</f>
        <v>56637</v>
      </c>
      <c r="C84" t="str">
        <f>VLOOKUP('تفاصيل العملاء'!A84,الدفعات!C:E,3,FALSE)</f>
        <v>سنوي</v>
      </c>
      <c r="D84">
        <f>SUMIF('تفاصيل الماليات'!B:B,'تفاصيل العملاء'!A:A,'تفاصيل الماليات'!D:D)</f>
        <v>27512</v>
      </c>
      <c r="E84">
        <f t="shared" si="2"/>
        <v>29125</v>
      </c>
      <c r="F84" s="11">
        <f>COUNTIF('تفاصيل الماليات'!B:B,'تفاصيل العملاء'!A:A)</f>
        <v>7</v>
      </c>
      <c r="G84" s="1">
        <f>VLOOKUP('تفاصيل العملاء'!A:A&amp;'تفاصيل العملاء'!F:F,'تفاصيل الماليات'!A:E,5,FALSE)</f>
        <v>42841</v>
      </c>
      <c r="H84" s="18">
        <f t="shared" si="3"/>
        <v>43206</v>
      </c>
    </row>
    <row r="85" spans="1:8" x14ac:dyDescent="0.3">
      <c r="A85" t="s">
        <v>109</v>
      </c>
      <c r="B85">
        <f>VLOOKUP('تفاصيل العملاء'!A85,الدفعات!C:D,2,FALSE)</f>
        <v>102938</v>
      </c>
      <c r="C85" t="str">
        <f>VLOOKUP('تفاصيل العملاء'!A85,الدفعات!C:E,3,FALSE)</f>
        <v>نصف سنوي</v>
      </c>
      <c r="D85">
        <f>SUMIF('تفاصيل الماليات'!B:B,'تفاصيل العملاء'!A:A,'تفاصيل الماليات'!D:D)</f>
        <v>33369</v>
      </c>
      <c r="E85">
        <f t="shared" si="2"/>
        <v>69569</v>
      </c>
      <c r="F85" s="11">
        <f>COUNTIF('تفاصيل الماليات'!B:B,'تفاصيل العملاء'!A:A)</f>
        <v>5</v>
      </c>
      <c r="G85" s="1">
        <f>VLOOKUP('تفاصيل العملاء'!A:A&amp;'تفاصيل العملاء'!F:F,'تفاصيل الماليات'!A:E,5,FALSE)</f>
        <v>42927</v>
      </c>
      <c r="H85" s="18">
        <f t="shared" si="3"/>
        <v>43167</v>
      </c>
    </row>
    <row r="86" spans="1:8" x14ac:dyDescent="0.3">
      <c r="A86" t="s">
        <v>176</v>
      </c>
      <c r="B86">
        <f>VLOOKUP('تفاصيل العملاء'!A86,الدفعات!C:D,2,FALSE)</f>
        <v>64865</v>
      </c>
      <c r="C86" t="str">
        <f>VLOOKUP('تفاصيل العملاء'!A86,الدفعات!C:E,3,FALSE)</f>
        <v>نصف سنوي</v>
      </c>
      <c r="D86">
        <f>SUMIF('تفاصيل الماليات'!B:B,'تفاصيل العملاء'!A:A,'تفاصيل الماليات'!D:D)</f>
        <v>21449</v>
      </c>
      <c r="E86">
        <f t="shared" si="2"/>
        <v>43416</v>
      </c>
      <c r="F86" s="11">
        <f>COUNTIF('تفاصيل الماليات'!B:B,'تفاصيل العملاء'!A:A)</f>
        <v>4</v>
      </c>
      <c r="G86" s="1">
        <f>VLOOKUP('تفاصيل العملاء'!A:A&amp;'تفاصيل العملاء'!F:F,'تفاصيل الماليات'!A:E,5,FALSE)</f>
        <v>42833</v>
      </c>
      <c r="H86" s="18">
        <f t="shared" si="3"/>
        <v>43073</v>
      </c>
    </row>
    <row r="87" spans="1:8" x14ac:dyDescent="0.3">
      <c r="A87" t="s">
        <v>118</v>
      </c>
      <c r="B87">
        <f>VLOOKUP('تفاصيل العملاء'!A87,الدفعات!C:D,2,FALSE)</f>
        <v>67378</v>
      </c>
      <c r="C87" t="str">
        <f>VLOOKUP('تفاصيل العملاء'!A87,الدفعات!C:E,3,FALSE)</f>
        <v>نصف سنوي</v>
      </c>
      <c r="D87">
        <f>SUMIF('تفاصيل الماليات'!B:B,'تفاصيل العملاء'!A:A,'تفاصيل الماليات'!D:D)</f>
        <v>56748</v>
      </c>
      <c r="E87">
        <f t="shared" si="2"/>
        <v>10630</v>
      </c>
      <c r="F87" s="11">
        <f>COUNTIF('تفاصيل الماليات'!B:B,'تفاصيل العملاء'!A:A)</f>
        <v>10</v>
      </c>
      <c r="G87" s="1">
        <f>VLOOKUP('تفاصيل العملاء'!A:A&amp;'تفاصيل العملاء'!F:F,'تفاصيل الماليات'!A:E,5,FALSE)</f>
        <v>42840</v>
      </c>
      <c r="H87" s="18">
        <f t="shared" si="3"/>
        <v>43080</v>
      </c>
    </row>
    <row r="88" spans="1:8" x14ac:dyDescent="0.3">
      <c r="A88" t="s">
        <v>177</v>
      </c>
      <c r="B88">
        <f>VLOOKUP('تفاصيل العملاء'!A88,الدفعات!C:D,2,FALSE)</f>
        <v>51521</v>
      </c>
      <c r="C88" t="str">
        <f>VLOOKUP('تفاصيل العملاء'!A88,الدفعات!C:E,3,FALSE)</f>
        <v>شهري</v>
      </c>
      <c r="D88">
        <f>SUMIF('تفاصيل الماليات'!B:B,'تفاصيل العملاء'!A:A,'تفاصيل الماليات'!D:D)</f>
        <v>24799</v>
      </c>
      <c r="E88">
        <f t="shared" si="2"/>
        <v>26722</v>
      </c>
      <c r="F88" s="11">
        <f>COUNTIF('تفاصيل الماليات'!B:B,'تفاصيل العملاء'!A:A)</f>
        <v>6</v>
      </c>
      <c r="G88" s="1">
        <f>VLOOKUP('تفاصيل العملاء'!A:A&amp;'تفاصيل العملاء'!F:F,'تفاصيل الماليات'!A:E,5,FALSE)</f>
        <v>42970</v>
      </c>
      <c r="H88" s="18">
        <f t="shared" si="3"/>
        <v>43000</v>
      </c>
    </row>
    <row r="89" spans="1:8" x14ac:dyDescent="0.3">
      <c r="A89" t="s">
        <v>179</v>
      </c>
      <c r="B89">
        <f>VLOOKUP('تفاصيل العملاء'!A89,الدفعات!C:D,2,FALSE)</f>
        <v>52964</v>
      </c>
      <c r="C89" t="str">
        <f>VLOOKUP('تفاصيل العملاء'!A89,الدفعات!C:E,3,FALSE)</f>
        <v>نصف سنوي</v>
      </c>
      <c r="D89">
        <f>SUMIF('تفاصيل الماليات'!B:B,'تفاصيل العملاء'!A:A,'تفاصيل الماليات'!D:D)</f>
        <v>29481</v>
      </c>
      <c r="E89">
        <f t="shared" si="2"/>
        <v>23483</v>
      </c>
      <c r="F89" s="11">
        <f>COUNTIF('تفاصيل الماليات'!B:B,'تفاصيل العملاء'!A:A)</f>
        <v>5</v>
      </c>
      <c r="G89" s="1">
        <f>VLOOKUP('تفاصيل العملاء'!A:A&amp;'تفاصيل العملاء'!F:F,'تفاصيل الماليات'!A:E,5,FALSE)</f>
        <v>42998</v>
      </c>
      <c r="H89" s="18">
        <f t="shared" si="3"/>
        <v>43238</v>
      </c>
    </row>
    <row r="90" spans="1:8" x14ac:dyDescent="0.3">
      <c r="A90" t="s">
        <v>120</v>
      </c>
      <c r="B90">
        <f>VLOOKUP('تفاصيل العملاء'!A90,الدفعات!C:D,2,FALSE)</f>
        <v>77842</v>
      </c>
      <c r="C90" t="str">
        <f>VLOOKUP('تفاصيل العملاء'!A90,الدفعات!C:E,3,FALSE)</f>
        <v>سنوي</v>
      </c>
      <c r="D90">
        <f>SUMIF('تفاصيل الماليات'!B:B,'تفاصيل العملاء'!A:A,'تفاصيل الماليات'!D:D)</f>
        <v>47018</v>
      </c>
      <c r="E90">
        <f t="shared" si="2"/>
        <v>30824</v>
      </c>
      <c r="F90" s="11">
        <f>COUNTIF('تفاصيل الماليات'!B:B,'تفاصيل العملاء'!A:A)</f>
        <v>9</v>
      </c>
      <c r="G90" s="1">
        <f>VLOOKUP('تفاصيل العملاء'!A:A&amp;'تفاصيل العملاء'!F:F,'تفاصيل الماليات'!A:E,5,FALSE)</f>
        <v>43028</v>
      </c>
      <c r="H90" s="18">
        <f t="shared" si="3"/>
        <v>43393</v>
      </c>
    </row>
  </sheetData>
  <conditionalFormatting sqref="H1:H1048576">
    <cfRule type="cellIs" dxfId="0" priority="1" operator="equal">
      <formula>"منتهي"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754"/>
  <sheetViews>
    <sheetView topLeftCell="A2" workbookViewId="0">
      <selection activeCell="B1" sqref="B1:D754"/>
    </sheetView>
  </sheetViews>
  <sheetFormatPr defaultRowHeight="14.4" x14ac:dyDescent="0.3"/>
  <cols>
    <col min="1" max="1" width="23" style="12" customWidth="1"/>
    <col min="2" max="5" width="17.77734375" customWidth="1"/>
    <col min="13" max="13" width="15.44140625" bestFit="1" customWidth="1"/>
  </cols>
  <sheetData>
    <row r="1" spans="1:5" x14ac:dyDescent="0.3">
      <c r="A1" s="14" t="s">
        <v>195</v>
      </c>
      <c r="B1" s="15" t="s">
        <v>10</v>
      </c>
      <c r="C1" s="15" t="s">
        <v>12</v>
      </c>
      <c r="D1" s="16" t="s">
        <v>1</v>
      </c>
      <c r="E1" s="16" t="s">
        <v>11</v>
      </c>
    </row>
    <row r="2" spans="1:5" x14ac:dyDescent="0.3">
      <c r="A2" s="13" t="str">
        <f>B2&amp;C2</f>
        <v>AL73-9728506351</v>
      </c>
      <c r="B2" t="s">
        <v>102</v>
      </c>
      <c r="C2">
        <v>1</v>
      </c>
      <c r="D2">
        <v>2384</v>
      </c>
      <c r="E2" s="1">
        <v>42032</v>
      </c>
    </row>
    <row r="3" spans="1:5" x14ac:dyDescent="0.3">
      <c r="A3" s="13" t="str">
        <f>B3&amp;C3</f>
        <v>AL73-97285063510</v>
      </c>
      <c r="B3" t="s">
        <v>102</v>
      </c>
      <c r="C3">
        <v>10</v>
      </c>
      <c r="D3">
        <v>7854</v>
      </c>
      <c r="E3" s="1">
        <v>42754</v>
      </c>
    </row>
    <row r="4" spans="1:5" x14ac:dyDescent="0.3">
      <c r="A4" s="13" t="str">
        <f>B4&amp;C4</f>
        <v>AL73-97285063511</v>
      </c>
      <c r="B4" t="s">
        <v>102</v>
      </c>
      <c r="C4">
        <v>11</v>
      </c>
      <c r="D4">
        <v>9351</v>
      </c>
      <c r="E4" s="1">
        <v>42809</v>
      </c>
    </row>
    <row r="5" spans="1:5" x14ac:dyDescent="0.3">
      <c r="A5" s="13" t="str">
        <f>B5&amp;C5</f>
        <v>AL73-97285063512</v>
      </c>
      <c r="B5" t="s">
        <v>102</v>
      </c>
      <c r="C5">
        <v>12</v>
      </c>
      <c r="D5">
        <v>7126</v>
      </c>
      <c r="E5" s="1">
        <v>42897</v>
      </c>
    </row>
    <row r="6" spans="1:5" x14ac:dyDescent="0.3">
      <c r="A6" s="13" t="str">
        <f>B6&amp;C6</f>
        <v>AL73-97285063513</v>
      </c>
      <c r="B6" t="s">
        <v>102</v>
      </c>
      <c r="C6">
        <v>13</v>
      </c>
      <c r="D6">
        <v>7000</v>
      </c>
      <c r="E6" s="1">
        <v>42900</v>
      </c>
    </row>
    <row r="7" spans="1:5" x14ac:dyDescent="0.3">
      <c r="A7" s="13" t="str">
        <f>B7&amp;C7</f>
        <v>AL73-97285063514</v>
      </c>
      <c r="B7" t="s">
        <v>102</v>
      </c>
      <c r="C7">
        <v>14</v>
      </c>
      <c r="D7">
        <v>5135</v>
      </c>
      <c r="E7" s="1">
        <v>43007</v>
      </c>
    </row>
    <row r="8" spans="1:5" x14ac:dyDescent="0.3">
      <c r="A8" s="13" t="str">
        <f>B8&amp;C8</f>
        <v>AL73-9728506352</v>
      </c>
      <c r="B8" t="s">
        <v>102</v>
      </c>
      <c r="C8">
        <v>2</v>
      </c>
      <c r="D8">
        <v>5661</v>
      </c>
      <c r="E8" s="1">
        <v>42070</v>
      </c>
    </row>
    <row r="9" spans="1:5" x14ac:dyDescent="0.3">
      <c r="A9" s="13" t="str">
        <f>B9&amp;C9</f>
        <v>AL73-9728506353</v>
      </c>
      <c r="B9" t="s">
        <v>102</v>
      </c>
      <c r="C9">
        <v>3</v>
      </c>
      <c r="D9">
        <v>9203</v>
      </c>
      <c r="E9" s="1">
        <v>42096</v>
      </c>
    </row>
    <row r="10" spans="1:5" x14ac:dyDescent="0.3">
      <c r="A10" s="13" t="str">
        <f>B10&amp;C10</f>
        <v>AL73-9728506354</v>
      </c>
      <c r="B10" t="s">
        <v>102</v>
      </c>
      <c r="C10">
        <v>4</v>
      </c>
      <c r="D10">
        <v>4981</v>
      </c>
      <c r="E10" s="1">
        <v>42242</v>
      </c>
    </row>
    <row r="11" spans="1:5" x14ac:dyDescent="0.3">
      <c r="A11" s="13" t="str">
        <f>B11&amp;C11</f>
        <v>AL73-9728506355</v>
      </c>
      <c r="B11" t="s">
        <v>102</v>
      </c>
      <c r="C11">
        <v>5</v>
      </c>
      <c r="D11">
        <v>3430</v>
      </c>
      <c r="E11" s="1">
        <v>42284</v>
      </c>
    </row>
    <row r="12" spans="1:5" x14ac:dyDescent="0.3">
      <c r="A12" s="13" t="str">
        <f>B12&amp;C12</f>
        <v>AL73-9728506356</v>
      </c>
      <c r="B12" t="s">
        <v>102</v>
      </c>
      <c r="C12">
        <v>6</v>
      </c>
      <c r="D12">
        <v>3899</v>
      </c>
      <c r="E12" s="1">
        <v>42302</v>
      </c>
    </row>
    <row r="13" spans="1:5" x14ac:dyDescent="0.3">
      <c r="A13" s="13" t="str">
        <f>B13&amp;C13</f>
        <v>AL73-9728506357</v>
      </c>
      <c r="B13" t="s">
        <v>102</v>
      </c>
      <c r="C13">
        <v>7</v>
      </c>
      <c r="D13">
        <v>6625</v>
      </c>
      <c r="E13" s="1">
        <v>42331</v>
      </c>
    </row>
    <row r="14" spans="1:5" x14ac:dyDescent="0.3">
      <c r="A14" s="13" t="str">
        <f>B14&amp;C14</f>
        <v>AL73-9728506358</v>
      </c>
      <c r="B14" t="s">
        <v>102</v>
      </c>
      <c r="C14">
        <v>8</v>
      </c>
      <c r="D14">
        <v>4633</v>
      </c>
      <c r="E14" s="1">
        <v>42336</v>
      </c>
    </row>
    <row r="15" spans="1:5" x14ac:dyDescent="0.3">
      <c r="A15" s="13" t="str">
        <f>B15&amp;C15</f>
        <v>AL73-9728506359</v>
      </c>
      <c r="B15" t="s">
        <v>102</v>
      </c>
      <c r="C15">
        <v>9</v>
      </c>
      <c r="D15">
        <v>9262</v>
      </c>
      <c r="E15" s="1">
        <v>42471</v>
      </c>
    </row>
    <row r="16" spans="1:5" x14ac:dyDescent="0.3">
      <c r="A16" s="13" t="str">
        <f>B16&amp;C16</f>
        <v>AM79-9303210031</v>
      </c>
      <c r="B16" t="s">
        <v>103</v>
      </c>
      <c r="C16">
        <v>1</v>
      </c>
      <c r="D16">
        <v>9416</v>
      </c>
      <c r="E16" s="1">
        <v>42113</v>
      </c>
    </row>
    <row r="17" spans="1:5" x14ac:dyDescent="0.3">
      <c r="A17" s="13" t="str">
        <f>B17&amp;C17</f>
        <v>AM79-9303210032</v>
      </c>
      <c r="B17" t="s">
        <v>103</v>
      </c>
      <c r="C17">
        <v>2</v>
      </c>
      <c r="D17">
        <v>2804</v>
      </c>
      <c r="E17" s="1">
        <v>42167</v>
      </c>
    </row>
    <row r="18" spans="1:5" x14ac:dyDescent="0.3">
      <c r="A18" s="13" t="str">
        <f>B18&amp;C18</f>
        <v>AM79-9303210033</v>
      </c>
      <c r="B18" t="s">
        <v>103</v>
      </c>
      <c r="C18">
        <v>3</v>
      </c>
      <c r="D18">
        <v>9318</v>
      </c>
      <c r="E18" s="1">
        <v>42199</v>
      </c>
    </row>
    <row r="19" spans="1:5" x14ac:dyDescent="0.3">
      <c r="A19" s="13" t="str">
        <f>B19&amp;C19</f>
        <v>AM79-9303210034</v>
      </c>
      <c r="B19" t="s">
        <v>103</v>
      </c>
      <c r="C19">
        <v>4</v>
      </c>
      <c r="D19">
        <v>9496</v>
      </c>
      <c r="E19" s="1">
        <v>42238</v>
      </c>
    </row>
    <row r="20" spans="1:5" x14ac:dyDescent="0.3">
      <c r="A20" s="13" t="str">
        <f>B20&amp;C20</f>
        <v>AM79-9303210035</v>
      </c>
      <c r="B20" t="s">
        <v>103</v>
      </c>
      <c r="C20">
        <v>5</v>
      </c>
      <c r="D20">
        <v>1285</v>
      </c>
      <c r="E20" s="1">
        <v>42444</v>
      </c>
    </row>
    <row r="21" spans="1:5" x14ac:dyDescent="0.3">
      <c r="A21" s="13" t="str">
        <f>B21&amp;C21</f>
        <v>AM79-9303210036</v>
      </c>
      <c r="B21" t="s">
        <v>103</v>
      </c>
      <c r="C21">
        <v>6</v>
      </c>
      <c r="D21">
        <v>7852</v>
      </c>
      <c r="E21" s="1">
        <v>42516</v>
      </c>
    </row>
    <row r="22" spans="1:5" x14ac:dyDescent="0.3">
      <c r="A22" s="13" t="str">
        <f>B22&amp;C22</f>
        <v>AM79-9303210037</v>
      </c>
      <c r="B22" t="s">
        <v>103</v>
      </c>
      <c r="C22">
        <v>7</v>
      </c>
      <c r="D22">
        <v>4657</v>
      </c>
      <c r="E22" s="1">
        <v>42569</v>
      </c>
    </row>
    <row r="23" spans="1:5" x14ac:dyDescent="0.3">
      <c r="A23" s="13" t="str">
        <f>B23&amp;C23</f>
        <v>AM79-9303210038</v>
      </c>
      <c r="B23" t="s">
        <v>103</v>
      </c>
      <c r="C23">
        <v>8</v>
      </c>
      <c r="D23">
        <v>8474</v>
      </c>
      <c r="E23" s="1">
        <v>42625</v>
      </c>
    </row>
    <row r="24" spans="1:5" x14ac:dyDescent="0.3">
      <c r="A24" s="13" t="str">
        <f>B24&amp;C24</f>
        <v>AM79-9303210039</v>
      </c>
      <c r="B24" t="s">
        <v>103</v>
      </c>
      <c r="C24">
        <v>9</v>
      </c>
      <c r="D24">
        <v>1376</v>
      </c>
      <c r="E24" s="1">
        <v>43027</v>
      </c>
    </row>
    <row r="25" spans="1:5" x14ac:dyDescent="0.3">
      <c r="A25" s="13" t="str">
        <f>B25&amp;C25</f>
        <v>AQ65-6770934671</v>
      </c>
      <c r="B25" t="s">
        <v>104</v>
      </c>
      <c r="C25">
        <v>1</v>
      </c>
      <c r="D25">
        <v>6783</v>
      </c>
      <c r="E25" s="1">
        <v>42019</v>
      </c>
    </row>
    <row r="26" spans="1:5" x14ac:dyDescent="0.3">
      <c r="A26" s="13" t="str">
        <f>B26&amp;C26</f>
        <v>AQ65-6770934672</v>
      </c>
      <c r="B26" t="s">
        <v>104</v>
      </c>
      <c r="C26">
        <v>2</v>
      </c>
      <c r="D26">
        <v>5633</v>
      </c>
      <c r="E26" s="1">
        <v>42047</v>
      </c>
    </row>
    <row r="27" spans="1:5" x14ac:dyDescent="0.3">
      <c r="A27" s="13" t="str">
        <f>B27&amp;C27</f>
        <v>AQ65-6770934673</v>
      </c>
      <c r="B27" t="s">
        <v>104</v>
      </c>
      <c r="C27">
        <v>3</v>
      </c>
      <c r="D27">
        <v>7106</v>
      </c>
      <c r="E27" s="1">
        <v>42194</v>
      </c>
    </row>
    <row r="28" spans="1:5" x14ac:dyDescent="0.3">
      <c r="A28" s="13" t="str">
        <f>B28&amp;C28</f>
        <v>AQ65-6770934674</v>
      </c>
      <c r="B28" t="s">
        <v>104</v>
      </c>
      <c r="C28">
        <v>4</v>
      </c>
      <c r="D28">
        <v>3790</v>
      </c>
      <c r="E28" s="1">
        <v>42535</v>
      </c>
    </row>
    <row r="29" spans="1:5" x14ac:dyDescent="0.3">
      <c r="A29" s="13" t="str">
        <f>B29&amp;C29</f>
        <v>AQ65-6770934675</v>
      </c>
      <c r="B29" t="s">
        <v>104</v>
      </c>
      <c r="C29">
        <v>5</v>
      </c>
      <c r="D29">
        <v>5899</v>
      </c>
      <c r="E29" s="1">
        <v>42852</v>
      </c>
    </row>
    <row r="30" spans="1:5" x14ac:dyDescent="0.3">
      <c r="A30" s="13" t="str">
        <f>B30&amp;C30</f>
        <v>AQ65-6770934676</v>
      </c>
      <c r="B30" t="s">
        <v>104</v>
      </c>
      <c r="C30">
        <v>6</v>
      </c>
      <c r="D30">
        <v>2320</v>
      </c>
      <c r="E30" s="1">
        <v>42910</v>
      </c>
    </row>
    <row r="31" spans="1:5" x14ac:dyDescent="0.3">
      <c r="A31" s="13" t="str">
        <f>B31&amp;C31</f>
        <v>BF31-5110565201</v>
      </c>
      <c r="B31" t="s">
        <v>105</v>
      </c>
      <c r="C31">
        <v>1</v>
      </c>
      <c r="D31">
        <v>4254</v>
      </c>
      <c r="E31" s="1">
        <v>42088</v>
      </c>
    </row>
    <row r="32" spans="1:5" x14ac:dyDescent="0.3">
      <c r="A32" s="13" t="str">
        <f>B32&amp;C32</f>
        <v>BF31-51105652010</v>
      </c>
      <c r="B32" t="s">
        <v>105</v>
      </c>
      <c r="C32">
        <v>10</v>
      </c>
      <c r="D32">
        <v>2748</v>
      </c>
      <c r="E32" s="1">
        <v>42544</v>
      </c>
    </row>
    <row r="33" spans="1:5" x14ac:dyDescent="0.3">
      <c r="A33" s="13" t="str">
        <f>B33&amp;C33</f>
        <v>BF31-51105652011</v>
      </c>
      <c r="B33" t="s">
        <v>105</v>
      </c>
      <c r="C33">
        <v>11</v>
      </c>
      <c r="D33">
        <v>7789</v>
      </c>
      <c r="E33" s="1">
        <v>42549</v>
      </c>
    </row>
    <row r="34" spans="1:5" x14ac:dyDescent="0.3">
      <c r="A34" s="13" t="str">
        <f>B34&amp;C34</f>
        <v>BF31-51105652012</v>
      </c>
      <c r="B34" t="s">
        <v>105</v>
      </c>
      <c r="C34">
        <v>12</v>
      </c>
      <c r="D34">
        <v>7215</v>
      </c>
      <c r="E34" s="1">
        <v>42553</v>
      </c>
    </row>
    <row r="35" spans="1:5" x14ac:dyDescent="0.3">
      <c r="A35" s="13" t="str">
        <f>B35&amp;C35</f>
        <v>BF31-51105652013</v>
      </c>
      <c r="B35" t="s">
        <v>105</v>
      </c>
      <c r="C35">
        <v>13</v>
      </c>
      <c r="D35">
        <v>5261</v>
      </c>
      <c r="E35" s="1">
        <v>42632</v>
      </c>
    </row>
    <row r="36" spans="1:5" x14ac:dyDescent="0.3">
      <c r="A36" s="13" t="str">
        <f>B36&amp;C36</f>
        <v>BF31-51105652014</v>
      </c>
      <c r="B36" t="s">
        <v>105</v>
      </c>
      <c r="C36">
        <v>14</v>
      </c>
      <c r="D36">
        <v>4307</v>
      </c>
      <c r="E36" s="1">
        <v>42743</v>
      </c>
    </row>
    <row r="37" spans="1:5" x14ac:dyDescent="0.3">
      <c r="A37" s="13" t="str">
        <f>B37&amp;C37</f>
        <v>BF31-51105652015</v>
      </c>
      <c r="B37" t="s">
        <v>105</v>
      </c>
      <c r="C37">
        <v>15</v>
      </c>
      <c r="D37">
        <v>4231</v>
      </c>
      <c r="E37" s="1">
        <v>42788</v>
      </c>
    </row>
    <row r="38" spans="1:5" x14ac:dyDescent="0.3">
      <c r="A38" s="13" t="str">
        <f>B38&amp;C38</f>
        <v>BF31-51105652016</v>
      </c>
      <c r="B38" t="s">
        <v>105</v>
      </c>
      <c r="C38">
        <v>16</v>
      </c>
      <c r="D38">
        <v>4567</v>
      </c>
      <c r="E38" s="1">
        <v>42930</v>
      </c>
    </row>
    <row r="39" spans="1:5" x14ac:dyDescent="0.3">
      <c r="A39" s="13" t="str">
        <f>B39&amp;C39</f>
        <v>BF31-5110565202</v>
      </c>
      <c r="B39" t="s">
        <v>105</v>
      </c>
      <c r="C39">
        <v>2</v>
      </c>
      <c r="D39">
        <v>7591</v>
      </c>
      <c r="E39" s="1">
        <v>42095</v>
      </c>
    </row>
    <row r="40" spans="1:5" x14ac:dyDescent="0.3">
      <c r="A40" s="13" t="str">
        <f>B40&amp;C40</f>
        <v>BF31-5110565203</v>
      </c>
      <c r="B40" t="s">
        <v>105</v>
      </c>
      <c r="C40">
        <v>3</v>
      </c>
      <c r="D40">
        <v>3182</v>
      </c>
      <c r="E40" s="1">
        <v>42095</v>
      </c>
    </row>
    <row r="41" spans="1:5" x14ac:dyDescent="0.3">
      <c r="A41" s="13" t="str">
        <f>B41&amp;C41</f>
        <v>BF31-5110565204</v>
      </c>
      <c r="B41" t="s">
        <v>105</v>
      </c>
      <c r="C41">
        <v>4</v>
      </c>
      <c r="D41">
        <v>2121</v>
      </c>
      <c r="E41" s="1">
        <v>42107</v>
      </c>
    </row>
    <row r="42" spans="1:5" x14ac:dyDescent="0.3">
      <c r="A42" s="13" t="str">
        <f>B42&amp;C42</f>
        <v>BF31-5110565205</v>
      </c>
      <c r="B42" t="s">
        <v>105</v>
      </c>
      <c r="C42">
        <v>5</v>
      </c>
      <c r="D42">
        <v>8720</v>
      </c>
      <c r="E42" s="1">
        <v>42112</v>
      </c>
    </row>
    <row r="43" spans="1:5" x14ac:dyDescent="0.3">
      <c r="A43" s="13" t="str">
        <f>B43&amp;C43</f>
        <v>BF31-5110565206</v>
      </c>
      <c r="B43" t="s">
        <v>105</v>
      </c>
      <c r="C43">
        <v>6</v>
      </c>
      <c r="D43">
        <v>2822</v>
      </c>
      <c r="E43" s="1">
        <v>42209</v>
      </c>
    </row>
    <row r="44" spans="1:5" x14ac:dyDescent="0.3">
      <c r="A44" s="13" t="str">
        <f>B44&amp;C44</f>
        <v>BF31-5110565207</v>
      </c>
      <c r="B44" t="s">
        <v>105</v>
      </c>
      <c r="C44">
        <v>7</v>
      </c>
      <c r="D44">
        <v>4629</v>
      </c>
      <c r="E44" s="1">
        <v>42373</v>
      </c>
    </row>
    <row r="45" spans="1:5" x14ac:dyDescent="0.3">
      <c r="A45" s="13" t="str">
        <f>B45&amp;C45</f>
        <v>BF31-5110565208</v>
      </c>
      <c r="B45" t="s">
        <v>105</v>
      </c>
      <c r="C45">
        <v>8</v>
      </c>
      <c r="D45">
        <v>8386</v>
      </c>
      <c r="E45" s="1">
        <v>42388</v>
      </c>
    </row>
    <row r="46" spans="1:5" x14ac:dyDescent="0.3">
      <c r="A46" s="13" t="str">
        <f>B46&amp;C46</f>
        <v>BF31-5110565209</v>
      </c>
      <c r="B46" t="s">
        <v>105</v>
      </c>
      <c r="C46">
        <v>9</v>
      </c>
      <c r="D46">
        <v>6043</v>
      </c>
      <c r="E46" s="1">
        <v>42394</v>
      </c>
    </row>
    <row r="47" spans="1:5" x14ac:dyDescent="0.3">
      <c r="A47" s="13" t="str">
        <f>B47&amp;C47</f>
        <v>BI09-6302289671</v>
      </c>
      <c r="B47" t="s">
        <v>106</v>
      </c>
      <c r="C47">
        <v>1</v>
      </c>
      <c r="D47">
        <v>4010</v>
      </c>
      <c r="E47" s="1">
        <v>42018</v>
      </c>
    </row>
    <row r="48" spans="1:5" x14ac:dyDescent="0.3">
      <c r="A48" s="13" t="str">
        <f>B48&amp;C48</f>
        <v>BI09-6302289672</v>
      </c>
      <c r="B48" t="s">
        <v>106</v>
      </c>
      <c r="C48">
        <v>2</v>
      </c>
      <c r="D48">
        <v>6456</v>
      </c>
      <c r="E48" s="1">
        <v>42134</v>
      </c>
    </row>
    <row r="49" spans="1:5" x14ac:dyDescent="0.3">
      <c r="A49" s="13" t="str">
        <f>B49&amp;C49</f>
        <v>BI09-6302289673</v>
      </c>
      <c r="B49" t="s">
        <v>106</v>
      </c>
      <c r="C49">
        <v>3</v>
      </c>
      <c r="D49">
        <v>1554</v>
      </c>
      <c r="E49" s="1">
        <v>42182</v>
      </c>
    </row>
    <row r="50" spans="1:5" x14ac:dyDescent="0.3">
      <c r="A50" s="13" t="str">
        <f>B50&amp;C50</f>
        <v>BI09-6302289674</v>
      </c>
      <c r="B50" t="s">
        <v>106</v>
      </c>
      <c r="C50">
        <v>4</v>
      </c>
      <c r="D50">
        <v>5802</v>
      </c>
      <c r="E50" s="1">
        <v>42379</v>
      </c>
    </row>
    <row r="51" spans="1:5" x14ac:dyDescent="0.3">
      <c r="A51" s="13" t="str">
        <f>B51&amp;C51</f>
        <v>BI09-6302289675</v>
      </c>
      <c r="B51" t="s">
        <v>106</v>
      </c>
      <c r="C51">
        <v>5</v>
      </c>
      <c r="D51">
        <v>5828</v>
      </c>
      <c r="E51" s="1">
        <v>42400</v>
      </c>
    </row>
    <row r="52" spans="1:5" x14ac:dyDescent="0.3">
      <c r="A52" s="13" t="str">
        <f>B52&amp;C52</f>
        <v>BI09-6302289676</v>
      </c>
      <c r="B52" t="s">
        <v>106</v>
      </c>
      <c r="C52">
        <v>6</v>
      </c>
      <c r="D52">
        <v>5577</v>
      </c>
      <c r="E52" s="1">
        <v>42602</v>
      </c>
    </row>
    <row r="53" spans="1:5" x14ac:dyDescent="0.3">
      <c r="A53" s="13" t="str">
        <f>B53&amp;C53</f>
        <v>BI09-6302289677</v>
      </c>
      <c r="B53" t="s">
        <v>106</v>
      </c>
      <c r="C53">
        <v>7</v>
      </c>
      <c r="D53">
        <v>4934</v>
      </c>
      <c r="E53" s="1">
        <v>43044</v>
      </c>
    </row>
    <row r="54" spans="1:5" x14ac:dyDescent="0.3">
      <c r="A54" s="13" t="str">
        <f>B54&amp;C54</f>
        <v>BN56-7849696171</v>
      </c>
      <c r="B54" t="s">
        <v>107</v>
      </c>
      <c r="C54">
        <v>1</v>
      </c>
      <c r="D54">
        <v>3528</v>
      </c>
      <c r="E54" s="1">
        <v>42250</v>
      </c>
    </row>
    <row r="55" spans="1:5" x14ac:dyDescent="0.3">
      <c r="A55" s="13" t="str">
        <f>B55&amp;C55</f>
        <v>BN56-7849696172</v>
      </c>
      <c r="B55" t="s">
        <v>107</v>
      </c>
      <c r="C55">
        <v>2</v>
      </c>
      <c r="D55">
        <v>7688</v>
      </c>
      <c r="E55" s="1">
        <v>42354</v>
      </c>
    </row>
    <row r="56" spans="1:5" x14ac:dyDescent="0.3">
      <c r="A56" s="13" t="str">
        <f>B56&amp;C56</f>
        <v>BN56-7849696173</v>
      </c>
      <c r="B56" t="s">
        <v>107</v>
      </c>
      <c r="C56">
        <v>3</v>
      </c>
      <c r="D56">
        <v>3934</v>
      </c>
      <c r="E56" s="1">
        <v>42464</v>
      </c>
    </row>
    <row r="57" spans="1:5" x14ac:dyDescent="0.3">
      <c r="A57" s="13" t="str">
        <f>B57&amp;C57</f>
        <v>BN56-7849696174</v>
      </c>
      <c r="B57" t="s">
        <v>107</v>
      </c>
      <c r="C57">
        <v>4</v>
      </c>
      <c r="D57">
        <v>5711</v>
      </c>
      <c r="E57" s="1">
        <v>42487</v>
      </c>
    </row>
    <row r="58" spans="1:5" x14ac:dyDescent="0.3">
      <c r="A58" s="13" t="str">
        <f>B58&amp;C58</f>
        <v>BN56-7849696175</v>
      </c>
      <c r="B58" t="s">
        <v>107</v>
      </c>
      <c r="C58">
        <v>5</v>
      </c>
      <c r="D58">
        <v>7392</v>
      </c>
      <c r="E58" s="1">
        <v>42495</v>
      </c>
    </row>
    <row r="59" spans="1:5" x14ac:dyDescent="0.3">
      <c r="A59" s="13" t="str">
        <f>B59&amp;C59</f>
        <v>BN56-7849696176</v>
      </c>
      <c r="B59" t="s">
        <v>107</v>
      </c>
      <c r="C59">
        <v>6</v>
      </c>
      <c r="D59">
        <v>8263</v>
      </c>
      <c r="E59" s="1">
        <v>42501</v>
      </c>
    </row>
    <row r="60" spans="1:5" x14ac:dyDescent="0.3">
      <c r="A60" s="13" t="str">
        <f>B60&amp;C60</f>
        <v>BN56-7849696177</v>
      </c>
      <c r="B60" t="s">
        <v>107</v>
      </c>
      <c r="C60">
        <v>7</v>
      </c>
      <c r="D60">
        <v>3537</v>
      </c>
      <c r="E60" s="1">
        <v>42773</v>
      </c>
    </row>
    <row r="61" spans="1:5" x14ac:dyDescent="0.3">
      <c r="A61" s="13" t="str">
        <f>B61&amp;C61</f>
        <v>BN56-7849696178</v>
      </c>
      <c r="B61" t="s">
        <v>107</v>
      </c>
      <c r="C61">
        <v>8</v>
      </c>
      <c r="D61">
        <v>6718</v>
      </c>
      <c r="E61" s="1">
        <v>42939</v>
      </c>
    </row>
    <row r="62" spans="1:5" x14ac:dyDescent="0.3">
      <c r="A62" s="13" t="str">
        <f>B62&amp;C62</f>
        <v>BV13-8825734421</v>
      </c>
      <c r="B62" t="s">
        <v>108</v>
      </c>
      <c r="C62">
        <v>1</v>
      </c>
      <c r="D62">
        <v>1751</v>
      </c>
      <c r="E62" s="1">
        <v>42047</v>
      </c>
    </row>
    <row r="63" spans="1:5" x14ac:dyDescent="0.3">
      <c r="A63" s="13" t="str">
        <f>B63&amp;C63</f>
        <v>BV13-88257344210</v>
      </c>
      <c r="B63" t="s">
        <v>108</v>
      </c>
      <c r="C63">
        <v>10</v>
      </c>
      <c r="D63">
        <v>3490</v>
      </c>
      <c r="E63" s="1">
        <v>42822</v>
      </c>
    </row>
    <row r="64" spans="1:5" x14ac:dyDescent="0.3">
      <c r="A64" s="13" t="str">
        <f>B64&amp;C64</f>
        <v>BV13-88257344211</v>
      </c>
      <c r="B64" t="s">
        <v>108</v>
      </c>
      <c r="C64">
        <v>11</v>
      </c>
      <c r="D64">
        <v>6642</v>
      </c>
      <c r="E64" s="1">
        <v>42930</v>
      </c>
    </row>
    <row r="65" spans="1:5" x14ac:dyDescent="0.3">
      <c r="A65" s="13" t="str">
        <f>B65&amp;C65</f>
        <v>BV13-88257344212</v>
      </c>
      <c r="B65" t="s">
        <v>108</v>
      </c>
      <c r="C65">
        <v>12</v>
      </c>
      <c r="D65">
        <v>8269</v>
      </c>
      <c r="E65" s="1">
        <v>42937</v>
      </c>
    </row>
    <row r="66" spans="1:5" x14ac:dyDescent="0.3">
      <c r="A66" s="13" t="str">
        <f>B66&amp;C66</f>
        <v>BV13-88257344213</v>
      </c>
      <c r="B66" t="s">
        <v>108</v>
      </c>
      <c r="C66">
        <v>13</v>
      </c>
      <c r="D66">
        <v>3851</v>
      </c>
      <c r="E66" s="1">
        <v>42952</v>
      </c>
    </row>
    <row r="67" spans="1:5" x14ac:dyDescent="0.3">
      <c r="A67" s="13" t="str">
        <f>B67&amp;C67</f>
        <v>BV13-8825734422</v>
      </c>
      <c r="B67" t="s">
        <v>108</v>
      </c>
      <c r="C67">
        <v>2</v>
      </c>
      <c r="D67">
        <v>5321</v>
      </c>
      <c r="E67" s="1">
        <v>42056</v>
      </c>
    </row>
    <row r="68" spans="1:5" x14ac:dyDescent="0.3">
      <c r="A68" s="13" t="str">
        <f>B68&amp;C68</f>
        <v>BV13-8825734423</v>
      </c>
      <c r="B68" t="s">
        <v>108</v>
      </c>
      <c r="C68">
        <v>3</v>
      </c>
      <c r="D68">
        <v>4561</v>
      </c>
      <c r="E68" s="1">
        <v>42060</v>
      </c>
    </row>
    <row r="69" spans="1:5" x14ac:dyDescent="0.3">
      <c r="A69" s="13" t="str">
        <f>B69&amp;C69</f>
        <v>BV13-8825734424</v>
      </c>
      <c r="B69" t="s">
        <v>108</v>
      </c>
      <c r="C69">
        <v>4</v>
      </c>
      <c r="D69">
        <v>4983</v>
      </c>
      <c r="E69" s="1">
        <v>42310</v>
      </c>
    </row>
    <row r="70" spans="1:5" x14ac:dyDescent="0.3">
      <c r="A70" s="13" t="str">
        <f>B70&amp;C70</f>
        <v>BV13-8825734425</v>
      </c>
      <c r="B70" t="s">
        <v>108</v>
      </c>
      <c r="C70">
        <v>5</v>
      </c>
      <c r="D70">
        <v>9354</v>
      </c>
      <c r="E70" s="1">
        <v>42406</v>
      </c>
    </row>
    <row r="71" spans="1:5" x14ac:dyDescent="0.3">
      <c r="A71" s="13" t="str">
        <f>B71&amp;C71</f>
        <v>BV13-8825734426</v>
      </c>
      <c r="B71" t="s">
        <v>108</v>
      </c>
      <c r="C71">
        <v>6</v>
      </c>
      <c r="D71">
        <v>7500</v>
      </c>
      <c r="E71" s="1">
        <v>42565</v>
      </c>
    </row>
    <row r="72" spans="1:5" x14ac:dyDescent="0.3">
      <c r="A72" s="13" t="str">
        <f>B72&amp;C72</f>
        <v>BV13-8825734427</v>
      </c>
      <c r="B72" t="s">
        <v>108</v>
      </c>
      <c r="C72">
        <v>7</v>
      </c>
      <c r="D72">
        <v>6750</v>
      </c>
      <c r="E72" s="1">
        <v>42718</v>
      </c>
    </row>
    <row r="73" spans="1:5" x14ac:dyDescent="0.3">
      <c r="A73" s="13" t="str">
        <f>B73&amp;C73</f>
        <v>BV13-8825734428</v>
      </c>
      <c r="B73" t="s">
        <v>108</v>
      </c>
      <c r="C73">
        <v>8</v>
      </c>
      <c r="D73">
        <v>7149</v>
      </c>
      <c r="E73" s="1">
        <v>42747</v>
      </c>
    </row>
    <row r="74" spans="1:5" x14ac:dyDescent="0.3">
      <c r="A74" s="13" t="str">
        <f>B74&amp;C74</f>
        <v>BV13-8825734429</v>
      </c>
      <c r="B74" t="s">
        <v>108</v>
      </c>
      <c r="C74">
        <v>9</v>
      </c>
      <c r="D74">
        <v>7016</v>
      </c>
      <c r="E74" s="1">
        <v>42774</v>
      </c>
    </row>
    <row r="75" spans="1:5" x14ac:dyDescent="0.3">
      <c r="A75" s="13" t="str">
        <f>B75&amp;C75</f>
        <v>CJ62-6041459631</v>
      </c>
      <c r="B75" t="s">
        <v>109</v>
      </c>
      <c r="C75">
        <v>1</v>
      </c>
      <c r="D75">
        <v>2867</v>
      </c>
      <c r="E75" s="1">
        <v>42307</v>
      </c>
    </row>
    <row r="76" spans="1:5" x14ac:dyDescent="0.3">
      <c r="A76" s="13" t="str">
        <f>B76&amp;C76</f>
        <v>CJ62-6041459632</v>
      </c>
      <c r="B76" t="s">
        <v>109</v>
      </c>
      <c r="C76">
        <v>2</v>
      </c>
      <c r="D76">
        <v>7638</v>
      </c>
      <c r="E76" s="1">
        <v>42341</v>
      </c>
    </row>
    <row r="77" spans="1:5" x14ac:dyDescent="0.3">
      <c r="A77" s="13" t="str">
        <f>B77&amp;C77</f>
        <v>CJ62-6041459633</v>
      </c>
      <c r="B77" t="s">
        <v>109</v>
      </c>
      <c r="C77">
        <v>3</v>
      </c>
      <c r="D77">
        <v>8889</v>
      </c>
      <c r="E77" s="1">
        <v>42528</v>
      </c>
    </row>
    <row r="78" spans="1:5" x14ac:dyDescent="0.3">
      <c r="A78" s="13" t="str">
        <f>B78&amp;C78</f>
        <v>CJ62-6041459634</v>
      </c>
      <c r="B78" t="s">
        <v>109</v>
      </c>
      <c r="C78">
        <v>4</v>
      </c>
      <c r="D78">
        <v>9372</v>
      </c>
      <c r="E78" s="1">
        <v>42565</v>
      </c>
    </row>
    <row r="79" spans="1:5" x14ac:dyDescent="0.3">
      <c r="A79" s="13" t="str">
        <f>B79&amp;C79</f>
        <v>CJ62-6041459635</v>
      </c>
      <c r="B79" t="s">
        <v>109</v>
      </c>
      <c r="C79">
        <v>5</v>
      </c>
      <c r="D79">
        <v>4603</v>
      </c>
      <c r="E79" s="1">
        <v>42927</v>
      </c>
    </row>
    <row r="80" spans="1:5" x14ac:dyDescent="0.3">
      <c r="A80" s="13" t="str">
        <f>B80&amp;C80</f>
        <v>CP81-9602247991</v>
      </c>
      <c r="B80" t="s">
        <v>110</v>
      </c>
      <c r="C80">
        <v>1</v>
      </c>
      <c r="D80">
        <v>7450</v>
      </c>
      <c r="E80" s="1">
        <v>42062</v>
      </c>
    </row>
    <row r="81" spans="1:5" x14ac:dyDescent="0.3">
      <c r="A81" s="13" t="str">
        <f>B81&amp;C81</f>
        <v>CP81-96022479910</v>
      </c>
      <c r="B81" t="s">
        <v>110</v>
      </c>
      <c r="C81">
        <v>10</v>
      </c>
      <c r="D81">
        <v>6646</v>
      </c>
      <c r="E81" s="1">
        <v>42868</v>
      </c>
    </row>
    <row r="82" spans="1:5" x14ac:dyDescent="0.3">
      <c r="A82" s="13" t="str">
        <f>B82&amp;C82</f>
        <v>CP81-96022479911</v>
      </c>
      <c r="B82" t="s">
        <v>110</v>
      </c>
      <c r="C82">
        <v>11</v>
      </c>
      <c r="D82">
        <v>7418</v>
      </c>
      <c r="E82" s="1">
        <v>42902</v>
      </c>
    </row>
    <row r="83" spans="1:5" x14ac:dyDescent="0.3">
      <c r="A83" s="13" t="str">
        <f>B83&amp;C83</f>
        <v>CP81-96022479912</v>
      </c>
      <c r="B83" t="s">
        <v>110</v>
      </c>
      <c r="C83">
        <v>12</v>
      </c>
      <c r="D83">
        <v>9305</v>
      </c>
      <c r="E83" s="1">
        <v>43004</v>
      </c>
    </row>
    <row r="84" spans="1:5" x14ac:dyDescent="0.3">
      <c r="A84" s="13" t="str">
        <f>B84&amp;C84</f>
        <v>CP81-9602247992</v>
      </c>
      <c r="B84" t="s">
        <v>110</v>
      </c>
      <c r="C84">
        <v>2</v>
      </c>
      <c r="D84">
        <v>1517</v>
      </c>
      <c r="E84" s="1">
        <v>42094</v>
      </c>
    </row>
    <row r="85" spans="1:5" x14ac:dyDescent="0.3">
      <c r="A85" s="13" t="str">
        <f>B85&amp;C85</f>
        <v>CP81-9602247993</v>
      </c>
      <c r="B85" t="s">
        <v>110</v>
      </c>
      <c r="C85">
        <v>3</v>
      </c>
      <c r="D85">
        <v>5265</v>
      </c>
      <c r="E85" s="1">
        <v>42359</v>
      </c>
    </row>
    <row r="86" spans="1:5" x14ac:dyDescent="0.3">
      <c r="A86" s="13" t="str">
        <f>B86&amp;C86</f>
        <v>CP81-9602247994</v>
      </c>
      <c r="B86" t="s">
        <v>110</v>
      </c>
      <c r="C86">
        <v>4</v>
      </c>
      <c r="D86">
        <v>7490</v>
      </c>
      <c r="E86" s="1">
        <v>42465</v>
      </c>
    </row>
    <row r="87" spans="1:5" x14ac:dyDescent="0.3">
      <c r="A87" s="13" t="str">
        <f>B87&amp;C87</f>
        <v>CP81-9602247995</v>
      </c>
      <c r="B87" t="s">
        <v>110</v>
      </c>
      <c r="C87">
        <v>5</v>
      </c>
      <c r="D87">
        <v>3359</v>
      </c>
      <c r="E87" s="1">
        <v>42478</v>
      </c>
    </row>
    <row r="88" spans="1:5" x14ac:dyDescent="0.3">
      <c r="A88" s="13" t="str">
        <f>B88&amp;C88</f>
        <v>CP81-9602247996</v>
      </c>
      <c r="B88" t="s">
        <v>110</v>
      </c>
      <c r="C88">
        <v>6</v>
      </c>
      <c r="D88">
        <v>7437</v>
      </c>
      <c r="E88" s="1">
        <v>42492</v>
      </c>
    </row>
    <row r="89" spans="1:5" x14ac:dyDescent="0.3">
      <c r="A89" s="13" t="str">
        <f>B89&amp;C89</f>
        <v>CP81-9602247997</v>
      </c>
      <c r="B89" t="s">
        <v>110</v>
      </c>
      <c r="C89">
        <v>7</v>
      </c>
      <c r="D89">
        <v>1525</v>
      </c>
      <c r="E89" s="1">
        <v>42556</v>
      </c>
    </row>
    <row r="90" spans="1:5" x14ac:dyDescent="0.3">
      <c r="A90" s="13" t="str">
        <f>B90&amp;C90</f>
        <v>CP81-9602247998</v>
      </c>
      <c r="B90" t="s">
        <v>110</v>
      </c>
      <c r="C90">
        <v>8</v>
      </c>
      <c r="D90">
        <v>1974</v>
      </c>
      <c r="E90" s="1">
        <v>42629</v>
      </c>
    </row>
    <row r="91" spans="1:5" x14ac:dyDescent="0.3">
      <c r="A91" s="13" t="str">
        <f>B91&amp;C91</f>
        <v>CP81-9602247999</v>
      </c>
      <c r="B91" t="s">
        <v>110</v>
      </c>
      <c r="C91">
        <v>9</v>
      </c>
      <c r="D91">
        <v>3048</v>
      </c>
      <c r="E91" s="1">
        <v>42738</v>
      </c>
    </row>
    <row r="92" spans="1:5" x14ac:dyDescent="0.3">
      <c r="A92" s="13" t="str">
        <f>B92&amp;C92</f>
        <v>CR94-5697447751</v>
      </c>
      <c r="B92" t="s">
        <v>111</v>
      </c>
      <c r="C92">
        <v>1</v>
      </c>
      <c r="D92">
        <v>7096</v>
      </c>
      <c r="E92" s="1">
        <v>42051</v>
      </c>
    </row>
    <row r="93" spans="1:5" x14ac:dyDescent="0.3">
      <c r="A93" s="13" t="str">
        <f>B93&amp;C93</f>
        <v>CR94-5697447752</v>
      </c>
      <c r="B93" t="s">
        <v>111</v>
      </c>
      <c r="C93">
        <v>2</v>
      </c>
      <c r="D93">
        <v>6005</v>
      </c>
      <c r="E93" s="1">
        <v>42174</v>
      </c>
    </row>
    <row r="94" spans="1:5" x14ac:dyDescent="0.3">
      <c r="A94" s="13" t="str">
        <f>B94&amp;C94</f>
        <v>CR94-5697447753</v>
      </c>
      <c r="B94" t="s">
        <v>111</v>
      </c>
      <c r="C94">
        <v>3</v>
      </c>
      <c r="D94">
        <v>9029</v>
      </c>
      <c r="E94" s="1">
        <v>42330</v>
      </c>
    </row>
    <row r="95" spans="1:5" x14ac:dyDescent="0.3">
      <c r="A95" s="13" t="str">
        <f>B95&amp;C95</f>
        <v>CR94-5697447754</v>
      </c>
      <c r="B95" t="s">
        <v>111</v>
      </c>
      <c r="C95">
        <v>4</v>
      </c>
      <c r="D95">
        <v>9117</v>
      </c>
      <c r="E95" s="1">
        <v>42638</v>
      </c>
    </row>
    <row r="96" spans="1:5" x14ac:dyDescent="0.3">
      <c r="A96" s="13" t="str">
        <f>B96&amp;C96</f>
        <v>CR94-5697447755</v>
      </c>
      <c r="B96" t="s">
        <v>111</v>
      </c>
      <c r="C96">
        <v>5</v>
      </c>
      <c r="D96">
        <v>6044</v>
      </c>
      <c r="E96" s="1">
        <v>42809</v>
      </c>
    </row>
    <row r="97" spans="1:5" x14ac:dyDescent="0.3">
      <c r="A97" s="13" t="str">
        <f>B97&amp;C97</f>
        <v>CR94-5697447756</v>
      </c>
      <c r="B97" t="s">
        <v>111</v>
      </c>
      <c r="C97">
        <v>6</v>
      </c>
      <c r="D97">
        <v>6655</v>
      </c>
      <c r="E97" s="1">
        <v>42844</v>
      </c>
    </row>
    <row r="98" spans="1:5" x14ac:dyDescent="0.3">
      <c r="A98" s="13" t="str">
        <f>B98&amp;C98</f>
        <v>CV11-9773249371</v>
      </c>
      <c r="B98" t="s">
        <v>112</v>
      </c>
      <c r="C98">
        <v>1</v>
      </c>
      <c r="D98">
        <v>1742</v>
      </c>
      <c r="E98" s="1">
        <v>42272</v>
      </c>
    </row>
    <row r="99" spans="1:5" x14ac:dyDescent="0.3">
      <c r="A99" s="13" t="str">
        <f>B99&amp;C99</f>
        <v>CV11-9773249372</v>
      </c>
      <c r="B99" t="s">
        <v>112</v>
      </c>
      <c r="C99">
        <v>2</v>
      </c>
      <c r="D99">
        <v>8173</v>
      </c>
      <c r="E99" s="1">
        <v>42336</v>
      </c>
    </row>
    <row r="100" spans="1:5" x14ac:dyDescent="0.3">
      <c r="A100" s="13" t="str">
        <f>B100&amp;C100</f>
        <v>CV11-9773249373</v>
      </c>
      <c r="B100" t="s">
        <v>112</v>
      </c>
      <c r="C100">
        <v>3</v>
      </c>
      <c r="D100">
        <v>2336</v>
      </c>
      <c r="E100" s="1">
        <v>42435</v>
      </c>
    </row>
    <row r="101" spans="1:5" x14ac:dyDescent="0.3">
      <c r="A101" s="13" t="str">
        <f>B101&amp;C101</f>
        <v>CV11-9773249374</v>
      </c>
      <c r="B101" t="s">
        <v>112</v>
      </c>
      <c r="C101">
        <v>4</v>
      </c>
      <c r="D101">
        <v>4846</v>
      </c>
      <c r="E101" s="1">
        <v>42478</v>
      </c>
    </row>
    <row r="102" spans="1:5" x14ac:dyDescent="0.3">
      <c r="A102" s="13" t="str">
        <f>B102&amp;C102</f>
        <v>CV11-9773249375</v>
      </c>
      <c r="B102" t="s">
        <v>112</v>
      </c>
      <c r="C102">
        <v>5</v>
      </c>
      <c r="D102">
        <v>4128</v>
      </c>
      <c r="E102" s="1">
        <v>42483</v>
      </c>
    </row>
    <row r="103" spans="1:5" x14ac:dyDescent="0.3">
      <c r="A103" s="13" t="str">
        <f>B103&amp;C103</f>
        <v>CV11-9773249376</v>
      </c>
      <c r="B103" t="s">
        <v>112</v>
      </c>
      <c r="C103">
        <v>6</v>
      </c>
      <c r="D103">
        <v>8924</v>
      </c>
      <c r="E103" s="1">
        <v>42627</v>
      </c>
    </row>
    <row r="104" spans="1:5" x14ac:dyDescent="0.3">
      <c r="A104" s="13" t="str">
        <f>B104&amp;C104</f>
        <v>CV11-9773249377</v>
      </c>
      <c r="B104" t="s">
        <v>112</v>
      </c>
      <c r="C104">
        <v>7</v>
      </c>
      <c r="D104">
        <v>1634</v>
      </c>
      <c r="E104" s="1">
        <v>42968</v>
      </c>
    </row>
    <row r="105" spans="1:5" x14ac:dyDescent="0.3">
      <c r="A105" s="13" t="str">
        <f>B105&amp;C105</f>
        <v>CV11-9773249378</v>
      </c>
      <c r="B105" t="s">
        <v>112</v>
      </c>
      <c r="C105">
        <v>8</v>
      </c>
      <c r="D105">
        <v>8642</v>
      </c>
      <c r="E105" s="1">
        <v>43020</v>
      </c>
    </row>
    <row r="106" spans="1:5" x14ac:dyDescent="0.3">
      <c r="A106" s="13" t="str">
        <f>B106&amp;C106</f>
        <v>DA86-7942938191</v>
      </c>
      <c r="B106" t="s">
        <v>113</v>
      </c>
      <c r="C106">
        <v>1</v>
      </c>
      <c r="D106">
        <v>1631</v>
      </c>
      <c r="E106" s="1">
        <v>42026</v>
      </c>
    </row>
    <row r="107" spans="1:5" x14ac:dyDescent="0.3">
      <c r="A107" s="13" t="str">
        <f>B107&amp;C107</f>
        <v>DA86-79429381910</v>
      </c>
      <c r="B107" t="s">
        <v>113</v>
      </c>
      <c r="C107">
        <v>10</v>
      </c>
      <c r="D107">
        <v>9221</v>
      </c>
      <c r="E107" s="1">
        <v>42768</v>
      </c>
    </row>
    <row r="108" spans="1:5" x14ac:dyDescent="0.3">
      <c r="A108" s="13" t="str">
        <f>B108&amp;C108</f>
        <v>DA86-79429381911</v>
      </c>
      <c r="B108" t="s">
        <v>113</v>
      </c>
      <c r="C108">
        <v>11</v>
      </c>
      <c r="D108">
        <v>5382</v>
      </c>
      <c r="E108" s="1">
        <v>42826</v>
      </c>
    </row>
    <row r="109" spans="1:5" x14ac:dyDescent="0.3">
      <c r="A109" s="13" t="str">
        <f>B109&amp;C109</f>
        <v>DA86-79429381912</v>
      </c>
      <c r="B109" t="s">
        <v>113</v>
      </c>
      <c r="C109">
        <v>12</v>
      </c>
      <c r="D109">
        <v>8282</v>
      </c>
      <c r="E109" s="1">
        <v>42869</v>
      </c>
    </row>
    <row r="110" spans="1:5" x14ac:dyDescent="0.3">
      <c r="A110" s="13" t="str">
        <f>B110&amp;C110</f>
        <v>DA86-7942938192</v>
      </c>
      <c r="B110" t="s">
        <v>113</v>
      </c>
      <c r="C110">
        <v>2</v>
      </c>
      <c r="D110">
        <v>3847</v>
      </c>
      <c r="E110" s="1">
        <v>42031</v>
      </c>
    </row>
    <row r="111" spans="1:5" x14ac:dyDescent="0.3">
      <c r="A111" s="13" t="str">
        <f>B111&amp;C111</f>
        <v>DA86-7942938193</v>
      </c>
      <c r="B111" t="s">
        <v>113</v>
      </c>
      <c r="C111">
        <v>3</v>
      </c>
      <c r="D111">
        <v>7601</v>
      </c>
      <c r="E111" s="1">
        <v>42109</v>
      </c>
    </row>
    <row r="112" spans="1:5" x14ac:dyDescent="0.3">
      <c r="A112" s="13" t="str">
        <f>B112&amp;C112</f>
        <v>DA86-7942938194</v>
      </c>
      <c r="B112" t="s">
        <v>113</v>
      </c>
      <c r="C112">
        <v>4</v>
      </c>
      <c r="D112">
        <v>3693</v>
      </c>
      <c r="E112" s="1">
        <v>42112</v>
      </c>
    </row>
    <row r="113" spans="1:5" x14ac:dyDescent="0.3">
      <c r="A113" s="13" t="str">
        <f>B113&amp;C113</f>
        <v>DA86-7942938195</v>
      </c>
      <c r="B113" t="s">
        <v>113</v>
      </c>
      <c r="C113">
        <v>5</v>
      </c>
      <c r="D113">
        <v>3635</v>
      </c>
      <c r="E113" s="1">
        <v>42227</v>
      </c>
    </row>
    <row r="114" spans="1:5" x14ac:dyDescent="0.3">
      <c r="A114" s="13" t="str">
        <f>B114&amp;C114</f>
        <v>DA86-7942938196</v>
      </c>
      <c r="B114" t="s">
        <v>113</v>
      </c>
      <c r="C114">
        <v>6</v>
      </c>
      <c r="D114">
        <v>8877</v>
      </c>
      <c r="E114" s="1">
        <v>42409</v>
      </c>
    </row>
    <row r="115" spans="1:5" x14ac:dyDescent="0.3">
      <c r="A115" s="13" t="str">
        <f>B115&amp;C115</f>
        <v>DA86-7942938197</v>
      </c>
      <c r="B115" t="s">
        <v>113</v>
      </c>
      <c r="C115">
        <v>7</v>
      </c>
      <c r="D115">
        <v>9156</v>
      </c>
      <c r="E115" s="1">
        <v>42441</v>
      </c>
    </row>
    <row r="116" spans="1:5" x14ac:dyDescent="0.3">
      <c r="A116" s="13" t="str">
        <f>B116&amp;C116</f>
        <v>DA86-7942938198</v>
      </c>
      <c r="B116" t="s">
        <v>113</v>
      </c>
      <c r="C116">
        <v>8</v>
      </c>
      <c r="D116">
        <v>1683</v>
      </c>
      <c r="E116" s="1">
        <v>42587</v>
      </c>
    </row>
    <row r="117" spans="1:5" x14ac:dyDescent="0.3">
      <c r="A117" s="13" t="str">
        <f>B117&amp;C117</f>
        <v>DA86-7942938199</v>
      </c>
      <c r="B117" t="s">
        <v>113</v>
      </c>
      <c r="C117">
        <v>9</v>
      </c>
      <c r="D117">
        <v>2896</v>
      </c>
      <c r="E117" s="1">
        <v>42651</v>
      </c>
    </row>
    <row r="118" spans="1:5" x14ac:dyDescent="0.3">
      <c r="A118" s="13" t="str">
        <f>B118&amp;C118</f>
        <v>DN26-8967486171</v>
      </c>
      <c r="B118" t="s">
        <v>114</v>
      </c>
      <c r="C118">
        <v>1</v>
      </c>
      <c r="D118">
        <v>4993</v>
      </c>
      <c r="E118" s="1">
        <v>42217</v>
      </c>
    </row>
    <row r="119" spans="1:5" x14ac:dyDescent="0.3">
      <c r="A119" s="13" t="str">
        <f>B119&amp;C119</f>
        <v>DN26-8967486172</v>
      </c>
      <c r="B119" t="s">
        <v>114</v>
      </c>
      <c r="C119">
        <v>2</v>
      </c>
      <c r="D119">
        <v>1967</v>
      </c>
      <c r="E119" s="1">
        <v>42245</v>
      </c>
    </row>
    <row r="120" spans="1:5" x14ac:dyDescent="0.3">
      <c r="A120" s="13" t="str">
        <f>B120&amp;C120</f>
        <v>DN26-8967486173</v>
      </c>
      <c r="B120" t="s">
        <v>114</v>
      </c>
      <c r="C120">
        <v>3</v>
      </c>
      <c r="D120">
        <v>4889</v>
      </c>
      <c r="E120" s="1">
        <v>42394</v>
      </c>
    </row>
    <row r="121" spans="1:5" x14ac:dyDescent="0.3">
      <c r="A121" s="13" t="str">
        <f>B121&amp;C121</f>
        <v>DN26-8967486174</v>
      </c>
      <c r="B121" t="s">
        <v>114</v>
      </c>
      <c r="C121">
        <v>4</v>
      </c>
      <c r="D121">
        <v>6540</v>
      </c>
      <c r="E121" s="1">
        <v>42604</v>
      </c>
    </row>
    <row r="122" spans="1:5" x14ac:dyDescent="0.3">
      <c r="A122" s="13" t="str">
        <f>B122&amp;C122</f>
        <v>DN26-8967486175</v>
      </c>
      <c r="B122" t="s">
        <v>114</v>
      </c>
      <c r="C122">
        <v>5</v>
      </c>
      <c r="D122">
        <v>1909</v>
      </c>
      <c r="E122" s="1">
        <v>42701</v>
      </c>
    </row>
    <row r="123" spans="1:5" x14ac:dyDescent="0.3">
      <c r="A123" s="13" t="str">
        <f>B123&amp;C123</f>
        <v>DN26-8967486176</v>
      </c>
      <c r="B123" t="s">
        <v>114</v>
      </c>
      <c r="C123">
        <v>6</v>
      </c>
      <c r="D123">
        <v>8636</v>
      </c>
      <c r="E123" s="1">
        <v>42840</v>
      </c>
    </row>
    <row r="124" spans="1:5" x14ac:dyDescent="0.3">
      <c r="A124" s="13" t="str">
        <f>B124&amp;C124</f>
        <v>DN26-8967486177</v>
      </c>
      <c r="B124" t="s">
        <v>114</v>
      </c>
      <c r="C124">
        <v>7</v>
      </c>
      <c r="D124">
        <v>4397</v>
      </c>
      <c r="E124" s="1">
        <v>42872</v>
      </c>
    </row>
    <row r="125" spans="1:5" x14ac:dyDescent="0.3">
      <c r="A125" s="13" t="str">
        <f>B125&amp;C125</f>
        <v>DN26-8967486178</v>
      </c>
      <c r="B125" t="s">
        <v>114</v>
      </c>
      <c r="C125">
        <v>8</v>
      </c>
      <c r="D125">
        <v>3437</v>
      </c>
      <c r="E125" s="1">
        <v>42961</v>
      </c>
    </row>
    <row r="126" spans="1:5" x14ac:dyDescent="0.3">
      <c r="A126" s="13" t="str">
        <f>B126&amp;C126</f>
        <v>DN26-8967486179</v>
      </c>
      <c r="B126" t="s">
        <v>114</v>
      </c>
      <c r="C126">
        <v>9</v>
      </c>
      <c r="D126">
        <v>8644</v>
      </c>
      <c r="E126" s="1">
        <v>42991</v>
      </c>
    </row>
    <row r="127" spans="1:5" x14ac:dyDescent="0.3">
      <c r="A127" s="13" t="str">
        <f>B127&amp;C127</f>
        <v>DY01-2466096901</v>
      </c>
      <c r="B127" t="s">
        <v>115</v>
      </c>
      <c r="C127">
        <v>1</v>
      </c>
      <c r="D127">
        <v>3495</v>
      </c>
      <c r="E127" s="1">
        <v>42109</v>
      </c>
    </row>
    <row r="128" spans="1:5" x14ac:dyDescent="0.3">
      <c r="A128" s="13" t="str">
        <f>B128&amp;C128</f>
        <v>DY01-2466096902</v>
      </c>
      <c r="B128" t="s">
        <v>115</v>
      </c>
      <c r="C128">
        <v>2</v>
      </c>
      <c r="D128">
        <v>1392</v>
      </c>
      <c r="E128" s="1">
        <v>42287</v>
      </c>
    </row>
    <row r="129" spans="1:5" x14ac:dyDescent="0.3">
      <c r="A129" s="13" t="str">
        <f>B129&amp;C129</f>
        <v>DY01-2466096903</v>
      </c>
      <c r="B129" t="s">
        <v>115</v>
      </c>
      <c r="C129">
        <v>3</v>
      </c>
      <c r="D129">
        <v>2138</v>
      </c>
      <c r="E129" s="1">
        <v>42289</v>
      </c>
    </row>
    <row r="130" spans="1:5" x14ac:dyDescent="0.3">
      <c r="A130" s="13" t="str">
        <f>B130&amp;C130</f>
        <v>DY01-2466096904</v>
      </c>
      <c r="B130" t="s">
        <v>115</v>
      </c>
      <c r="C130">
        <v>4</v>
      </c>
      <c r="D130">
        <v>8640</v>
      </c>
      <c r="E130" s="1">
        <v>42321</v>
      </c>
    </row>
    <row r="131" spans="1:5" x14ac:dyDescent="0.3">
      <c r="A131" s="13" t="str">
        <f>B131&amp;C131</f>
        <v>DY01-2466096905</v>
      </c>
      <c r="B131" t="s">
        <v>115</v>
      </c>
      <c r="C131">
        <v>5</v>
      </c>
      <c r="D131">
        <v>3820</v>
      </c>
      <c r="E131" s="1">
        <v>42661</v>
      </c>
    </row>
    <row r="132" spans="1:5" x14ac:dyDescent="0.3">
      <c r="A132" s="13" t="str">
        <f>B132&amp;C132</f>
        <v>DY01-2466096906</v>
      </c>
      <c r="B132" t="s">
        <v>115</v>
      </c>
      <c r="C132">
        <v>6</v>
      </c>
      <c r="D132">
        <v>4191</v>
      </c>
      <c r="E132" s="1">
        <v>42744</v>
      </c>
    </row>
    <row r="133" spans="1:5" x14ac:dyDescent="0.3">
      <c r="A133" s="13" t="str">
        <f>B133&amp;C133</f>
        <v>DY01-2466096907</v>
      </c>
      <c r="B133" t="s">
        <v>115</v>
      </c>
      <c r="C133">
        <v>7</v>
      </c>
      <c r="D133">
        <v>6770</v>
      </c>
      <c r="E133" s="1">
        <v>42839</v>
      </c>
    </row>
    <row r="134" spans="1:5" x14ac:dyDescent="0.3">
      <c r="A134" s="13" t="str">
        <f>B134&amp;C134</f>
        <v>DY01-2466096908</v>
      </c>
      <c r="B134" t="s">
        <v>115</v>
      </c>
      <c r="C134">
        <v>8</v>
      </c>
      <c r="D134">
        <v>8330</v>
      </c>
      <c r="E134" s="1">
        <v>42846</v>
      </c>
    </row>
    <row r="135" spans="1:5" x14ac:dyDescent="0.3">
      <c r="A135" s="13" t="str">
        <f>B135&amp;C135</f>
        <v>DY01-2466096909</v>
      </c>
      <c r="B135" t="s">
        <v>115</v>
      </c>
      <c r="C135">
        <v>9</v>
      </c>
      <c r="D135">
        <v>8661</v>
      </c>
      <c r="E135" s="1">
        <v>42857</v>
      </c>
    </row>
    <row r="136" spans="1:5" x14ac:dyDescent="0.3">
      <c r="A136" s="13" t="str">
        <f>B136&amp;C136</f>
        <v>EC36-6812024171</v>
      </c>
      <c r="B136" t="s">
        <v>116</v>
      </c>
      <c r="C136">
        <v>1</v>
      </c>
      <c r="D136">
        <v>7194</v>
      </c>
      <c r="E136" s="1">
        <v>42044</v>
      </c>
    </row>
    <row r="137" spans="1:5" x14ac:dyDescent="0.3">
      <c r="A137" s="13" t="str">
        <f>B137&amp;C137</f>
        <v>EC36-68120241710</v>
      </c>
      <c r="B137" t="s">
        <v>116</v>
      </c>
      <c r="C137">
        <v>10</v>
      </c>
      <c r="D137">
        <v>2397</v>
      </c>
      <c r="E137" s="1">
        <v>42886</v>
      </c>
    </row>
    <row r="138" spans="1:5" x14ac:dyDescent="0.3">
      <c r="A138" s="13" t="str">
        <f>B138&amp;C138</f>
        <v>EC36-68120241711</v>
      </c>
      <c r="B138" t="s">
        <v>116</v>
      </c>
      <c r="C138">
        <v>11</v>
      </c>
      <c r="D138">
        <v>4646</v>
      </c>
      <c r="E138" s="1">
        <v>42975</v>
      </c>
    </row>
    <row r="139" spans="1:5" x14ac:dyDescent="0.3">
      <c r="A139" s="13" t="str">
        <f>B139&amp;C139</f>
        <v>EC36-68120241712</v>
      </c>
      <c r="B139" t="s">
        <v>116</v>
      </c>
      <c r="C139">
        <v>12</v>
      </c>
      <c r="D139">
        <v>9215</v>
      </c>
      <c r="E139" s="1">
        <v>42994</v>
      </c>
    </row>
    <row r="140" spans="1:5" x14ac:dyDescent="0.3">
      <c r="A140" s="13" t="str">
        <f>B140&amp;C140</f>
        <v>EC36-68120241713</v>
      </c>
      <c r="B140" t="s">
        <v>116</v>
      </c>
      <c r="C140">
        <v>13</v>
      </c>
      <c r="D140">
        <v>4455</v>
      </c>
      <c r="E140" s="1">
        <v>42998</v>
      </c>
    </row>
    <row r="141" spans="1:5" x14ac:dyDescent="0.3">
      <c r="A141" s="13" t="str">
        <f>B141&amp;C141</f>
        <v>EC36-68120241714</v>
      </c>
      <c r="B141" t="s">
        <v>116</v>
      </c>
      <c r="C141">
        <v>14</v>
      </c>
      <c r="D141">
        <v>6661</v>
      </c>
      <c r="E141" s="1">
        <v>43000</v>
      </c>
    </row>
    <row r="142" spans="1:5" x14ac:dyDescent="0.3">
      <c r="A142" s="13" t="str">
        <f>B142&amp;C142</f>
        <v>EC36-6812024172</v>
      </c>
      <c r="B142" t="s">
        <v>116</v>
      </c>
      <c r="C142">
        <v>2</v>
      </c>
      <c r="D142">
        <v>6738</v>
      </c>
      <c r="E142" s="1">
        <v>42071</v>
      </c>
    </row>
    <row r="143" spans="1:5" x14ac:dyDescent="0.3">
      <c r="A143" s="13" t="str">
        <f>B143&amp;C143</f>
        <v>EC36-6812024173</v>
      </c>
      <c r="B143" t="s">
        <v>116</v>
      </c>
      <c r="C143">
        <v>3</v>
      </c>
      <c r="D143">
        <v>5601</v>
      </c>
      <c r="E143" s="1">
        <v>42221</v>
      </c>
    </row>
    <row r="144" spans="1:5" x14ac:dyDescent="0.3">
      <c r="A144" s="13" t="str">
        <f>B144&amp;C144</f>
        <v>EC36-6812024174</v>
      </c>
      <c r="B144" t="s">
        <v>116</v>
      </c>
      <c r="C144">
        <v>4</v>
      </c>
      <c r="D144">
        <v>1464</v>
      </c>
      <c r="E144" s="1">
        <v>42262</v>
      </c>
    </row>
    <row r="145" spans="1:5" x14ac:dyDescent="0.3">
      <c r="A145" s="13" t="str">
        <f>B145&amp;C145</f>
        <v>EC36-6812024175</v>
      </c>
      <c r="B145" t="s">
        <v>116</v>
      </c>
      <c r="C145">
        <v>5</v>
      </c>
      <c r="D145">
        <v>6012</v>
      </c>
      <c r="E145" s="1">
        <v>42314</v>
      </c>
    </row>
    <row r="146" spans="1:5" x14ac:dyDescent="0.3">
      <c r="A146" s="13" t="str">
        <f>B146&amp;C146</f>
        <v>EC36-6812024176</v>
      </c>
      <c r="B146" t="s">
        <v>116</v>
      </c>
      <c r="C146">
        <v>6</v>
      </c>
      <c r="D146">
        <v>7283</v>
      </c>
      <c r="E146" s="1">
        <v>42415</v>
      </c>
    </row>
    <row r="147" spans="1:5" x14ac:dyDescent="0.3">
      <c r="A147" s="13" t="str">
        <f>B147&amp;C147</f>
        <v>EC36-6812024177</v>
      </c>
      <c r="B147" t="s">
        <v>116</v>
      </c>
      <c r="C147">
        <v>7</v>
      </c>
      <c r="D147">
        <v>8416</v>
      </c>
      <c r="E147" s="1">
        <v>42663</v>
      </c>
    </row>
    <row r="148" spans="1:5" x14ac:dyDescent="0.3">
      <c r="A148" s="13" t="str">
        <f>B148&amp;C148</f>
        <v>EC36-6812024178</v>
      </c>
      <c r="B148" t="s">
        <v>116</v>
      </c>
      <c r="C148">
        <v>8</v>
      </c>
      <c r="D148">
        <v>2356</v>
      </c>
      <c r="E148" s="1">
        <v>42790</v>
      </c>
    </row>
    <row r="149" spans="1:5" x14ac:dyDescent="0.3">
      <c r="A149" s="13" t="str">
        <f>B149&amp;C149</f>
        <v>EC36-6812024179</v>
      </c>
      <c r="B149" t="s">
        <v>116</v>
      </c>
      <c r="C149">
        <v>9</v>
      </c>
      <c r="D149">
        <v>6844</v>
      </c>
      <c r="E149" s="1">
        <v>42829</v>
      </c>
    </row>
    <row r="150" spans="1:5" x14ac:dyDescent="0.3">
      <c r="A150" s="13" t="str">
        <f>B150&amp;C150</f>
        <v>EJ46-5502692591</v>
      </c>
      <c r="B150" t="s">
        <v>117</v>
      </c>
      <c r="C150">
        <v>1</v>
      </c>
      <c r="D150">
        <v>6583</v>
      </c>
      <c r="E150" s="1">
        <v>42027</v>
      </c>
    </row>
    <row r="151" spans="1:5" x14ac:dyDescent="0.3">
      <c r="A151" s="13" t="str">
        <f>B151&amp;C151</f>
        <v>EJ46-55026925910</v>
      </c>
      <c r="B151" t="s">
        <v>117</v>
      </c>
      <c r="C151">
        <v>10</v>
      </c>
      <c r="D151">
        <v>6658</v>
      </c>
      <c r="E151" s="1">
        <v>42947</v>
      </c>
    </row>
    <row r="152" spans="1:5" x14ac:dyDescent="0.3">
      <c r="A152" s="13" t="str">
        <f>B152&amp;C152</f>
        <v>EJ46-5502692592</v>
      </c>
      <c r="B152" t="s">
        <v>117</v>
      </c>
      <c r="C152">
        <v>2</v>
      </c>
      <c r="D152">
        <v>6218</v>
      </c>
      <c r="E152" s="1">
        <v>42062</v>
      </c>
    </row>
    <row r="153" spans="1:5" x14ac:dyDescent="0.3">
      <c r="A153" s="13" t="str">
        <f>B153&amp;C153</f>
        <v>EJ46-5502692593</v>
      </c>
      <c r="B153" t="s">
        <v>117</v>
      </c>
      <c r="C153">
        <v>3</v>
      </c>
      <c r="D153">
        <v>1628</v>
      </c>
      <c r="E153" s="1">
        <v>42072</v>
      </c>
    </row>
    <row r="154" spans="1:5" x14ac:dyDescent="0.3">
      <c r="A154" s="13" t="str">
        <f>B154&amp;C154</f>
        <v>EJ46-5502692594</v>
      </c>
      <c r="B154" t="s">
        <v>117</v>
      </c>
      <c r="C154">
        <v>4</v>
      </c>
      <c r="D154">
        <v>8021</v>
      </c>
      <c r="E154" s="1">
        <v>42133</v>
      </c>
    </row>
    <row r="155" spans="1:5" x14ac:dyDescent="0.3">
      <c r="A155" s="13" t="str">
        <f>B155&amp;C155</f>
        <v>EJ46-5502692595</v>
      </c>
      <c r="B155" t="s">
        <v>117</v>
      </c>
      <c r="C155">
        <v>5</v>
      </c>
      <c r="D155">
        <v>5338</v>
      </c>
      <c r="E155" s="1">
        <v>42177</v>
      </c>
    </row>
    <row r="156" spans="1:5" x14ac:dyDescent="0.3">
      <c r="A156" s="13" t="str">
        <f>B156&amp;C156</f>
        <v>EJ46-5502692596</v>
      </c>
      <c r="B156" t="s">
        <v>117</v>
      </c>
      <c r="C156">
        <v>6</v>
      </c>
      <c r="D156">
        <v>8388</v>
      </c>
      <c r="E156" s="1">
        <v>42332</v>
      </c>
    </row>
    <row r="157" spans="1:5" x14ac:dyDescent="0.3">
      <c r="A157" s="13" t="str">
        <f>B157&amp;C157</f>
        <v>EJ46-5502692597</v>
      </c>
      <c r="B157" t="s">
        <v>117</v>
      </c>
      <c r="C157">
        <v>7</v>
      </c>
      <c r="D157">
        <v>8563</v>
      </c>
      <c r="E157" s="1">
        <v>42382</v>
      </c>
    </row>
    <row r="158" spans="1:5" x14ac:dyDescent="0.3">
      <c r="A158" s="13" t="str">
        <f>B158&amp;C158</f>
        <v>EJ46-5502692598</v>
      </c>
      <c r="B158" t="s">
        <v>117</v>
      </c>
      <c r="C158">
        <v>8</v>
      </c>
      <c r="D158">
        <v>1423</v>
      </c>
      <c r="E158" s="1">
        <v>42448</v>
      </c>
    </row>
    <row r="159" spans="1:5" x14ac:dyDescent="0.3">
      <c r="A159" s="13" t="str">
        <f>B159&amp;C159</f>
        <v>EJ46-5502692599</v>
      </c>
      <c r="B159" t="s">
        <v>117</v>
      </c>
      <c r="C159">
        <v>9</v>
      </c>
      <c r="D159">
        <v>9208</v>
      </c>
      <c r="E159" s="1">
        <v>42902</v>
      </c>
    </row>
    <row r="160" spans="1:5" x14ac:dyDescent="0.3">
      <c r="A160" s="13" t="str">
        <f>B160&amp;C160</f>
        <v>EQ40-8154942291</v>
      </c>
      <c r="B160" t="s">
        <v>118</v>
      </c>
      <c r="C160">
        <v>1</v>
      </c>
      <c r="D160">
        <v>8024</v>
      </c>
      <c r="E160" s="1">
        <v>42325</v>
      </c>
    </row>
    <row r="161" spans="1:5" x14ac:dyDescent="0.3">
      <c r="A161" s="13" t="str">
        <f>B161&amp;C161</f>
        <v>EQ40-81549422910</v>
      </c>
      <c r="B161" t="s">
        <v>118</v>
      </c>
      <c r="C161">
        <v>10</v>
      </c>
      <c r="D161">
        <v>1711</v>
      </c>
      <c r="E161" s="1">
        <v>42840</v>
      </c>
    </row>
    <row r="162" spans="1:5" x14ac:dyDescent="0.3">
      <c r="A162" s="13" t="str">
        <f>B162&amp;C162</f>
        <v>EQ40-8154942292</v>
      </c>
      <c r="B162" t="s">
        <v>118</v>
      </c>
      <c r="C162">
        <v>2</v>
      </c>
      <c r="D162">
        <v>6591</v>
      </c>
      <c r="E162" s="1">
        <v>42380</v>
      </c>
    </row>
    <row r="163" spans="1:5" x14ac:dyDescent="0.3">
      <c r="A163" s="13" t="str">
        <f>B163&amp;C163</f>
        <v>EQ40-8154942293</v>
      </c>
      <c r="B163" t="s">
        <v>118</v>
      </c>
      <c r="C163">
        <v>3</v>
      </c>
      <c r="D163">
        <v>1550</v>
      </c>
      <c r="E163" s="1">
        <v>42389</v>
      </c>
    </row>
    <row r="164" spans="1:5" x14ac:dyDescent="0.3">
      <c r="A164" s="13" t="str">
        <f>B164&amp;C164</f>
        <v>EQ40-8154942294</v>
      </c>
      <c r="B164" t="s">
        <v>118</v>
      </c>
      <c r="C164">
        <v>4</v>
      </c>
      <c r="D164">
        <v>8349</v>
      </c>
      <c r="E164" s="1">
        <v>42398</v>
      </c>
    </row>
    <row r="165" spans="1:5" x14ac:dyDescent="0.3">
      <c r="A165" s="13" t="str">
        <f>B165&amp;C165</f>
        <v>EQ40-8154942295</v>
      </c>
      <c r="B165" t="s">
        <v>118</v>
      </c>
      <c r="C165">
        <v>5</v>
      </c>
      <c r="D165">
        <v>8034</v>
      </c>
      <c r="E165" s="1">
        <v>42585</v>
      </c>
    </row>
    <row r="166" spans="1:5" x14ac:dyDescent="0.3">
      <c r="A166" s="13" t="str">
        <f>B166&amp;C166</f>
        <v>EQ40-8154942296</v>
      </c>
      <c r="B166" t="s">
        <v>118</v>
      </c>
      <c r="C166">
        <v>6</v>
      </c>
      <c r="D166">
        <v>9278</v>
      </c>
      <c r="E166" s="1">
        <v>42751</v>
      </c>
    </row>
    <row r="167" spans="1:5" x14ac:dyDescent="0.3">
      <c r="A167" s="13" t="str">
        <f>B167&amp;C167</f>
        <v>EQ40-8154942297</v>
      </c>
      <c r="B167" t="s">
        <v>118</v>
      </c>
      <c r="C167">
        <v>7</v>
      </c>
      <c r="D167">
        <v>1914</v>
      </c>
      <c r="E167" s="1">
        <v>42786</v>
      </c>
    </row>
    <row r="168" spans="1:5" x14ac:dyDescent="0.3">
      <c r="A168" s="13" t="str">
        <f>B168&amp;C168</f>
        <v>EQ40-8154942298</v>
      </c>
      <c r="B168" t="s">
        <v>118</v>
      </c>
      <c r="C168">
        <v>8</v>
      </c>
      <c r="D168">
        <v>2661</v>
      </c>
      <c r="E168" s="1">
        <v>42821</v>
      </c>
    </row>
    <row r="169" spans="1:5" x14ac:dyDescent="0.3">
      <c r="A169" s="13" t="str">
        <f>B169&amp;C169</f>
        <v>EQ40-8154942299</v>
      </c>
      <c r="B169" t="s">
        <v>118</v>
      </c>
      <c r="C169">
        <v>9</v>
      </c>
      <c r="D169">
        <v>8636</v>
      </c>
      <c r="E169" s="1">
        <v>42833</v>
      </c>
    </row>
    <row r="170" spans="1:5" x14ac:dyDescent="0.3">
      <c r="A170" s="13" t="str">
        <f>B170&amp;C170</f>
        <v>FH66-3731700691</v>
      </c>
      <c r="B170" t="s">
        <v>119</v>
      </c>
      <c r="C170">
        <v>1</v>
      </c>
      <c r="D170">
        <v>3146</v>
      </c>
      <c r="E170" s="1">
        <v>42093</v>
      </c>
    </row>
    <row r="171" spans="1:5" x14ac:dyDescent="0.3">
      <c r="A171" s="13" t="str">
        <f>B171&amp;C171</f>
        <v>FH66-37317006910</v>
      </c>
      <c r="B171" t="s">
        <v>119</v>
      </c>
      <c r="C171">
        <v>10</v>
      </c>
      <c r="D171">
        <v>8866</v>
      </c>
      <c r="E171" s="1">
        <v>42831</v>
      </c>
    </row>
    <row r="172" spans="1:5" x14ac:dyDescent="0.3">
      <c r="A172" s="13" t="str">
        <f>B172&amp;C172</f>
        <v>FH66-37317006911</v>
      </c>
      <c r="B172" t="s">
        <v>119</v>
      </c>
      <c r="C172">
        <v>11</v>
      </c>
      <c r="D172">
        <v>7706</v>
      </c>
      <c r="E172" s="1">
        <v>42946</v>
      </c>
    </row>
    <row r="173" spans="1:5" x14ac:dyDescent="0.3">
      <c r="A173" s="13" t="str">
        <f>B173&amp;C173</f>
        <v>FH66-3731700692</v>
      </c>
      <c r="B173" t="s">
        <v>119</v>
      </c>
      <c r="C173">
        <v>2</v>
      </c>
      <c r="D173">
        <v>2530</v>
      </c>
      <c r="E173" s="1">
        <v>42216</v>
      </c>
    </row>
    <row r="174" spans="1:5" x14ac:dyDescent="0.3">
      <c r="A174" s="13" t="str">
        <f>B174&amp;C174</f>
        <v>FH66-3731700693</v>
      </c>
      <c r="B174" t="s">
        <v>119</v>
      </c>
      <c r="C174">
        <v>3</v>
      </c>
      <c r="D174">
        <v>5148</v>
      </c>
      <c r="E174" s="1">
        <v>42228</v>
      </c>
    </row>
    <row r="175" spans="1:5" x14ac:dyDescent="0.3">
      <c r="A175" s="13" t="str">
        <f>B175&amp;C175</f>
        <v>FH66-3731700694</v>
      </c>
      <c r="B175" t="s">
        <v>119</v>
      </c>
      <c r="C175">
        <v>4</v>
      </c>
      <c r="D175">
        <v>1509</v>
      </c>
      <c r="E175" s="1">
        <v>42270</v>
      </c>
    </row>
    <row r="176" spans="1:5" x14ac:dyDescent="0.3">
      <c r="A176" s="13" t="str">
        <f>B176&amp;C176</f>
        <v>FH66-3731700695</v>
      </c>
      <c r="B176" t="s">
        <v>119</v>
      </c>
      <c r="C176">
        <v>5</v>
      </c>
      <c r="D176">
        <v>6760</v>
      </c>
      <c r="E176" s="1">
        <v>42281</v>
      </c>
    </row>
    <row r="177" spans="1:5" x14ac:dyDescent="0.3">
      <c r="A177" s="13" t="str">
        <f>B177&amp;C177</f>
        <v>FH66-3731700696</v>
      </c>
      <c r="B177" t="s">
        <v>119</v>
      </c>
      <c r="C177">
        <v>6</v>
      </c>
      <c r="D177">
        <v>8671</v>
      </c>
      <c r="E177" s="1">
        <v>42286</v>
      </c>
    </row>
    <row r="178" spans="1:5" x14ac:dyDescent="0.3">
      <c r="A178" s="13" t="str">
        <f>B178&amp;C178</f>
        <v>FH66-3731700697</v>
      </c>
      <c r="B178" t="s">
        <v>119</v>
      </c>
      <c r="C178">
        <v>7</v>
      </c>
      <c r="D178">
        <v>9050</v>
      </c>
      <c r="E178" s="1">
        <v>42351</v>
      </c>
    </row>
    <row r="179" spans="1:5" x14ac:dyDescent="0.3">
      <c r="A179" s="13" t="str">
        <f>B179&amp;C179</f>
        <v>FH66-3731700698</v>
      </c>
      <c r="B179" t="s">
        <v>119</v>
      </c>
      <c r="C179">
        <v>8</v>
      </c>
      <c r="D179">
        <v>1684</v>
      </c>
      <c r="E179" s="1">
        <v>42423</v>
      </c>
    </row>
    <row r="180" spans="1:5" x14ac:dyDescent="0.3">
      <c r="A180" s="13" t="str">
        <f>B180&amp;C180</f>
        <v>FH66-3731700699</v>
      </c>
      <c r="B180" t="s">
        <v>119</v>
      </c>
      <c r="C180">
        <v>9</v>
      </c>
      <c r="D180">
        <v>4103</v>
      </c>
      <c r="E180" s="1">
        <v>42467</v>
      </c>
    </row>
    <row r="181" spans="1:5" x14ac:dyDescent="0.3">
      <c r="A181" s="13" t="str">
        <f>B181&amp;C181</f>
        <v>FK18-9785358571</v>
      </c>
      <c r="B181" t="s">
        <v>120</v>
      </c>
      <c r="C181">
        <v>1</v>
      </c>
      <c r="D181">
        <v>1975</v>
      </c>
      <c r="E181" s="1">
        <v>42462</v>
      </c>
    </row>
    <row r="182" spans="1:5" x14ac:dyDescent="0.3">
      <c r="A182" s="13" t="str">
        <f>B182&amp;C182</f>
        <v>FK18-9785358572</v>
      </c>
      <c r="B182" t="s">
        <v>120</v>
      </c>
      <c r="C182">
        <v>2</v>
      </c>
      <c r="D182">
        <v>7342</v>
      </c>
      <c r="E182" s="1">
        <v>42520</v>
      </c>
    </row>
    <row r="183" spans="1:5" x14ac:dyDescent="0.3">
      <c r="A183" s="13" t="str">
        <f>B183&amp;C183</f>
        <v>FK18-9785358573</v>
      </c>
      <c r="B183" t="s">
        <v>120</v>
      </c>
      <c r="C183">
        <v>3</v>
      </c>
      <c r="D183">
        <v>4518</v>
      </c>
      <c r="E183" s="1">
        <v>42751</v>
      </c>
    </row>
    <row r="184" spans="1:5" x14ac:dyDescent="0.3">
      <c r="A184" s="13" t="str">
        <f>B184&amp;C184</f>
        <v>FK18-9785358574</v>
      </c>
      <c r="B184" t="s">
        <v>120</v>
      </c>
      <c r="C184">
        <v>4</v>
      </c>
      <c r="D184">
        <v>6131</v>
      </c>
      <c r="E184" s="1">
        <v>42764</v>
      </c>
    </row>
    <row r="185" spans="1:5" x14ac:dyDescent="0.3">
      <c r="A185" s="13" t="str">
        <f>B185&amp;C185</f>
        <v>FK18-9785358575</v>
      </c>
      <c r="B185" t="s">
        <v>120</v>
      </c>
      <c r="C185">
        <v>5</v>
      </c>
      <c r="D185">
        <v>7327</v>
      </c>
      <c r="E185" s="1">
        <v>42875</v>
      </c>
    </row>
    <row r="186" spans="1:5" x14ac:dyDescent="0.3">
      <c r="A186" s="13" t="str">
        <f>B186&amp;C186</f>
        <v>FK18-9785358576</v>
      </c>
      <c r="B186" t="s">
        <v>120</v>
      </c>
      <c r="C186">
        <v>6</v>
      </c>
      <c r="D186">
        <v>3134</v>
      </c>
      <c r="E186" s="1">
        <v>42896</v>
      </c>
    </row>
    <row r="187" spans="1:5" x14ac:dyDescent="0.3">
      <c r="A187" s="13" t="str">
        <f>B187&amp;C187</f>
        <v>FK18-9785358577</v>
      </c>
      <c r="B187" t="s">
        <v>120</v>
      </c>
      <c r="C187">
        <v>7</v>
      </c>
      <c r="D187">
        <v>5149</v>
      </c>
      <c r="E187" s="1">
        <v>42959</v>
      </c>
    </row>
    <row r="188" spans="1:5" x14ac:dyDescent="0.3">
      <c r="A188" s="13" t="str">
        <f>B188&amp;C188</f>
        <v>FK18-9785358578</v>
      </c>
      <c r="B188" t="s">
        <v>120</v>
      </c>
      <c r="C188">
        <v>8</v>
      </c>
      <c r="D188">
        <v>1864</v>
      </c>
      <c r="E188" s="1">
        <v>42996</v>
      </c>
    </row>
    <row r="189" spans="1:5" x14ac:dyDescent="0.3">
      <c r="A189" s="13" t="str">
        <f>B189&amp;C189</f>
        <v>FK18-9785358579</v>
      </c>
      <c r="B189" t="s">
        <v>120</v>
      </c>
      <c r="C189">
        <v>9</v>
      </c>
      <c r="D189">
        <v>9578</v>
      </c>
      <c r="E189" s="1">
        <v>43028</v>
      </c>
    </row>
    <row r="190" spans="1:5" x14ac:dyDescent="0.3">
      <c r="A190" s="13" t="str">
        <f>B190&amp;C190</f>
        <v>FQ27-6779301771</v>
      </c>
      <c r="B190" t="s">
        <v>121</v>
      </c>
      <c r="C190">
        <v>1</v>
      </c>
      <c r="D190">
        <v>6840</v>
      </c>
      <c r="E190" s="1">
        <v>42087</v>
      </c>
    </row>
    <row r="191" spans="1:5" x14ac:dyDescent="0.3">
      <c r="A191" s="13" t="str">
        <f>B191&amp;C191</f>
        <v>FQ27-6779301772</v>
      </c>
      <c r="B191" t="s">
        <v>121</v>
      </c>
      <c r="C191">
        <v>2</v>
      </c>
      <c r="D191">
        <v>3364</v>
      </c>
      <c r="E191" s="1">
        <v>42107</v>
      </c>
    </row>
    <row r="192" spans="1:5" x14ac:dyDescent="0.3">
      <c r="A192" s="13" t="str">
        <f>B192&amp;C192</f>
        <v>FQ27-6779301773</v>
      </c>
      <c r="B192" t="s">
        <v>121</v>
      </c>
      <c r="C192">
        <v>3</v>
      </c>
      <c r="D192">
        <v>2356</v>
      </c>
      <c r="E192" s="1">
        <v>42476</v>
      </c>
    </row>
    <row r="193" spans="1:5" x14ac:dyDescent="0.3">
      <c r="A193" s="13" t="str">
        <f>B193&amp;C193</f>
        <v>FQ27-6779301774</v>
      </c>
      <c r="B193" t="s">
        <v>121</v>
      </c>
      <c r="C193">
        <v>4</v>
      </c>
      <c r="D193">
        <v>5645</v>
      </c>
      <c r="E193" s="1">
        <v>42766</v>
      </c>
    </row>
    <row r="194" spans="1:5" x14ac:dyDescent="0.3">
      <c r="A194" s="13" t="str">
        <f>B194&amp;C194</f>
        <v>FQ27-6779301775</v>
      </c>
      <c r="B194" t="s">
        <v>121</v>
      </c>
      <c r="C194">
        <v>5</v>
      </c>
      <c r="D194">
        <v>5243</v>
      </c>
      <c r="E194" s="1">
        <v>42927</v>
      </c>
    </row>
    <row r="195" spans="1:5" x14ac:dyDescent="0.3">
      <c r="A195" s="13" t="str">
        <f>B195&amp;C195</f>
        <v>FQ27-6779301776</v>
      </c>
      <c r="B195" t="s">
        <v>121</v>
      </c>
      <c r="C195">
        <v>6</v>
      </c>
      <c r="D195">
        <v>8661</v>
      </c>
      <c r="E195" s="1">
        <v>42939</v>
      </c>
    </row>
    <row r="196" spans="1:5" x14ac:dyDescent="0.3">
      <c r="A196" s="13" t="str">
        <f>B196&amp;C196</f>
        <v>FQ27-6779301777</v>
      </c>
      <c r="B196" t="s">
        <v>121</v>
      </c>
      <c r="C196">
        <v>7</v>
      </c>
      <c r="D196">
        <v>7242</v>
      </c>
      <c r="E196" s="1">
        <v>42972</v>
      </c>
    </row>
    <row r="197" spans="1:5" x14ac:dyDescent="0.3">
      <c r="A197" s="13" t="str">
        <f>B197&amp;C197</f>
        <v>GN04-8044256741</v>
      </c>
      <c r="B197" t="s">
        <v>122</v>
      </c>
      <c r="C197">
        <v>1</v>
      </c>
      <c r="D197">
        <v>5345</v>
      </c>
      <c r="E197" s="1">
        <v>42146</v>
      </c>
    </row>
    <row r="198" spans="1:5" x14ac:dyDescent="0.3">
      <c r="A198" s="13" t="str">
        <f>B198&amp;C198</f>
        <v>GN04-8044256742</v>
      </c>
      <c r="B198" t="s">
        <v>122</v>
      </c>
      <c r="C198">
        <v>2</v>
      </c>
      <c r="D198">
        <v>4470</v>
      </c>
      <c r="E198" s="1">
        <v>42245</v>
      </c>
    </row>
    <row r="199" spans="1:5" x14ac:dyDescent="0.3">
      <c r="A199" s="13" t="str">
        <f>B199&amp;C199</f>
        <v>GN04-8044256743</v>
      </c>
      <c r="B199" t="s">
        <v>122</v>
      </c>
      <c r="C199">
        <v>3</v>
      </c>
      <c r="D199">
        <v>7205</v>
      </c>
      <c r="E199" s="1">
        <v>42571</v>
      </c>
    </row>
    <row r="200" spans="1:5" x14ac:dyDescent="0.3">
      <c r="A200" s="13" t="str">
        <f>B200&amp;C200</f>
        <v>GN04-8044256744</v>
      </c>
      <c r="B200" t="s">
        <v>122</v>
      </c>
      <c r="C200">
        <v>4</v>
      </c>
      <c r="D200">
        <v>3423</v>
      </c>
      <c r="E200" s="1">
        <v>42771</v>
      </c>
    </row>
    <row r="201" spans="1:5" x14ac:dyDescent="0.3">
      <c r="A201" s="13" t="str">
        <f>B201&amp;C201</f>
        <v>GN04-8044256745</v>
      </c>
      <c r="B201" t="s">
        <v>122</v>
      </c>
      <c r="C201">
        <v>5</v>
      </c>
      <c r="D201">
        <v>9574</v>
      </c>
      <c r="E201" s="1">
        <v>42831</v>
      </c>
    </row>
    <row r="202" spans="1:5" x14ac:dyDescent="0.3">
      <c r="A202" s="13" t="str">
        <f>B202&amp;C202</f>
        <v>GN04-8044256746</v>
      </c>
      <c r="B202" t="s">
        <v>122</v>
      </c>
      <c r="C202">
        <v>6</v>
      </c>
      <c r="D202">
        <v>9494</v>
      </c>
      <c r="E202" s="1">
        <v>42922</v>
      </c>
    </row>
    <row r="203" spans="1:5" x14ac:dyDescent="0.3">
      <c r="A203" s="13" t="str">
        <f>B203&amp;C203</f>
        <v>GN04-8044256747</v>
      </c>
      <c r="B203" t="s">
        <v>122</v>
      </c>
      <c r="C203">
        <v>7</v>
      </c>
      <c r="D203">
        <v>4749</v>
      </c>
      <c r="E203" s="1">
        <v>43023</v>
      </c>
    </row>
    <row r="204" spans="1:5" x14ac:dyDescent="0.3">
      <c r="A204" s="13" t="str">
        <f>B204&amp;C204</f>
        <v>GX49-3207775251</v>
      </c>
      <c r="B204" t="s">
        <v>123</v>
      </c>
      <c r="C204">
        <v>1</v>
      </c>
      <c r="D204">
        <v>1271</v>
      </c>
      <c r="E204" s="1">
        <v>42067</v>
      </c>
    </row>
    <row r="205" spans="1:5" x14ac:dyDescent="0.3">
      <c r="A205" s="13" t="str">
        <f>B205&amp;C205</f>
        <v>GX49-3207775252</v>
      </c>
      <c r="B205" t="s">
        <v>123</v>
      </c>
      <c r="C205">
        <v>2</v>
      </c>
      <c r="D205">
        <v>3047</v>
      </c>
      <c r="E205" s="1">
        <v>42119</v>
      </c>
    </row>
    <row r="206" spans="1:5" x14ac:dyDescent="0.3">
      <c r="A206" s="13" t="str">
        <f>B206&amp;C206</f>
        <v>GX49-3207775253</v>
      </c>
      <c r="B206" t="s">
        <v>123</v>
      </c>
      <c r="C206">
        <v>3</v>
      </c>
      <c r="D206">
        <v>5982</v>
      </c>
      <c r="E206" s="1">
        <v>42136</v>
      </c>
    </row>
    <row r="207" spans="1:5" x14ac:dyDescent="0.3">
      <c r="A207" s="13" t="str">
        <f>B207&amp;C207</f>
        <v>GX49-3207775254</v>
      </c>
      <c r="B207" t="s">
        <v>123</v>
      </c>
      <c r="C207">
        <v>4</v>
      </c>
      <c r="D207">
        <v>5984</v>
      </c>
      <c r="E207" s="1">
        <v>42252</v>
      </c>
    </row>
    <row r="208" spans="1:5" x14ac:dyDescent="0.3">
      <c r="A208" s="13" t="str">
        <f>B208&amp;C208</f>
        <v>GX49-3207775255</v>
      </c>
      <c r="B208" t="s">
        <v>123</v>
      </c>
      <c r="C208">
        <v>5</v>
      </c>
      <c r="D208">
        <v>4028</v>
      </c>
      <c r="E208" s="1">
        <v>42786</v>
      </c>
    </row>
    <row r="209" spans="1:5" x14ac:dyDescent="0.3">
      <c r="A209" s="13" t="str">
        <f>B209&amp;C209</f>
        <v>GX49-3207775256</v>
      </c>
      <c r="B209" t="s">
        <v>123</v>
      </c>
      <c r="C209">
        <v>6</v>
      </c>
      <c r="D209">
        <v>4800</v>
      </c>
      <c r="E209" s="1">
        <v>43028</v>
      </c>
    </row>
    <row r="210" spans="1:5" x14ac:dyDescent="0.3">
      <c r="A210" s="13" t="str">
        <f>B210&amp;C210</f>
        <v>HB01-5855867341</v>
      </c>
      <c r="B210" t="s">
        <v>124</v>
      </c>
      <c r="C210">
        <v>1</v>
      </c>
      <c r="D210">
        <v>7594</v>
      </c>
      <c r="E210" s="1">
        <v>42214</v>
      </c>
    </row>
    <row r="211" spans="1:5" x14ac:dyDescent="0.3">
      <c r="A211" s="13" t="str">
        <f>B211&amp;C211</f>
        <v>HB01-5855867342</v>
      </c>
      <c r="B211" t="s">
        <v>124</v>
      </c>
      <c r="C211">
        <v>2</v>
      </c>
      <c r="D211">
        <v>6144</v>
      </c>
      <c r="E211" s="1">
        <v>42225</v>
      </c>
    </row>
    <row r="212" spans="1:5" x14ac:dyDescent="0.3">
      <c r="A212" s="13" t="str">
        <f>B212&amp;C212</f>
        <v>HB01-5855867343</v>
      </c>
      <c r="B212" t="s">
        <v>124</v>
      </c>
      <c r="C212">
        <v>3</v>
      </c>
      <c r="D212">
        <v>2962</v>
      </c>
      <c r="E212" s="1">
        <v>42820</v>
      </c>
    </row>
    <row r="213" spans="1:5" x14ac:dyDescent="0.3">
      <c r="A213" s="13" t="str">
        <f>B213&amp;C213</f>
        <v>HB01-5855867344</v>
      </c>
      <c r="B213" t="s">
        <v>124</v>
      </c>
      <c r="C213">
        <v>4</v>
      </c>
      <c r="D213">
        <v>6032</v>
      </c>
      <c r="E213" s="1">
        <v>42990</v>
      </c>
    </row>
    <row r="214" spans="1:5" x14ac:dyDescent="0.3">
      <c r="A214" s="13" t="str">
        <f>B214&amp;C214</f>
        <v>HQ57-6122149831</v>
      </c>
      <c r="B214" t="s">
        <v>125</v>
      </c>
      <c r="C214">
        <v>1</v>
      </c>
      <c r="D214">
        <v>5325</v>
      </c>
      <c r="E214" s="1">
        <v>42063</v>
      </c>
    </row>
    <row r="215" spans="1:5" x14ac:dyDescent="0.3">
      <c r="A215" s="13" t="str">
        <f>B215&amp;C215</f>
        <v>HQ57-61221498310</v>
      </c>
      <c r="B215" t="s">
        <v>125</v>
      </c>
      <c r="C215">
        <v>10</v>
      </c>
      <c r="D215">
        <v>4572</v>
      </c>
      <c r="E215" s="1">
        <v>42773</v>
      </c>
    </row>
    <row r="216" spans="1:5" x14ac:dyDescent="0.3">
      <c r="A216" s="13" t="str">
        <f>B216&amp;C216</f>
        <v>HQ57-61221498311</v>
      </c>
      <c r="B216" t="s">
        <v>125</v>
      </c>
      <c r="C216">
        <v>11</v>
      </c>
      <c r="D216">
        <v>2018</v>
      </c>
      <c r="E216" s="1">
        <v>42805</v>
      </c>
    </row>
    <row r="217" spans="1:5" x14ac:dyDescent="0.3">
      <c r="A217" s="13" t="str">
        <f>B217&amp;C217</f>
        <v>HQ57-61221498312</v>
      </c>
      <c r="B217" t="s">
        <v>125</v>
      </c>
      <c r="C217">
        <v>12</v>
      </c>
      <c r="D217">
        <v>1765</v>
      </c>
      <c r="E217" s="1">
        <v>42828</v>
      </c>
    </row>
    <row r="218" spans="1:5" x14ac:dyDescent="0.3">
      <c r="A218" s="13" t="str">
        <f>B218&amp;C218</f>
        <v>HQ57-61221498313</v>
      </c>
      <c r="B218" t="s">
        <v>125</v>
      </c>
      <c r="C218">
        <v>13</v>
      </c>
      <c r="D218">
        <v>6674</v>
      </c>
      <c r="E218" s="1">
        <v>42885</v>
      </c>
    </row>
    <row r="219" spans="1:5" x14ac:dyDescent="0.3">
      <c r="A219" s="13" t="str">
        <f>B219&amp;C219</f>
        <v>HQ57-61221498314</v>
      </c>
      <c r="B219" t="s">
        <v>125</v>
      </c>
      <c r="C219">
        <v>14</v>
      </c>
      <c r="D219">
        <v>8626</v>
      </c>
      <c r="E219" s="1">
        <v>42897</v>
      </c>
    </row>
    <row r="220" spans="1:5" x14ac:dyDescent="0.3">
      <c r="A220" s="13" t="str">
        <f>B220&amp;C220</f>
        <v>HQ57-6122149832</v>
      </c>
      <c r="B220" t="s">
        <v>125</v>
      </c>
      <c r="C220">
        <v>2</v>
      </c>
      <c r="D220">
        <v>4449</v>
      </c>
      <c r="E220" s="1">
        <v>42165</v>
      </c>
    </row>
    <row r="221" spans="1:5" x14ac:dyDescent="0.3">
      <c r="A221" s="13" t="str">
        <f>B221&amp;C221</f>
        <v>HQ57-6122149833</v>
      </c>
      <c r="B221" t="s">
        <v>125</v>
      </c>
      <c r="C221">
        <v>3</v>
      </c>
      <c r="D221">
        <v>1569</v>
      </c>
      <c r="E221" s="1">
        <v>42180</v>
      </c>
    </row>
    <row r="222" spans="1:5" x14ac:dyDescent="0.3">
      <c r="A222" s="13" t="str">
        <f>B222&amp;C222</f>
        <v>HQ57-6122149834</v>
      </c>
      <c r="B222" t="s">
        <v>125</v>
      </c>
      <c r="C222">
        <v>4</v>
      </c>
      <c r="D222">
        <v>5387</v>
      </c>
      <c r="E222" s="1">
        <v>42227</v>
      </c>
    </row>
    <row r="223" spans="1:5" x14ac:dyDescent="0.3">
      <c r="A223" s="13" t="str">
        <f>B223&amp;C223</f>
        <v>HQ57-6122149835</v>
      </c>
      <c r="B223" t="s">
        <v>125</v>
      </c>
      <c r="C223">
        <v>5</v>
      </c>
      <c r="D223">
        <v>9608</v>
      </c>
      <c r="E223" s="1">
        <v>42367</v>
      </c>
    </row>
    <row r="224" spans="1:5" x14ac:dyDescent="0.3">
      <c r="A224" s="13" t="str">
        <f>B224&amp;C224</f>
        <v>HQ57-6122149836</v>
      </c>
      <c r="B224" t="s">
        <v>125</v>
      </c>
      <c r="C224">
        <v>6</v>
      </c>
      <c r="D224">
        <v>6320</v>
      </c>
      <c r="E224" s="1">
        <v>42421</v>
      </c>
    </row>
    <row r="225" spans="1:5" x14ac:dyDescent="0.3">
      <c r="A225" s="13" t="str">
        <f>B225&amp;C225</f>
        <v>HQ57-6122149837</v>
      </c>
      <c r="B225" t="s">
        <v>125</v>
      </c>
      <c r="C225">
        <v>7</v>
      </c>
      <c r="D225">
        <v>1673</v>
      </c>
      <c r="E225" s="1">
        <v>42586</v>
      </c>
    </row>
    <row r="226" spans="1:5" x14ac:dyDescent="0.3">
      <c r="A226" s="13" t="str">
        <f>B226&amp;C226</f>
        <v>HQ57-6122149838</v>
      </c>
      <c r="B226" t="s">
        <v>125</v>
      </c>
      <c r="C226">
        <v>8</v>
      </c>
      <c r="D226">
        <v>6156</v>
      </c>
      <c r="E226" s="1">
        <v>42608</v>
      </c>
    </row>
    <row r="227" spans="1:5" x14ac:dyDescent="0.3">
      <c r="A227" s="13" t="str">
        <f>B227&amp;C227</f>
        <v>HQ57-6122149839</v>
      </c>
      <c r="B227" t="s">
        <v>125</v>
      </c>
      <c r="C227">
        <v>9</v>
      </c>
      <c r="D227">
        <v>4515</v>
      </c>
      <c r="E227" s="1">
        <v>42651</v>
      </c>
    </row>
    <row r="228" spans="1:5" x14ac:dyDescent="0.3">
      <c r="A228" s="13" t="str">
        <f>B228&amp;C228</f>
        <v>HR55-2347917881</v>
      </c>
      <c r="B228" t="s">
        <v>126</v>
      </c>
      <c r="C228">
        <v>1</v>
      </c>
      <c r="D228">
        <v>9203</v>
      </c>
      <c r="E228" s="1">
        <v>42012</v>
      </c>
    </row>
    <row r="229" spans="1:5" x14ac:dyDescent="0.3">
      <c r="A229" s="13" t="str">
        <f>B229&amp;C229</f>
        <v>HR55-23479178810</v>
      </c>
      <c r="B229" t="s">
        <v>126</v>
      </c>
      <c r="C229">
        <v>10</v>
      </c>
      <c r="D229">
        <v>8599</v>
      </c>
      <c r="E229" s="1">
        <v>42567</v>
      </c>
    </row>
    <row r="230" spans="1:5" x14ac:dyDescent="0.3">
      <c r="A230" s="13" t="str">
        <f>B230&amp;C230</f>
        <v>HR55-23479178811</v>
      </c>
      <c r="B230" t="s">
        <v>126</v>
      </c>
      <c r="C230">
        <v>11</v>
      </c>
      <c r="D230">
        <v>8841</v>
      </c>
      <c r="E230" s="1">
        <v>42653</v>
      </c>
    </row>
    <row r="231" spans="1:5" x14ac:dyDescent="0.3">
      <c r="A231" s="13" t="str">
        <f>B231&amp;C231</f>
        <v>HR55-23479178812</v>
      </c>
      <c r="B231" t="s">
        <v>126</v>
      </c>
      <c r="C231">
        <v>12</v>
      </c>
      <c r="D231">
        <v>4447</v>
      </c>
      <c r="E231" s="1">
        <v>42663</v>
      </c>
    </row>
    <row r="232" spans="1:5" x14ac:dyDescent="0.3">
      <c r="A232" s="13" t="str">
        <f>B232&amp;C232</f>
        <v>HR55-23479178813</v>
      </c>
      <c r="B232" t="s">
        <v>126</v>
      </c>
      <c r="C232">
        <v>13</v>
      </c>
      <c r="D232">
        <v>3926</v>
      </c>
      <c r="E232" s="1">
        <v>42979</v>
      </c>
    </row>
    <row r="233" spans="1:5" x14ac:dyDescent="0.3">
      <c r="A233" s="13" t="str">
        <f>B233&amp;C233</f>
        <v>HR55-2347917882</v>
      </c>
      <c r="B233" t="s">
        <v>126</v>
      </c>
      <c r="C233">
        <v>2</v>
      </c>
      <c r="D233">
        <v>3987</v>
      </c>
      <c r="E233" s="1">
        <v>42048</v>
      </c>
    </row>
    <row r="234" spans="1:5" x14ac:dyDescent="0.3">
      <c r="A234" s="13" t="str">
        <f>B234&amp;C234</f>
        <v>HR55-2347917883</v>
      </c>
      <c r="B234" t="s">
        <v>126</v>
      </c>
      <c r="C234">
        <v>3</v>
      </c>
      <c r="D234">
        <v>6738</v>
      </c>
      <c r="E234" s="1">
        <v>42338</v>
      </c>
    </row>
    <row r="235" spans="1:5" x14ac:dyDescent="0.3">
      <c r="A235" s="13" t="str">
        <f>B235&amp;C235</f>
        <v>HR55-2347917884</v>
      </c>
      <c r="B235" t="s">
        <v>126</v>
      </c>
      <c r="C235">
        <v>4</v>
      </c>
      <c r="D235">
        <v>6468</v>
      </c>
      <c r="E235" s="1">
        <v>42356</v>
      </c>
    </row>
    <row r="236" spans="1:5" x14ac:dyDescent="0.3">
      <c r="A236" s="13" t="str">
        <f>B236&amp;C236</f>
        <v>HR55-2347917885</v>
      </c>
      <c r="B236" t="s">
        <v>126</v>
      </c>
      <c r="C236">
        <v>5</v>
      </c>
      <c r="D236">
        <v>8959</v>
      </c>
      <c r="E236" s="1">
        <v>42446</v>
      </c>
    </row>
    <row r="237" spans="1:5" x14ac:dyDescent="0.3">
      <c r="A237" s="13" t="str">
        <f>B237&amp;C237</f>
        <v>HR55-2347917886</v>
      </c>
      <c r="B237" t="s">
        <v>126</v>
      </c>
      <c r="C237">
        <v>6</v>
      </c>
      <c r="D237">
        <v>6045</v>
      </c>
      <c r="E237" s="1">
        <v>42464</v>
      </c>
    </row>
    <row r="238" spans="1:5" x14ac:dyDescent="0.3">
      <c r="A238" s="13" t="str">
        <f>B238&amp;C238</f>
        <v>HR55-2347917887</v>
      </c>
      <c r="B238" t="s">
        <v>126</v>
      </c>
      <c r="C238">
        <v>7</v>
      </c>
      <c r="D238">
        <v>9592</v>
      </c>
      <c r="E238" s="1">
        <v>42487</v>
      </c>
    </row>
    <row r="239" spans="1:5" x14ac:dyDescent="0.3">
      <c r="A239" s="13" t="str">
        <f>B239&amp;C239</f>
        <v>HR55-2347917888</v>
      </c>
      <c r="B239" t="s">
        <v>126</v>
      </c>
      <c r="C239">
        <v>8</v>
      </c>
      <c r="D239">
        <v>8188</v>
      </c>
      <c r="E239" s="1">
        <v>42514</v>
      </c>
    </row>
    <row r="240" spans="1:5" x14ac:dyDescent="0.3">
      <c r="A240" s="13" t="str">
        <f>B240&amp;C240</f>
        <v>HR55-2347917889</v>
      </c>
      <c r="B240" t="s">
        <v>126</v>
      </c>
      <c r="C240">
        <v>9</v>
      </c>
      <c r="D240">
        <v>3111</v>
      </c>
      <c r="E240" s="1">
        <v>42525</v>
      </c>
    </row>
    <row r="241" spans="1:5" x14ac:dyDescent="0.3">
      <c r="A241" s="13" t="str">
        <f>B241&amp;C241</f>
        <v>HS04-6101982371</v>
      </c>
      <c r="B241" t="s">
        <v>127</v>
      </c>
      <c r="C241">
        <v>1</v>
      </c>
      <c r="D241">
        <v>4945</v>
      </c>
      <c r="E241" s="1">
        <v>42214</v>
      </c>
    </row>
    <row r="242" spans="1:5" x14ac:dyDescent="0.3">
      <c r="A242" s="13" t="str">
        <f>B242&amp;C242</f>
        <v>HS04-6101982372</v>
      </c>
      <c r="B242" t="s">
        <v>127</v>
      </c>
      <c r="C242">
        <v>2</v>
      </c>
      <c r="D242">
        <v>2462</v>
      </c>
      <c r="E242" s="1">
        <v>42437</v>
      </c>
    </row>
    <row r="243" spans="1:5" x14ac:dyDescent="0.3">
      <c r="A243" s="13" t="str">
        <f>B243&amp;C243</f>
        <v>HS04-6101982373</v>
      </c>
      <c r="B243" t="s">
        <v>127</v>
      </c>
      <c r="C243">
        <v>3</v>
      </c>
      <c r="D243">
        <v>7830</v>
      </c>
      <c r="E243" s="1">
        <v>42848</v>
      </c>
    </row>
    <row r="244" spans="1:5" x14ac:dyDescent="0.3">
      <c r="A244" s="13" t="str">
        <f>B244&amp;C244</f>
        <v>HS04-6101982374</v>
      </c>
      <c r="B244" t="s">
        <v>127</v>
      </c>
      <c r="C244">
        <v>4</v>
      </c>
      <c r="D244">
        <v>8415</v>
      </c>
      <c r="E244" s="1">
        <v>43044</v>
      </c>
    </row>
    <row r="245" spans="1:5" x14ac:dyDescent="0.3">
      <c r="A245" s="13" t="str">
        <f>B245&amp;C245</f>
        <v>HV83-7170398111</v>
      </c>
      <c r="B245" t="s">
        <v>128</v>
      </c>
      <c r="C245">
        <v>1</v>
      </c>
      <c r="D245">
        <v>3748</v>
      </c>
      <c r="E245" s="1">
        <v>42170</v>
      </c>
    </row>
    <row r="246" spans="1:5" x14ac:dyDescent="0.3">
      <c r="A246" s="13" t="str">
        <f>B246&amp;C246</f>
        <v>HV83-71703981110</v>
      </c>
      <c r="B246" t="s">
        <v>128</v>
      </c>
      <c r="C246">
        <v>10</v>
      </c>
      <c r="D246">
        <v>6053</v>
      </c>
      <c r="E246" s="1">
        <v>43015</v>
      </c>
    </row>
    <row r="247" spans="1:5" x14ac:dyDescent="0.3">
      <c r="A247" s="13" t="str">
        <f>B247&amp;C247</f>
        <v>HV83-7170398112</v>
      </c>
      <c r="B247" t="s">
        <v>128</v>
      </c>
      <c r="C247">
        <v>2</v>
      </c>
      <c r="D247">
        <v>4210</v>
      </c>
      <c r="E247" s="1">
        <v>42191</v>
      </c>
    </row>
    <row r="248" spans="1:5" x14ac:dyDescent="0.3">
      <c r="A248" s="13" t="str">
        <f>B248&amp;C248</f>
        <v>HV83-7170398113</v>
      </c>
      <c r="B248" t="s">
        <v>128</v>
      </c>
      <c r="C248">
        <v>3</v>
      </c>
      <c r="D248">
        <v>2044</v>
      </c>
      <c r="E248" s="1">
        <v>42448</v>
      </c>
    </row>
    <row r="249" spans="1:5" x14ac:dyDescent="0.3">
      <c r="A249" s="13" t="str">
        <f>B249&amp;C249</f>
        <v>HV83-7170398114</v>
      </c>
      <c r="B249" t="s">
        <v>128</v>
      </c>
      <c r="C249">
        <v>4</v>
      </c>
      <c r="D249">
        <v>2930</v>
      </c>
      <c r="E249" s="1">
        <v>42505</v>
      </c>
    </row>
    <row r="250" spans="1:5" x14ac:dyDescent="0.3">
      <c r="A250" s="13" t="str">
        <f>B250&amp;C250</f>
        <v>HV83-7170398115</v>
      </c>
      <c r="B250" t="s">
        <v>128</v>
      </c>
      <c r="C250">
        <v>5</v>
      </c>
      <c r="D250">
        <v>1357</v>
      </c>
      <c r="E250" s="1">
        <v>42587</v>
      </c>
    </row>
    <row r="251" spans="1:5" x14ac:dyDescent="0.3">
      <c r="A251" s="13" t="str">
        <f>B251&amp;C251</f>
        <v>HV83-7170398116</v>
      </c>
      <c r="B251" t="s">
        <v>128</v>
      </c>
      <c r="C251">
        <v>6</v>
      </c>
      <c r="D251">
        <v>6935</v>
      </c>
      <c r="E251" s="1">
        <v>42728</v>
      </c>
    </row>
    <row r="252" spans="1:5" x14ac:dyDescent="0.3">
      <c r="A252" s="13" t="str">
        <f>B252&amp;C252</f>
        <v>HV83-7170398117</v>
      </c>
      <c r="B252" t="s">
        <v>128</v>
      </c>
      <c r="C252">
        <v>7</v>
      </c>
      <c r="D252">
        <v>5367</v>
      </c>
      <c r="E252" s="1">
        <v>42858</v>
      </c>
    </row>
    <row r="253" spans="1:5" x14ac:dyDescent="0.3">
      <c r="A253" s="13" t="str">
        <f>B253&amp;C253</f>
        <v>HV83-7170398118</v>
      </c>
      <c r="B253" t="s">
        <v>128</v>
      </c>
      <c r="C253">
        <v>8</v>
      </c>
      <c r="D253">
        <v>9078</v>
      </c>
      <c r="E253" s="1">
        <v>42875</v>
      </c>
    </row>
    <row r="254" spans="1:5" x14ac:dyDescent="0.3">
      <c r="A254" s="13" t="str">
        <f>B254&amp;C254</f>
        <v>HV83-7170398119</v>
      </c>
      <c r="B254" t="s">
        <v>128</v>
      </c>
      <c r="C254">
        <v>9</v>
      </c>
      <c r="D254">
        <v>1783</v>
      </c>
      <c r="E254" s="1">
        <v>42908</v>
      </c>
    </row>
    <row r="255" spans="1:5" x14ac:dyDescent="0.3">
      <c r="A255" s="13" t="str">
        <f>B255&amp;C255</f>
        <v>IN33-4064036141</v>
      </c>
      <c r="B255" t="s">
        <v>129</v>
      </c>
      <c r="C255">
        <v>1</v>
      </c>
      <c r="D255">
        <v>1261</v>
      </c>
      <c r="E255" s="1">
        <v>42031</v>
      </c>
    </row>
    <row r="256" spans="1:5" x14ac:dyDescent="0.3">
      <c r="A256" s="13" t="str">
        <f>B256&amp;C256</f>
        <v>IN33-4064036142</v>
      </c>
      <c r="B256" t="s">
        <v>129</v>
      </c>
      <c r="C256">
        <v>2</v>
      </c>
      <c r="D256">
        <v>1408</v>
      </c>
      <c r="E256" s="1">
        <v>42070</v>
      </c>
    </row>
    <row r="257" spans="1:5" x14ac:dyDescent="0.3">
      <c r="A257" s="13" t="str">
        <f>B257&amp;C257</f>
        <v>IN33-4064036143</v>
      </c>
      <c r="B257" t="s">
        <v>129</v>
      </c>
      <c r="C257">
        <v>3</v>
      </c>
      <c r="D257">
        <v>2501</v>
      </c>
      <c r="E257" s="1">
        <v>42100</v>
      </c>
    </row>
    <row r="258" spans="1:5" x14ac:dyDescent="0.3">
      <c r="A258" s="13" t="str">
        <f>B258&amp;C258</f>
        <v>IN33-4064036144</v>
      </c>
      <c r="B258" t="s">
        <v>129</v>
      </c>
      <c r="C258">
        <v>4</v>
      </c>
      <c r="D258">
        <v>3353</v>
      </c>
      <c r="E258" s="1">
        <v>42522</v>
      </c>
    </row>
    <row r="259" spans="1:5" x14ac:dyDescent="0.3">
      <c r="A259" s="13" t="str">
        <f>B259&amp;C259</f>
        <v>IN33-4064036145</v>
      </c>
      <c r="B259" t="s">
        <v>129</v>
      </c>
      <c r="C259">
        <v>5</v>
      </c>
      <c r="D259">
        <v>5851</v>
      </c>
      <c r="E259" s="1">
        <v>42547</v>
      </c>
    </row>
    <row r="260" spans="1:5" x14ac:dyDescent="0.3">
      <c r="A260" s="13" t="str">
        <f>B260&amp;C260</f>
        <v>IN33-4064036146</v>
      </c>
      <c r="B260" t="s">
        <v>129</v>
      </c>
      <c r="C260">
        <v>6</v>
      </c>
      <c r="D260">
        <v>8364</v>
      </c>
      <c r="E260" s="1">
        <v>42719</v>
      </c>
    </row>
    <row r="261" spans="1:5" x14ac:dyDescent="0.3">
      <c r="A261" s="13" t="str">
        <f>B261&amp;C261</f>
        <v>IN33-4064036147</v>
      </c>
      <c r="B261" t="s">
        <v>129</v>
      </c>
      <c r="C261">
        <v>7</v>
      </c>
      <c r="D261">
        <v>5019</v>
      </c>
      <c r="E261" s="1">
        <v>42907</v>
      </c>
    </row>
    <row r="262" spans="1:5" x14ac:dyDescent="0.3">
      <c r="A262" s="13" t="str">
        <f>B262&amp;C262</f>
        <v>JD64-1503280981</v>
      </c>
      <c r="B262" t="s">
        <v>130</v>
      </c>
      <c r="C262">
        <v>1</v>
      </c>
      <c r="D262">
        <v>8947</v>
      </c>
      <c r="E262" s="1">
        <v>42119</v>
      </c>
    </row>
    <row r="263" spans="1:5" x14ac:dyDescent="0.3">
      <c r="A263" s="13" t="str">
        <f>B263&amp;C263</f>
        <v>JD64-15032809810</v>
      </c>
      <c r="B263" t="s">
        <v>130</v>
      </c>
      <c r="C263">
        <v>10</v>
      </c>
      <c r="D263">
        <v>4707</v>
      </c>
      <c r="E263" s="1">
        <v>42952</v>
      </c>
    </row>
    <row r="264" spans="1:5" x14ac:dyDescent="0.3">
      <c r="A264" s="13" t="str">
        <f>B264&amp;C264</f>
        <v>JD64-1503280982</v>
      </c>
      <c r="B264" t="s">
        <v>130</v>
      </c>
      <c r="C264">
        <v>2</v>
      </c>
      <c r="D264">
        <v>2804</v>
      </c>
      <c r="E264" s="1">
        <v>42123</v>
      </c>
    </row>
    <row r="265" spans="1:5" x14ac:dyDescent="0.3">
      <c r="A265" s="13" t="str">
        <f>B265&amp;C265</f>
        <v>JD64-1503280983</v>
      </c>
      <c r="B265" t="s">
        <v>130</v>
      </c>
      <c r="C265">
        <v>3</v>
      </c>
      <c r="D265">
        <v>1278</v>
      </c>
      <c r="E265" s="1">
        <v>42131</v>
      </c>
    </row>
    <row r="266" spans="1:5" x14ac:dyDescent="0.3">
      <c r="A266" s="13" t="str">
        <f>B266&amp;C266</f>
        <v>JD64-1503280984</v>
      </c>
      <c r="B266" t="s">
        <v>130</v>
      </c>
      <c r="C266">
        <v>4</v>
      </c>
      <c r="D266">
        <v>6465</v>
      </c>
      <c r="E266" s="1">
        <v>42277</v>
      </c>
    </row>
    <row r="267" spans="1:5" x14ac:dyDescent="0.3">
      <c r="A267" s="13" t="str">
        <f>B267&amp;C267</f>
        <v>JD64-1503280985</v>
      </c>
      <c r="B267" t="s">
        <v>130</v>
      </c>
      <c r="C267">
        <v>5</v>
      </c>
      <c r="D267">
        <v>6104</v>
      </c>
      <c r="E267" s="1">
        <v>42543</v>
      </c>
    </row>
    <row r="268" spans="1:5" x14ac:dyDescent="0.3">
      <c r="A268" s="13" t="str">
        <f>B268&amp;C268</f>
        <v>JD64-1503280986</v>
      </c>
      <c r="B268" t="s">
        <v>130</v>
      </c>
      <c r="C268">
        <v>6</v>
      </c>
      <c r="D268">
        <v>6420</v>
      </c>
      <c r="E268" s="1">
        <v>42562</v>
      </c>
    </row>
    <row r="269" spans="1:5" x14ac:dyDescent="0.3">
      <c r="A269" s="13" t="str">
        <f>B269&amp;C269</f>
        <v>JD64-1503280987</v>
      </c>
      <c r="B269" t="s">
        <v>130</v>
      </c>
      <c r="C269">
        <v>7</v>
      </c>
      <c r="D269">
        <v>5593</v>
      </c>
      <c r="E269" s="1">
        <v>42699</v>
      </c>
    </row>
    <row r="270" spans="1:5" x14ac:dyDescent="0.3">
      <c r="A270" s="13" t="str">
        <f>B270&amp;C270</f>
        <v>JD64-1503280988</v>
      </c>
      <c r="B270" t="s">
        <v>130</v>
      </c>
      <c r="C270">
        <v>8</v>
      </c>
      <c r="D270">
        <v>1742</v>
      </c>
      <c r="E270" s="1">
        <v>42829</v>
      </c>
    </row>
    <row r="271" spans="1:5" x14ac:dyDescent="0.3">
      <c r="A271" s="13" t="str">
        <f>B271&amp;C271</f>
        <v>JD64-1503280989</v>
      </c>
      <c r="B271" t="s">
        <v>130</v>
      </c>
      <c r="C271">
        <v>9</v>
      </c>
      <c r="D271">
        <v>2901</v>
      </c>
      <c r="E271" s="1">
        <v>42842</v>
      </c>
    </row>
    <row r="272" spans="1:5" x14ac:dyDescent="0.3">
      <c r="A272" s="13" t="str">
        <f>B272&amp;C272</f>
        <v>JS78-7051889321</v>
      </c>
      <c r="B272" t="s">
        <v>131</v>
      </c>
      <c r="C272">
        <v>1</v>
      </c>
      <c r="D272">
        <v>2542</v>
      </c>
      <c r="E272" s="1">
        <v>42154</v>
      </c>
    </row>
    <row r="273" spans="1:5" x14ac:dyDescent="0.3">
      <c r="A273" s="13" t="str">
        <f>B273&amp;C273</f>
        <v>JS78-7051889322</v>
      </c>
      <c r="B273" t="s">
        <v>131</v>
      </c>
      <c r="C273">
        <v>2</v>
      </c>
      <c r="D273">
        <v>3164</v>
      </c>
      <c r="E273" s="1">
        <v>42156</v>
      </c>
    </row>
    <row r="274" spans="1:5" x14ac:dyDescent="0.3">
      <c r="A274" s="13" t="str">
        <f>B274&amp;C274</f>
        <v>JS78-7051889323</v>
      </c>
      <c r="B274" t="s">
        <v>131</v>
      </c>
      <c r="C274">
        <v>3</v>
      </c>
      <c r="D274">
        <v>8724</v>
      </c>
      <c r="E274" s="1">
        <v>42165</v>
      </c>
    </row>
    <row r="275" spans="1:5" x14ac:dyDescent="0.3">
      <c r="A275" s="13" t="str">
        <f>B275&amp;C275</f>
        <v>JS78-7051889324</v>
      </c>
      <c r="B275" t="s">
        <v>131</v>
      </c>
      <c r="C275">
        <v>4</v>
      </c>
      <c r="D275">
        <v>2317</v>
      </c>
      <c r="E275" s="1">
        <v>42563</v>
      </c>
    </row>
    <row r="276" spans="1:5" x14ac:dyDescent="0.3">
      <c r="A276" s="13" t="str">
        <f>B276&amp;C276</f>
        <v>JS78-7051889325</v>
      </c>
      <c r="B276" t="s">
        <v>131</v>
      </c>
      <c r="C276">
        <v>5</v>
      </c>
      <c r="D276">
        <v>7597</v>
      </c>
      <c r="E276" s="1">
        <v>42789</v>
      </c>
    </row>
    <row r="277" spans="1:5" x14ac:dyDescent="0.3">
      <c r="A277" s="13" t="str">
        <f>B277&amp;C277</f>
        <v>JS78-7051889326</v>
      </c>
      <c r="B277" t="s">
        <v>131</v>
      </c>
      <c r="C277">
        <v>6</v>
      </c>
      <c r="D277">
        <v>2497</v>
      </c>
      <c r="E277" s="1">
        <v>42929</v>
      </c>
    </row>
    <row r="278" spans="1:5" x14ac:dyDescent="0.3">
      <c r="A278" s="13" t="str">
        <f>B278&amp;C278</f>
        <v>JS78-7051889327</v>
      </c>
      <c r="B278" t="s">
        <v>131</v>
      </c>
      <c r="C278">
        <v>7</v>
      </c>
      <c r="D278">
        <v>8596</v>
      </c>
      <c r="E278" s="1">
        <v>42947</v>
      </c>
    </row>
    <row r="279" spans="1:5" x14ac:dyDescent="0.3">
      <c r="A279" s="13" t="str">
        <f>B279&amp;C279</f>
        <v>JS78-7051889328</v>
      </c>
      <c r="B279" t="s">
        <v>131</v>
      </c>
      <c r="C279">
        <v>8</v>
      </c>
      <c r="D279">
        <v>5143</v>
      </c>
      <c r="E279" s="1">
        <v>42952</v>
      </c>
    </row>
    <row r="280" spans="1:5" x14ac:dyDescent="0.3">
      <c r="A280" s="13" t="str">
        <f>B280&amp;C280</f>
        <v>KF41-5419239091</v>
      </c>
      <c r="B280" t="s">
        <v>132</v>
      </c>
      <c r="C280">
        <v>1</v>
      </c>
      <c r="D280">
        <v>8800</v>
      </c>
      <c r="E280" s="1">
        <v>42095</v>
      </c>
    </row>
    <row r="281" spans="1:5" x14ac:dyDescent="0.3">
      <c r="A281" s="13" t="str">
        <f>B281&amp;C281</f>
        <v>KF41-5419239092</v>
      </c>
      <c r="B281" t="s">
        <v>132</v>
      </c>
      <c r="C281">
        <v>2</v>
      </c>
      <c r="D281">
        <v>2891</v>
      </c>
      <c r="E281" s="1">
        <v>42447</v>
      </c>
    </row>
    <row r="282" spans="1:5" x14ac:dyDescent="0.3">
      <c r="A282" s="13" t="str">
        <f>B282&amp;C282</f>
        <v>KF41-5419239093</v>
      </c>
      <c r="B282" t="s">
        <v>132</v>
      </c>
      <c r="C282">
        <v>3</v>
      </c>
      <c r="D282">
        <v>3435</v>
      </c>
      <c r="E282" s="1">
        <v>42455</v>
      </c>
    </row>
    <row r="283" spans="1:5" x14ac:dyDescent="0.3">
      <c r="A283" s="13" t="str">
        <f>B283&amp;C283</f>
        <v>KF41-5419239094</v>
      </c>
      <c r="B283" t="s">
        <v>132</v>
      </c>
      <c r="C283">
        <v>4</v>
      </c>
      <c r="D283">
        <v>7689</v>
      </c>
      <c r="E283" s="1">
        <v>42486</v>
      </c>
    </row>
    <row r="284" spans="1:5" x14ac:dyDescent="0.3">
      <c r="A284" s="13" t="str">
        <f>B284&amp;C284</f>
        <v>KF41-5419239095</v>
      </c>
      <c r="B284" t="s">
        <v>132</v>
      </c>
      <c r="C284">
        <v>5</v>
      </c>
      <c r="D284">
        <v>6440</v>
      </c>
      <c r="E284" s="1">
        <v>42567</v>
      </c>
    </row>
    <row r="285" spans="1:5" x14ac:dyDescent="0.3">
      <c r="A285" s="13" t="str">
        <f>B285&amp;C285</f>
        <v>KF41-5419239096</v>
      </c>
      <c r="B285" t="s">
        <v>132</v>
      </c>
      <c r="C285">
        <v>6</v>
      </c>
      <c r="D285">
        <v>8860</v>
      </c>
      <c r="E285" s="1">
        <v>42640</v>
      </c>
    </row>
    <row r="286" spans="1:5" x14ac:dyDescent="0.3">
      <c r="A286" s="13" t="str">
        <f>B286&amp;C286</f>
        <v>KF41-5419239097</v>
      </c>
      <c r="B286" t="s">
        <v>132</v>
      </c>
      <c r="C286">
        <v>7</v>
      </c>
      <c r="D286">
        <v>7425</v>
      </c>
      <c r="E286" s="1">
        <v>42743</v>
      </c>
    </row>
    <row r="287" spans="1:5" x14ac:dyDescent="0.3">
      <c r="A287" s="13" t="str">
        <f>B287&amp;C287</f>
        <v>KF41-5419239098</v>
      </c>
      <c r="B287" t="s">
        <v>132</v>
      </c>
      <c r="C287">
        <v>8</v>
      </c>
      <c r="D287">
        <v>2652</v>
      </c>
      <c r="E287" s="1">
        <v>42782</v>
      </c>
    </row>
    <row r="288" spans="1:5" x14ac:dyDescent="0.3">
      <c r="A288" s="13" t="str">
        <f>B288&amp;C288</f>
        <v>KF41-5419239099</v>
      </c>
      <c r="B288" t="s">
        <v>132</v>
      </c>
      <c r="C288">
        <v>9</v>
      </c>
      <c r="D288">
        <v>6596</v>
      </c>
      <c r="E288" s="1">
        <v>42878</v>
      </c>
    </row>
    <row r="289" spans="1:5" x14ac:dyDescent="0.3">
      <c r="A289" s="13" t="str">
        <f>B289&amp;C289</f>
        <v>KL96-7420398441</v>
      </c>
      <c r="B289" t="s">
        <v>133</v>
      </c>
      <c r="C289">
        <v>1</v>
      </c>
      <c r="D289">
        <v>4673</v>
      </c>
      <c r="E289" s="1">
        <v>42095</v>
      </c>
    </row>
    <row r="290" spans="1:5" x14ac:dyDescent="0.3">
      <c r="A290" s="13" t="str">
        <f>B290&amp;C290</f>
        <v>KL96-7420398442</v>
      </c>
      <c r="B290" t="s">
        <v>133</v>
      </c>
      <c r="C290">
        <v>2</v>
      </c>
      <c r="D290">
        <v>8884</v>
      </c>
      <c r="E290" s="1">
        <v>42635</v>
      </c>
    </row>
    <row r="291" spans="1:5" x14ac:dyDescent="0.3">
      <c r="A291" s="13" t="str">
        <f>B291&amp;C291</f>
        <v>KL96-7420398443</v>
      </c>
      <c r="B291" t="s">
        <v>133</v>
      </c>
      <c r="C291">
        <v>3</v>
      </c>
      <c r="D291">
        <v>9085</v>
      </c>
      <c r="E291" s="1">
        <v>42743</v>
      </c>
    </row>
    <row r="292" spans="1:5" x14ac:dyDescent="0.3">
      <c r="A292" s="13" t="str">
        <f>B292&amp;C292</f>
        <v>KL96-7420398444</v>
      </c>
      <c r="B292" t="s">
        <v>133</v>
      </c>
      <c r="C292">
        <v>4</v>
      </c>
      <c r="D292">
        <v>6068</v>
      </c>
      <c r="E292" s="1">
        <v>42905</v>
      </c>
    </row>
    <row r="293" spans="1:5" x14ac:dyDescent="0.3">
      <c r="A293" s="13" t="str">
        <f>B293&amp;C293</f>
        <v>KL96-7420398445</v>
      </c>
      <c r="B293" t="s">
        <v>133</v>
      </c>
      <c r="C293">
        <v>5</v>
      </c>
      <c r="D293">
        <v>5487</v>
      </c>
      <c r="E293" s="1">
        <v>43007</v>
      </c>
    </row>
    <row r="294" spans="1:5" x14ac:dyDescent="0.3">
      <c r="A294" s="13" t="str">
        <f>B294&amp;C294</f>
        <v>KL96-7420398446</v>
      </c>
      <c r="B294" t="s">
        <v>133</v>
      </c>
      <c r="C294">
        <v>6</v>
      </c>
      <c r="D294">
        <v>9565</v>
      </c>
      <c r="E294" s="1">
        <v>43045</v>
      </c>
    </row>
    <row r="295" spans="1:5" x14ac:dyDescent="0.3">
      <c r="A295" s="13" t="str">
        <f>B295&amp;C295</f>
        <v>KM31-9770688791</v>
      </c>
      <c r="B295" t="s">
        <v>134</v>
      </c>
      <c r="C295">
        <v>1</v>
      </c>
      <c r="D295">
        <v>1647</v>
      </c>
      <c r="E295" s="1">
        <v>42152</v>
      </c>
    </row>
    <row r="296" spans="1:5" x14ac:dyDescent="0.3">
      <c r="A296" s="13" t="str">
        <f>B296&amp;C296</f>
        <v>KM31-9770688792</v>
      </c>
      <c r="B296" t="s">
        <v>134</v>
      </c>
      <c r="C296">
        <v>2</v>
      </c>
      <c r="D296">
        <v>4035</v>
      </c>
      <c r="E296" s="1">
        <v>42291</v>
      </c>
    </row>
    <row r="297" spans="1:5" x14ac:dyDescent="0.3">
      <c r="A297" s="13" t="str">
        <f>B297&amp;C297</f>
        <v>KM31-9770688793</v>
      </c>
      <c r="B297" t="s">
        <v>134</v>
      </c>
      <c r="C297">
        <v>3</v>
      </c>
      <c r="D297">
        <v>4182</v>
      </c>
      <c r="E297" s="1">
        <v>42364</v>
      </c>
    </row>
    <row r="298" spans="1:5" x14ac:dyDescent="0.3">
      <c r="A298" s="13" t="str">
        <f>B298&amp;C298</f>
        <v>KM31-9770688794</v>
      </c>
      <c r="B298" t="s">
        <v>134</v>
      </c>
      <c r="C298">
        <v>4</v>
      </c>
      <c r="D298">
        <v>9091</v>
      </c>
      <c r="E298" s="1">
        <v>42486</v>
      </c>
    </row>
    <row r="299" spans="1:5" x14ac:dyDescent="0.3">
      <c r="A299" s="13" t="str">
        <f>B299&amp;C299</f>
        <v>KM31-9770688795</v>
      </c>
      <c r="B299" t="s">
        <v>134</v>
      </c>
      <c r="C299">
        <v>5</v>
      </c>
      <c r="D299">
        <v>4004</v>
      </c>
      <c r="E299" s="1">
        <v>42609</v>
      </c>
    </row>
    <row r="300" spans="1:5" x14ac:dyDescent="0.3">
      <c r="A300" s="13" t="str">
        <f>B300&amp;C300</f>
        <v>KM31-9770688796</v>
      </c>
      <c r="B300" t="s">
        <v>134</v>
      </c>
      <c r="C300">
        <v>6</v>
      </c>
      <c r="D300">
        <v>3865</v>
      </c>
      <c r="E300" s="1">
        <v>42697</v>
      </c>
    </row>
    <row r="301" spans="1:5" x14ac:dyDescent="0.3">
      <c r="A301" s="13" t="str">
        <f>B301&amp;C301</f>
        <v>KM31-9770688797</v>
      </c>
      <c r="B301" t="s">
        <v>134</v>
      </c>
      <c r="C301">
        <v>7</v>
      </c>
      <c r="D301">
        <v>3414</v>
      </c>
      <c r="E301" s="1">
        <v>42751</v>
      </c>
    </row>
    <row r="302" spans="1:5" x14ac:dyDescent="0.3">
      <c r="A302" s="13" t="str">
        <f>B302&amp;C302</f>
        <v>KZ81-6869715161</v>
      </c>
      <c r="B302" t="s">
        <v>135</v>
      </c>
      <c r="C302">
        <v>1</v>
      </c>
      <c r="D302">
        <v>3974</v>
      </c>
      <c r="E302" s="1">
        <v>42276</v>
      </c>
    </row>
    <row r="303" spans="1:5" x14ac:dyDescent="0.3">
      <c r="A303" s="13" t="str">
        <f>B303&amp;C303</f>
        <v>KZ81-6869715162</v>
      </c>
      <c r="B303" t="s">
        <v>135</v>
      </c>
      <c r="C303">
        <v>2</v>
      </c>
      <c r="D303">
        <v>4813</v>
      </c>
      <c r="E303" s="1">
        <v>42726</v>
      </c>
    </row>
    <row r="304" spans="1:5" x14ac:dyDescent="0.3">
      <c r="A304" s="13" t="str">
        <f>B304&amp;C304</f>
        <v>KZ81-6869715163</v>
      </c>
      <c r="B304" t="s">
        <v>135</v>
      </c>
      <c r="C304">
        <v>3</v>
      </c>
      <c r="D304">
        <v>7109</v>
      </c>
      <c r="E304" s="1">
        <v>42970</v>
      </c>
    </row>
    <row r="305" spans="1:5" x14ac:dyDescent="0.3">
      <c r="A305" s="13" t="str">
        <f>B305&amp;C305</f>
        <v>LK15-7884746031</v>
      </c>
      <c r="B305" t="s">
        <v>136</v>
      </c>
      <c r="C305">
        <v>1</v>
      </c>
      <c r="D305">
        <v>1356</v>
      </c>
      <c r="E305" s="1">
        <v>42009</v>
      </c>
    </row>
    <row r="306" spans="1:5" x14ac:dyDescent="0.3">
      <c r="A306" s="13" t="str">
        <f>B306&amp;C306</f>
        <v>LK15-78847460310</v>
      </c>
      <c r="B306" t="s">
        <v>136</v>
      </c>
      <c r="C306">
        <v>10</v>
      </c>
      <c r="D306">
        <v>4511</v>
      </c>
      <c r="E306" s="1">
        <v>42916</v>
      </c>
    </row>
    <row r="307" spans="1:5" x14ac:dyDescent="0.3">
      <c r="A307" s="13" t="str">
        <f>B307&amp;C307</f>
        <v>LK15-78847460311</v>
      </c>
      <c r="B307" t="s">
        <v>136</v>
      </c>
      <c r="C307">
        <v>11</v>
      </c>
      <c r="D307">
        <v>2483</v>
      </c>
      <c r="E307" s="1">
        <v>42921</v>
      </c>
    </row>
    <row r="308" spans="1:5" x14ac:dyDescent="0.3">
      <c r="A308" s="13" t="str">
        <f>B308&amp;C308</f>
        <v>LK15-78847460312</v>
      </c>
      <c r="B308" t="s">
        <v>136</v>
      </c>
      <c r="C308">
        <v>12</v>
      </c>
      <c r="D308">
        <v>7520</v>
      </c>
      <c r="E308" s="1">
        <v>42949</v>
      </c>
    </row>
    <row r="309" spans="1:5" x14ac:dyDescent="0.3">
      <c r="A309" s="13" t="str">
        <f>B309&amp;C309</f>
        <v>LK15-78847460313</v>
      </c>
      <c r="B309" t="s">
        <v>136</v>
      </c>
      <c r="C309">
        <v>13</v>
      </c>
      <c r="D309">
        <v>4992</v>
      </c>
      <c r="E309" s="1">
        <v>42965</v>
      </c>
    </row>
    <row r="310" spans="1:5" x14ac:dyDescent="0.3">
      <c r="A310" s="13" t="str">
        <f>B310&amp;C310</f>
        <v>LK15-7884746032</v>
      </c>
      <c r="B310" t="s">
        <v>136</v>
      </c>
      <c r="C310">
        <v>2</v>
      </c>
      <c r="D310">
        <v>8739</v>
      </c>
      <c r="E310" s="1">
        <v>42219</v>
      </c>
    </row>
    <row r="311" spans="1:5" x14ac:dyDescent="0.3">
      <c r="A311" s="13" t="str">
        <f>B311&amp;C311</f>
        <v>LK15-7884746033</v>
      </c>
      <c r="B311" t="s">
        <v>136</v>
      </c>
      <c r="C311">
        <v>3</v>
      </c>
      <c r="D311">
        <v>8076</v>
      </c>
      <c r="E311" s="1">
        <v>42334</v>
      </c>
    </row>
    <row r="312" spans="1:5" x14ac:dyDescent="0.3">
      <c r="A312" s="13" t="str">
        <f>B312&amp;C312</f>
        <v>LK15-7884746034</v>
      </c>
      <c r="B312" t="s">
        <v>136</v>
      </c>
      <c r="C312">
        <v>4</v>
      </c>
      <c r="D312">
        <v>5980</v>
      </c>
      <c r="E312" s="1">
        <v>42359</v>
      </c>
    </row>
    <row r="313" spans="1:5" x14ac:dyDescent="0.3">
      <c r="A313" s="13" t="str">
        <f>B313&amp;C313</f>
        <v>LK15-7884746035</v>
      </c>
      <c r="B313" t="s">
        <v>136</v>
      </c>
      <c r="C313">
        <v>5</v>
      </c>
      <c r="D313">
        <v>1898</v>
      </c>
      <c r="E313" s="1">
        <v>42498</v>
      </c>
    </row>
    <row r="314" spans="1:5" x14ac:dyDescent="0.3">
      <c r="A314" s="13" t="str">
        <f>B314&amp;C314</f>
        <v>LK15-7884746036</v>
      </c>
      <c r="B314" t="s">
        <v>136</v>
      </c>
      <c r="C314">
        <v>6</v>
      </c>
      <c r="D314">
        <v>1806</v>
      </c>
      <c r="E314" s="1">
        <v>42573</v>
      </c>
    </row>
    <row r="315" spans="1:5" x14ac:dyDescent="0.3">
      <c r="A315" s="13" t="str">
        <f>B315&amp;C315</f>
        <v>LK15-7884746037</v>
      </c>
      <c r="B315" t="s">
        <v>136</v>
      </c>
      <c r="C315">
        <v>7</v>
      </c>
      <c r="D315">
        <v>4430</v>
      </c>
      <c r="E315" s="1">
        <v>42614</v>
      </c>
    </row>
    <row r="316" spans="1:5" x14ac:dyDescent="0.3">
      <c r="A316" s="13" t="str">
        <f>B316&amp;C316</f>
        <v>LK15-7884746038</v>
      </c>
      <c r="B316" t="s">
        <v>136</v>
      </c>
      <c r="C316">
        <v>8</v>
      </c>
      <c r="D316">
        <v>9030</v>
      </c>
      <c r="E316" s="1">
        <v>42841</v>
      </c>
    </row>
    <row r="317" spans="1:5" x14ac:dyDescent="0.3">
      <c r="A317" s="13" t="str">
        <f>B317&amp;C317</f>
        <v>LK15-7884746039</v>
      </c>
      <c r="B317" t="s">
        <v>136</v>
      </c>
      <c r="C317">
        <v>9</v>
      </c>
      <c r="D317">
        <v>4433</v>
      </c>
      <c r="E317" s="1">
        <v>42841</v>
      </c>
    </row>
    <row r="318" spans="1:5" x14ac:dyDescent="0.3">
      <c r="A318" s="13" t="str">
        <f>B318&amp;C318</f>
        <v>LP77-7756257371</v>
      </c>
      <c r="B318" t="s">
        <v>137</v>
      </c>
      <c r="C318">
        <v>1</v>
      </c>
      <c r="D318">
        <v>3448</v>
      </c>
      <c r="E318" s="1">
        <v>42043</v>
      </c>
    </row>
    <row r="319" spans="1:5" x14ac:dyDescent="0.3">
      <c r="A319" s="13" t="str">
        <f>B319&amp;C319</f>
        <v>LP77-7756257372</v>
      </c>
      <c r="B319" t="s">
        <v>137</v>
      </c>
      <c r="C319">
        <v>2</v>
      </c>
      <c r="D319">
        <v>4842</v>
      </c>
      <c r="E319" s="1">
        <v>42182</v>
      </c>
    </row>
    <row r="320" spans="1:5" x14ac:dyDescent="0.3">
      <c r="A320" s="13" t="str">
        <f>B320&amp;C320</f>
        <v>LP77-7756257373</v>
      </c>
      <c r="B320" t="s">
        <v>137</v>
      </c>
      <c r="C320">
        <v>3</v>
      </c>
      <c r="D320">
        <v>2954</v>
      </c>
      <c r="E320" s="1">
        <v>42372</v>
      </c>
    </row>
    <row r="321" spans="1:5" x14ac:dyDescent="0.3">
      <c r="A321" s="13" t="str">
        <f>B321&amp;C321</f>
        <v>LP77-7756257374</v>
      </c>
      <c r="B321" t="s">
        <v>137</v>
      </c>
      <c r="C321">
        <v>4</v>
      </c>
      <c r="D321">
        <v>5069</v>
      </c>
      <c r="E321" s="1">
        <v>42599</v>
      </c>
    </row>
    <row r="322" spans="1:5" x14ac:dyDescent="0.3">
      <c r="A322" s="13" t="str">
        <f>B322&amp;C322</f>
        <v>LP77-7756257375</v>
      </c>
      <c r="B322" t="s">
        <v>137</v>
      </c>
      <c r="C322">
        <v>5</v>
      </c>
      <c r="D322">
        <v>1592</v>
      </c>
      <c r="E322" s="1">
        <v>42601</v>
      </c>
    </row>
    <row r="323" spans="1:5" x14ac:dyDescent="0.3">
      <c r="A323" s="13" t="str">
        <f>B323&amp;C323</f>
        <v>LQ52-1936702921</v>
      </c>
      <c r="B323" t="s">
        <v>138</v>
      </c>
      <c r="C323">
        <v>1</v>
      </c>
      <c r="D323">
        <v>3820</v>
      </c>
      <c r="E323" s="1">
        <v>42021</v>
      </c>
    </row>
    <row r="324" spans="1:5" x14ac:dyDescent="0.3">
      <c r="A324" s="13" t="str">
        <f>B324&amp;C324</f>
        <v>LQ52-19367029210</v>
      </c>
      <c r="B324" t="s">
        <v>138</v>
      </c>
      <c r="C324">
        <v>10</v>
      </c>
      <c r="D324">
        <v>2134</v>
      </c>
      <c r="E324" s="1">
        <v>42780</v>
      </c>
    </row>
    <row r="325" spans="1:5" x14ac:dyDescent="0.3">
      <c r="A325" s="13" t="str">
        <f>B325&amp;C325</f>
        <v>LQ52-19367029211</v>
      </c>
      <c r="B325" t="s">
        <v>138</v>
      </c>
      <c r="C325">
        <v>11</v>
      </c>
      <c r="D325">
        <v>1818</v>
      </c>
      <c r="E325" s="1">
        <v>42838</v>
      </c>
    </row>
    <row r="326" spans="1:5" x14ac:dyDescent="0.3">
      <c r="A326" s="13" t="str">
        <f>B326&amp;C326</f>
        <v>LQ52-1936702922</v>
      </c>
      <c r="B326" t="s">
        <v>138</v>
      </c>
      <c r="C326">
        <v>2</v>
      </c>
      <c r="D326">
        <v>6217</v>
      </c>
      <c r="E326" s="1">
        <v>42040</v>
      </c>
    </row>
    <row r="327" spans="1:5" x14ac:dyDescent="0.3">
      <c r="A327" s="13" t="str">
        <f>B327&amp;C327</f>
        <v>LQ52-1936702923</v>
      </c>
      <c r="B327" t="s">
        <v>138</v>
      </c>
      <c r="C327">
        <v>3</v>
      </c>
      <c r="D327">
        <v>6286</v>
      </c>
      <c r="E327" s="1">
        <v>42119</v>
      </c>
    </row>
    <row r="328" spans="1:5" x14ac:dyDescent="0.3">
      <c r="A328" s="13" t="str">
        <f>B328&amp;C328</f>
        <v>LQ52-1936702924</v>
      </c>
      <c r="B328" t="s">
        <v>138</v>
      </c>
      <c r="C328">
        <v>4</v>
      </c>
      <c r="D328">
        <v>5793</v>
      </c>
      <c r="E328" s="1">
        <v>42178</v>
      </c>
    </row>
    <row r="329" spans="1:5" x14ac:dyDescent="0.3">
      <c r="A329" s="13" t="str">
        <f>B329&amp;C329</f>
        <v>LQ52-1936702925</v>
      </c>
      <c r="B329" t="s">
        <v>138</v>
      </c>
      <c r="C329">
        <v>5</v>
      </c>
      <c r="D329">
        <v>4584</v>
      </c>
      <c r="E329" s="1">
        <v>42538</v>
      </c>
    </row>
    <row r="330" spans="1:5" x14ac:dyDescent="0.3">
      <c r="A330" s="13" t="str">
        <f>B330&amp;C330</f>
        <v>LQ52-1936702926</v>
      </c>
      <c r="B330" t="s">
        <v>138</v>
      </c>
      <c r="C330">
        <v>6</v>
      </c>
      <c r="D330">
        <v>8264</v>
      </c>
      <c r="E330" s="1">
        <v>42539</v>
      </c>
    </row>
    <row r="331" spans="1:5" x14ac:dyDescent="0.3">
      <c r="A331" s="13" t="str">
        <f>B331&amp;C331</f>
        <v>LQ52-1936702927</v>
      </c>
      <c r="B331" t="s">
        <v>138</v>
      </c>
      <c r="C331">
        <v>7</v>
      </c>
      <c r="D331">
        <v>5709</v>
      </c>
      <c r="E331" s="1">
        <v>42574</v>
      </c>
    </row>
    <row r="332" spans="1:5" x14ac:dyDescent="0.3">
      <c r="A332" s="13" t="str">
        <f>B332&amp;C332</f>
        <v>LQ52-1936702928</v>
      </c>
      <c r="B332" t="s">
        <v>138</v>
      </c>
      <c r="C332">
        <v>8</v>
      </c>
      <c r="D332">
        <v>7391</v>
      </c>
      <c r="E332" s="1">
        <v>42668</v>
      </c>
    </row>
    <row r="333" spans="1:5" x14ac:dyDescent="0.3">
      <c r="A333" s="13" t="str">
        <f>B333&amp;C333</f>
        <v>LQ52-1936702929</v>
      </c>
      <c r="B333" t="s">
        <v>138</v>
      </c>
      <c r="C333">
        <v>9</v>
      </c>
      <c r="D333">
        <v>8369</v>
      </c>
      <c r="E333" s="1">
        <v>42770</v>
      </c>
    </row>
    <row r="334" spans="1:5" x14ac:dyDescent="0.3">
      <c r="A334" s="13" t="str">
        <f>B334&amp;C334</f>
        <v>MB36-5445102731</v>
      </c>
      <c r="B334" t="s">
        <v>139</v>
      </c>
      <c r="C334">
        <v>1</v>
      </c>
      <c r="D334">
        <v>4130</v>
      </c>
      <c r="E334" s="1">
        <v>42256</v>
      </c>
    </row>
    <row r="335" spans="1:5" x14ac:dyDescent="0.3">
      <c r="A335" s="13" t="str">
        <f>B335&amp;C335</f>
        <v>MB36-5445102732</v>
      </c>
      <c r="B335" t="s">
        <v>139</v>
      </c>
      <c r="C335">
        <v>2</v>
      </c>
      <c r="D335">
        <v>2409</v>
      </c>
      <c r="E335" s="1">
        <v>42473</v>
      </c>
    </row>
    <row r="336" spans="1:5" x14ac:dyDescent="0.3">
      <c r="A336" s="13" t="str">
        <f>B336&amp;C336</f>
        <v>MB36-5445102733</v>
      </c>
      <c r="B336" t="s">
        <v>139</v>
      </c>
      <c r="C336">
        <v>3</v>
      </c>
      <c r="D336">
        <v>8974</v>
      </c>
      <c r="E336" s="1">
        <v>42609</v>
      </c>
    </row>
    <row r="337" spans="1:5" x14ac:dyDescent="0.3">
      <c r="A337" s="13" t="str">
        <f>B337&amp;C337</f>
        <v>MB36-5445102734</v>
      </c>
      <c r="B337" t="s">
        <v>139</v>
      </c>
      <c r="C337">
        <v>4</v>
      </c>
      <c r="D337">
        <v>3907</v>
      </c>
      <c r="E337" s="1">
        <v>42841</v>
      </c>
    </row>
    <row r="338" spans="1:5" x14ac:dyDescent="0.3">
      <c r="A338" s="13" t="str">
        <f>B338&amp;C338</f>
        <v>MB36-5445102735</v>
      </c>
      <c r="B338" t="s">
        <v>139</v>
      </c>
      <c r="C338">
        <v>5</v>
      </c>
      <c r="D338">
        <v>7581</v>
      </c>
      <c r="E338" s="1">
        <v>43027</v>
      </c>
    </row>
    <row r="339" spans="1:5" x14ac:dyDescent="0.3">
      <c r="A339" s="13" t="str">
        <f>B339&amp;C339</f>
        <v>MD09-1534950551</v>
      </c>
      <c r="B339" t="s">
        <v>140</v>
      </c>
      <c r="C339">
        <v>1</v>
      </c>
      <c r="D339">
        <v>7293</v>
      </c>
      <c r="E339" s="1">
        <v>42027</v>
      </c>
    </row>
    <row r="340" spans="1:5" x14ac:dyDescent="0.3">
      <c r="A340" s="13" t="str">
        <f>B340&amp;C340</f>
        <v>MD09-1534950552</v>
      </c>
      <c r="B340" t="s">
        <v>140</v>
      </c>
      <c r="C340">
        <v>2</v>
      </c>
      <c r="D340">
        <v>5484</v>
      </c>
      <c r="E340" s="1">
        <v>42164</v>
      </c>
    </row>
    <row r="341" spans="1:5" x14ac:dyDescent="0.3">
      <c r="A341" s="13" t="str">
        <f>B341&amp;C341</f>
        <v>MD09-1534950553</v>
      </c>
      <c r="B341" t="s">
        <v>140</v>
      </c>
      <c r="C341">
        <v>3</v>
      </c>
      <c r="D341">
        <v>6282</v>
      </c>
      <c r="E341" s="1">
        <v>42347</v>
      </c>
    </row>
    <row r="342" spans="1:5" x14ac:dyDescent="0.3">
      <c r="A342" s="13" t="str">
        <f>B342&amp;C342</f>
        <v>MD09-1534950554</v>
      </c>
      <c r="B342" t="s">
        <v>140</v>
      </c>
      <c r="C342">
        <v>4</v>
      </c>
      <c r="D342">
        <v>7040</v>
      </c>
      <c r="E342" s="1">
        <v>42381</v>
      </c>
    </row>
    <row r="343" spans="1:5" x14ac:dyDescent="0.3">
      <c r="A343" s="13" t="str">
        <f>B343&amp;C343</f>
        <v>MD09-1534950555</v>
      </c>
      <c r="B343" t="s">
        <v>140</v>
      </c>
      <c r="C343">
        <v>5</v>
      </c>
      <c r="D343">
        <v>2861</v>
      </c>
      <c r="E343" s="1">
        <v>42423</v>
      </c>
    </row>
    <row r="344" spans="1:5" x14ac:dyDescent="0.3">
      <c r="A344" s="13" t="str">
        <f>B344&amp;C344</f>
        <v>MD09-1534950556</v>
      </c>
      <c r="B344" t="s">
        <v>140</v>
      </c>
      <c r="C344">
        <v>6</v>
      </c>
      <c r="D344">
        <v>9527</v>
      </c>
      <c r="E344" s="1">
        <v>42653</v>
      </c>
    </row>
    <row r="345" spans="1:5" x14ac:dyDescent="0.3">
      <c r="A345" s="13" t="str">
        <f>B345&amp;C345</f>
        <v>MD09-1534950557</v>
      </c>
      <c r="B345" t="s">
        <v>140</v>
      </c>
      <c r="C345">
        <v>7</v>
      </c>
      <c r="D345">
        <v>7071</v>
      </c>
      <c r="E345" s="1">
        <v>42725</v>
      </c>
    </row>
    <row r="346" spans="1:5" x14ac:dyDescent="0.3">
      <c r="A346" s="13" t="str">
        <f>B346&amp;C346</f>
        <v>MD09-1534950558</v>
      </c>
      <c r="B346" t="s">
        <v>140</v>
      </c>
      <c r="C346">
        <v>8</v>
      </c>
      <c r="D346">
        <v>3775</v>
      </c>
      <c r="E346" s="1">
        <v>42815</v>
      </c>
    </row>
    <row r="347" spans="1:5" x14ac:dyDescent="0.3">
      <c r="A347" s="13" t="str">
        <f>B347&amp;C347</f>
        <v>MD09-1534950559</v>
      </c>
      <c r="B347" t="s">
        <v>140</v>
      </c>
      <c r="C347">
        <v>9</v>
      </c>
      <c r="D347">
        <v>9632</v>
      </c>
      <c r="E347" s="1">
        <v>43008</v>
      </c>
    </row>
    <row r="348" spans="1:5" x14ac:dyDescent="0.3">
      <c r="A348" s="13" t="str">
        <f>B348&amp;C348</f>
        <v>MW56-4286622651</v>
      </c>
      <c r="B348" t="s">
        <v>141</v>
      </c>
      <c r="C348">
        <v>1</v>
      </c>
      <c r="D348">
        <v>8649</v>
      </c>
      <c r="E348" s="1">
        <v>42161</v>
      </c>
    </row>
    <row r="349" spans="1:5" x14ac:dyDescent="0.3">
      <c r="A349" s="13" t="str">
        <f>B349&amp;C349</f>
        <v>MW56-4286622652</v>
      </c>
      <c r="B349" t="s">
        <v>141</v>
      </c>
      <c r="C349">
        <v>2</v>
      </c>
      <c r="D349">
        <v>3748</v>
      </c>
      <c r="E349" s="1">
        <v>42357</v>
      </c>
    </row>
    <row r="350" spans="1:5" x14ac:dyDescent="0.3">
      <c r="A350" s="13" t="str">
        <f>B350&amp;C350</f>
        <v>MW56-4286622653</v>
      </c>
      <c r="B350" t="s">
        <v>141</v>
      </c>
      <c r="C350">
        <v>3</v>
      </c>
      <c r="D350">
        <v>5999</v>
      </c>
      <c r="E350" s="1">
        <v>42405</v>
      </c>
    </row>
    <row r="351" spans="1:5" x14ac:dyDescent="0.3">
      <c r="A351" s="13" t="str">
        <f>B351&amp;C351</f>
        <v>MW56-4286622654</v>
      </c>
      <c r="B351" t="s">
        <v>141</v>
      </c>
      <c r="C351">
        <v>4</v>
      </c>
      <c r="D351">
        <v>5701</v>
      </c>
      <c r="E351" s="1">
        <v>42473</v>
      </c>
    </row>
    <row r="352" spans="1:5" x14ac:dyDescent="0.3">
      <c r="A352" s="13" t="str">
        <f>B352&amp;C352</f>
        <v>MW56-4286622655</v>
      </c>
      <c r="B352" t="s">
        <v>141</v>
      </c>
      <c r="C352">
        <v>5</v>
      </c>
      <c r="D352">
        <v>3175</v>
      </c>
      <c r="E352" s="1">
        <v>42489</v>
      </c>
    </row>
    <row r="353" spans="1:5" x14ac:dyDescent="0.3">
      <c r="A353" s="13" t="str">
        <f>B353&amp;C353</f>
        <v>MW56-4286622656</v>
      </c>
      <c r="B353" t="s">
        <v>141</v>
      </c>
      <c r="C353">
        <v>6</v>
      </c>
      <c r="D353">
        <v>6457</v>
      </c>
      <c r="E353" s="1">
        <v>42792</v>
      </c>
    </row>
    <row r="354" spans="1:5" x14ac:dyDescent="0.3">
      <c r="A354" s="13" t="str">
        <f>B354&amp;C354</f>
        <v>MW56-4286622657</v>
      </c>
      <c r="B354" t="s">
        <v>141</v>
      </c>
      <c r="C354">
        <v>7</v>
      </c>
      <c r="D354">
        <v>3668</v>
      </c>
      <c r="E354" s="1">
        <v>42814</v>
      </c>
    </row>
    <row r="355" spans="1:5" x14ac:dyDescent="0.3">
      <c r="A355" s="13" t="str">
        <f>B355&amp;C355</f>
        <v>MZ54-3031639771</v>
      </c>
      <c r="B355" t="s">
        <v>142</v>
      </c>
      <c r="C355">
        <v>1</v>
      </c>
      <c r="D355">
        <v>2767</v>
      </c>
      <c r="E355" s="1">
        <v>42058</v>
      </c>
    </row>
    <row r="356" spans="1:5" x14ac:dyDescent="0.3">
      <c r="A356" s="13" t="str">
        <f>B356&amp;C356</f>
        <v>MZ54-3031639772</v>
      </c>
      <c r="B356" t="s">
        <v>142</v>
      </c>
      <c r="C356">
        <v>2</v>
      </c>
      <c r="D356">
        <v>3628</v>
      </c>
      <c r="E356" s="1">
        <v>42091</v>
      </c>
    </row>
    <row r="357" spans="1:5" x14ac:dyDescent="0.3">
      <c r="A357" s="13" t="str">
        <f>B357&amp;C357</f>
        <v>MZ54-3031639773</v>
      </c>
      <c r="B357" t="s">
        <v>142</v>
      </c>
      <c r="C357">
        <v>3</v>
      </c>
      <c r="D357">
        <v>5509</v>
      </c>
      <c r="E357" s="1">
        <v>42174</v>
      </c>
    </row>
    <row r="358" spans="1:5" x14ac:dyDescent="0.3">
      <c r="A358" s="13" t="str">
        <f>B358&amp;C358</f>
        <v>MZ54-3031639774</v>
      </c>
      <c r="B358" t="s">
        <v>142</v>
      </c>
      <c r="C358">
        <v>4</v>
      </c>
      <c r="D358">
        <v>3732</v>
      </c>
      <c r="E358" s="1">
        <v>42373</v>
      </c>
    </row>
    <row r="359" spans="1:5" x14ac:dyDescent="0.3">
      <c r="A359" s="13" t="str">
        <f>B359&amp;C359</f>
        <v>MZ54-3031639775</v>
      </c>
      <c r="B359" t="s">
        <v>142</v>
      </c>
      <c r="C359">
        <v>5</v>
      </c>
      <c r="D359">
        <v>6720</v>
      </c>
      <c r="E359" s="1">
        <v>42423</v>
      </c>
    </row>
    <row r="360" spans="1:5" x14ac:dyDescent="0.3">
      <c r="A360" s="13" t="str">
        <f>B360&amp;C360</f>
        <v>MZ54-3031639776</v>
      </c>
      <c r="B360" t="s">
        <v>142</v>
      </c>
      <c r="C360">
        <v>6</v>
      </c>
      <c r="D360">
        <v>8014</v>
      </c>
      <c r="E360" s="1">
        <v>42446</v>
      </c>
    </row>
    <row r="361" spans="1:5" x14ac:dyDescent="0.3">
      <c r="A361" s="13" t="str">
        <f>B361&amp;C361</f>
        <v>MZ54-3031639777</v>
      </c>
      <c r="B361" t="s">
        <v>142</v>
      </c>
      <c r="C361">
        <v>7</v>
      </c>
      <c r="D361">
        <v>6709</v>
      </c>
      <c r="E361" s="1">
        <v>42687</v>
      </c>
    </row>
    <row r="362" spans="1:5" x14ac:dyDescent="0.3">
      <c r="A362" s="13" t="str">
        <f>B362&amp;C362</f>
        <v>NQ47-4566912621</v>
      </c>
      <c r="B362" t="s">
        <v>143</v>
      </c>
      <c r="C362">
        <v>1</v>
      </c>
      <c r="D362">
        <v>9113</v>
      </c>
      <c r="E362" s="1">
        <v>42015</v>
      </c>
    </row>
    <row r="363" spans="1:5" x14ac:dyDescent="0.3">
      <c r="A363" s="13" t="str">
        <f>B363&amp;C363</f>
        <v>NQ47-45669126210</v>
      </c>
      <c r="B363" t="s">
        <v>143</v>
      </c>
      <c r="C363">
        <v>10</v>
      </c>
      <c r="D363">
        <v>4507</v>
      </c>
      <c r="E363" s="1">
        <v>42896</v>
      </c>
    </row>
    <row r="364" spans="1:5" x14ac:dyDescent="0.3">
      <c r="A364" s="13" t="str">
        <f>B364&amp;C364</f>
        <v>NQ47-45669126211</v>
      </c>
      <c r="B364" t="s">
        <v>143</v>
      </c>
      <c r="C364">
        <v>11</v>
      </c>
      <c r="D364">
        <v>3588</v>
      </c>
      <c r="E364" s="1">
        <v>42901</v>
      </c>
    </row>
    <row r="365" spans="1:5" x14ac:dyDescent="0.3">
      <c r="A365" s="13" t="str">
        <f>B365&amp;C365</f>
        <v>NQ47-4566912622</v>
      </c>
      <c r="B365" t="s">
        <v>143</v>
      </c>
      <c r="C365">
        <v>2</v>
      </c>
      <c r="D365">
        <v>2870</v>
      </c>
      <c r="E365" s="1">
        <v>42095</v>
      </c>
    </row>
    <row r="366" spans="1:5" x14ac:dyDescent="0.3">
      <c r="A366" s="13" t="str">
        <f>B366&amp;C366</f>
        <v>NQ47-4566912623</v>
      </c>
      <c r="B366" t="s">
        <v>143</v>
      </c>
      <c r="C366">
        <v>3</v>
      </c>
      <c r="D366">
        <v>4061</v>
      </c>
      <c r="E366" s="1">
        <v>42152</v>
      </c>
    </row>
    <row r="367" spans="1:5" x14ac:dyDescent="0.3">
      <c r="A367" s="13" t="str">
        <f>B367&amp;C367</f>
        <v>NQ47-4566912624</v>
      </c>
      <c r="B367" t="s">
        <v>143</v>
      </c>
      <c r="C367">
        <v>4</v>
      </c>
      <c r="D367">
        <v>9439</v>
      </c>
      <c r="E367" s="1">
        <v>42205</v>
      </c>
    </row>
    <row r="368" spans="1:5" x14ac:dyDescent="0.3">
      <c r="A368" s="13" t="str">
        <f>B368&amp;C368</f>
        <v>NQ47-4566912625</v>
      </c>
      <c r="B368" t="s">
        <v>143</v>
      </c>
      <c r="C368">
        <v>5</v>
      </c>
      <c r="D368">
        <v>8325</v>
      </c>
      <c r="E368" s="1">
        <v>42216</v>
      </c>
    </row>
    <row r="369" spans="1:5" x14ac:dyDescent="0.3">
      <c r="A369" s="13" t="str">
        <f>B369&amp;C369</f>
        <v>NQ47-4566912626</v>
      </c>
      <c r="B369" t="s">
        <v>143</v>
      </c>
      <c r="C369">
        <v>6</v>
      </c>
      <c r="D369">
        <v>2027</v>
      </c>
      <c r="E369" s="1">
        <v>42555</v>
      </c>
    </row>
    <row r="370" spans="1:5" x14ac:dyDescent="0.3">
      <c r="A370" s="13" t="str">
        <f>B370&amp;C370</f>
        <v>NQ47-4566912627</v>
      </c>
      <c r="B370" t="s">
        <v>143</v>
      </c>
      <c r="C370">
        <v>7</v>
      </c>
      <c r="D370">
        <v>6208</v>
      </c>
      <c r="E370" s="1">
        <v>42616</v>
      </c>
    </row>
    <row r="371" spans="1:5" x14ac:dyDescent="0.3">
      <c r="A371" s="13" t="str">
        <f>B371&amp;C371</f>
        <v>NQ47-4566912628</v>
      </c>
      <c r="B371" t="s">
        <v>143</v>
      </c>
      <c r="C371">
        <v>8</v>
      </c>
      <c r="D371">
        <v>8966</v>
      </c>
      <c r="E371" s="1">
        <v>42627</v>
      </c>
    </row>
    <row r="372" spans="1:5" x14ac:dyDescent="0.3">
      <c r="A372" s="13" t="str">
        <f>B372&amp;C372</f>
        <v>NQ47-4566912629</v>
      </c>
      <c r="B372" t="s">
        <v>143</v>
      </c>
      <c r="C372">
        <v>9</v>
      </c>
      <c r="D372">
        <v>3510</v>
      </c>
      <c r="E372" s="1">
        <v>42687</v>
      </c>
    </row>
    <row r="373" spans="1:5" x14ac:dyDescent="0.3">
      <c r="A373" s="13" t="str">
        <f>B373&amp;C373</f>
        <v>NT70-2482752501</v>
      </c>
      <c r="B373" t="s">
        <v>144</v>
      </c>
      <c r="C373">
        <v>1</v>
      </c>
      <c r="D373">
        <v>8294</v>
      </c>
      <c r="E373" s="1">
        <v>42115</v>
      </c>
    </row>
    <row r="374" spans="1:5" x14ac:dyDescent="0.3">
      <c r="A374" s="13" t="str">
        <f>B374&amp;C374</f>
        <v>NT70-24827525010</v>
      </c>
      <c r="B374" t="s">
        <v>144</v>
      </c>
      <c r="C374">
        <v>10</v>
      </c>
      <c r="D374">
        <v>9319</v>
      </c>
      <c r="E374" s="1">
        <v>42816</v>
      </c>
    </row>
    <row r="375" spans="1:5" x14ac:dyDescent="0.3">
      <c r="A375" s="13" t="str">
        <f>B375&amp;C375</f>
        <v>NT70-24827525011</v>
      </c>
      <c r="B375" t="s">
        <v>144</v>
      </c>
      <c r="C375">
        <v>11</v>
      </c>
      <c r="D375">
        <v>8252</v>
      </c>
      <c r="E375" s="1">
        <v>42890</v>
      </c>
    </row>
    <row r="376" spans="1:5" x14ac:dyDescent="0.3">
      <c r="A376" s="13" t="str">
        <f>B376&amp;C376</f>
        <v>NT70-24827525012</v>
      </c>
      <c r="B376" t="s">
        <v>144</v>
      </c>
      <c r="C376">
        <v>12</v>
      </c>
      <c r="D376">
        <v>3525</v>
      </c>
      <c r="E376" s="1">
        <v>42958</v>
      </c>
    </row>
    <row r="377" spans="1:5" x14ac:dyDescent="0.3">
      <c r="A377" s="13" t="str">
        <f>B377&amp;C377</f>
        <v>NT70-24827525013</v>
      </c>
      <c r="B377" t="s">
        <v>144</v>
      </c>
      <c r="C377">
        <v>13</v>
      </c>
      <c r="D377">
        <v>6983</v>
      </c>
      <c r="E377" s="1">
        <v>43047</v>
      </c>
    </row>
    <row r="378" spans="1:5" x14ac:dyDescent="0.3">
      <c r="A378" s="13" t="str">
        <f>B378&amp;C378</f>
        <v>NT70-2482752502</v>
      </c>
      <c r="B378" t="s">
        <v>144</v>
      </c>
      <c r="C378">
        <v>2</v>
      </c>
      <c r="D378">
        <v>4393</v>
      </c>
      <c r="E378" s="1">
        <v>42168</v>
      </c>
    </row>
    <row r="379" spans="1:5" x14ac:dyDescent="0.3">
      <c r="A379" s="13" t="str">
        <f>B379&amp;C379</f>
        <v>NT70-2482752503</v>
      </c>
      <c r="B379" t="s">
        <v>144</v>
      </c>
      <c r="C379">
        <v>3</v>
      </c>
      <c r="D379">
        <v>8410</v>
      </c>
      <c r="E379" s="1">
        <v>42230</v>
      </c>
    </row>
    <row r="380" spans="1:5" x14ac:dyDescent="0.3">
      <c r="A380" s="13" t="str">
        <f>B380&amp;C380</f>
        <v>NT70-2482752504</v>
      </c>
      <c r="B380" t="s">
        <v>144</v>
      </c>
      <c r="C380">
        <v>4</v>
      </c>
      <c r="D380">
        <v>4580</v>
      </c>
      <c r="E380" s="1">
        <v>42246</v>
      </c>
    </row>
    <row r="381" spans="1:5" x14ac:dyDescent="0.3">
      <c r="A381" s="13" t="str">
        <f>B381&amp;C381</f>
        <v>NT70-2482752505</v>
      </c>
      <c r="B381" t="s">
        <v>144</v>
      </c>
      <c r="C381">
        <v>5</v>
      </c>
      <c r="D381">
        <v>1263</v>
      </c>
      <c r="E381" s="1">
        <v>42249</v>
      </c>
    </row>
    <row r="382" spans="1:5" x14ac:dyDescent="0.3">
      <c r="A382" s="13" t="str">
        <f>B382&amp;C382</f>
        <v>NT70-2482752506</v>
      </c>
      <c r="B382" t="s">
        <v>144</v>
      </c>
      <c r="C382">
        <v>6</v>
      </c>
      <c r="D382">
        <v>2957</v>
      </c>
      <c r="E382" s="1">
        <v>42471</v>
      </c>
    </row>
    <row r="383" spans="1:5" x14ac:dyDescent="0.3">
      <c r="A383" s="13" t="str">
        <f>B383&amp;C383</f>
        <v>NT70-2482752507</v>
      </c>
      <c r="B383" t="s">
        <v>144</v>
      </c>
      <c r="C383">
        <v>7</v>
      </c>
      <c r="D383">
        <v>7290</v>
      </c>
      <c r="E383" s="1">
        <v>42678</v>
      </c>
    </row>
    <row r="384" spans="1:5" x14ac:dyDescent="0.3">
      <c r="A384" s="13" t="str">
        <f>B384&amp;C384</f>
        <v>NT70-2482752508</v>
      </c>
      <c r="B384" t="s">
        <v>144</v>
      </c>
      <c r="C384">
        <v>8</v>
      </c>
      <c r="D384">
        <v>2672</v>
      </c>
      <c r="E384" s="1">
        <v>42727</v>
      </c>
    </row>
    <row r="385" spans="1:5" x14ac:dyDescent="0.3">
      <c r="A385" s="13" t="str">
        <f>B385&amp;C385</f>
        <v>NT70-2482752509</v>
      </c>
      <c r="B385" t="s">
        <v>144</v>
      </c>
      <c r="C385">
        <v>9</v>
      </c>
      <c r="D385">
        <v>6012</v>
      </c>
      <c r="E385" s="1">
        <v>42797</v>
      </c>
    </row>
    <row r="386" spans="1:5" x14ac:dyDescent="0.3">
      <c r="A386" s="13" t="str">
        <f>B386&amp;C386</f>
        <v>NX93-7939438161</v>
      </c>
      <c r="B386" t="s">
        <v>145</v>
      </c>
      <c r="C386">
        <v>1</v>
      </c>
      <c r="D386">
        <v>9206</v>
      </c>
      <c r="E386" s="1">
        <v>42056</v>
      </c>
    </row>
    <row r="387" spans="1:5" x14ac:dyDescent="0.3">
      <c r="A387" s="13" t="str">
        <f>B387&amp;C387</f>
        <v>NX93-79394381610</v>
      </c>
      <c r="B387" t="s">
        <v>145</v>
      </c>
      <c r="C387">
        <v>10</v>
      </c>
      <c r="D387">
        <v>3553</v>
      </c>
      <c r="E387" s="1">
        <v>43029</v>
      </c>
    </row>
    <row r="388" spans="1:5" x14ac:dyDescent="0.3">
      <c r="A388" s="13" t="str">
        <f>B388&amp;C388</f>
        <v>NX93-7939438162</v>
      </c>
      <c r="B388" t="s">
        <v>145</v>
      </c>
      <c r="C388">
        <v>2</v>
      </c>
      <c r="D388">
        <v>3919</v>
      </c>
      <c r="E388" s="1">
        <v>42256</v>
      </c>
    </row>
    <row r="389" spans="1:5" x14ac:dyDescent="0.3">
      <c r="A389" s="13" t="str">
        <f>B389&amp;C389</f>
        <v>NX93-7939438163</v>
      </c>
      <c r="B389" t="s">
        <v>145</v>
      </c>
      <c r="C389">
        <v>3</v>
      </c>
      <c r="D389">
        <v>5515</v>
      </c>
      <c r="E389" s="1">
        <v>42352</v>
      </c>
    </row>
    <row r="390" spans="1:5" x14ac:dyDescent="0.3">
      <c r="A390" s="13" t="str">
        <f>B390&amp;C390</f>
        <v>NX93-7939438164</v>
      </c>
      <c r="B390" t="s">
        <v>145</v>
      </c>
      <c r="C390">
        <v>4</v>
      </c>
      <c r="D390">
        <v>3074</v>
      </c>
      <c r="E390" s="1">
        <v>42509</v>
      </c>
    </row>
    <row r="391" spans="1:5" x14ac:dyDescent="0.3">
      <c r="A391" s="13" t="str">
        <f>B391&amp;C391</f>
        <v>NX93-7939438165</v>
      </c>
      <c r="B391" t="s">
        <v>145</v>
      </c>
      <c r="C391">
        <v>5</v>
      </c>
      <c r="D391">
        <v>5676</v>
      </c>
      <c r="E391" s="1">
        <v>42595</v>
      </c>
    </row>
    <row r="392" spans="1:5" x14ac:dyDescent="0.3">
      <c r="A392" s="13" t="str">
        <f>B392&amp;C392</f>
        <v>NX93-7939438166</v>
      </c>
      <c r="B392" t="s">
        <v>145</v>
      </c>
      <c r="C392">
        <v>6</v>
      </c>
      <c r="D392">
        <v>4926</v>
      </c>
      <c r="E392" s="1">
        <v>42671</v>
      </c>
    </row>
    <row r="393" spans="1:5" x14ac:dyDescent="0.3">
      <c r="A393" s="13" t="str">
        <f>B393&amp;C393</f>
        <v>NX93-7939438167</v>
      </c>
      <c r="B393" t="s">
        <v>145</v>
      </c>
      <c r="C393">
        <v>7</v>
      </c>
      <c r="D393">
        <v>2645</v>
      </c>
      <c r="E393" s="1">
        <v>42800</v>
      </c>
    </row>
    <row r="394" spans="1:5" x14ac:dyDescent="0.3">
      <c r="A394" s="13" t="str">
        <f>B394&amp;C394</f>
        <v>NX93-7939438168</v>
      </c>
      <c r="B394" t="s">
        <v>145</v>
      </c>
      <c r="C394">
        <v>8</v>
      </c>
      <c r="D394">
        <v>7153</v>
      </c>
      <c r="E394" s="1">
        <v>42831</v>
      </c>
    </row>
    <row r="395" spans="1:5" x14ac:dyDescent="0.3">
      <c r="A395" s="13" t="str">
        <f>B395&amp;C395</f>
        <v>NX93-7939438169</v>
      </c>
      <c r="B395" t="s">
        <v>145</v>
      </c>
      <c r="C395">
        <v>9</v>
      </c>
      <c r="D395">
        <v>6251</v>
      </c>
      <c r="E395" s="1">
        <v>42882</v>
      </c>
    </row>
    <row r="396" spans="1:5" x14ac:dyDescent="0.3">
      <c r="A396" s="13" t="str">
        <f>B396&amp;C396</f>
        <v>NZ74-3366633161</v>
      </c>
      <c r="B396" t="s">
        <v>146</v>
      </c>
      <c r="C396">
        <v>1</v>
      </c>
      <c r="D396">
        <v>7610</v>
      </c>
      <c r="E396" s="1">
        <v>42082</v>
      </c>
    </row>
    <row r="397" spans="1:5" x14ac:dyDescent="0.3">
      <c r="A397" s="13" t="str">
        <f>B397&amp;C397</f>
        <v>NZ74-3366633162</v>
      </c>
      <c r="B397" t="s">
        <v>146</v>
      </c>
      <c r="C397">
        <v>2</v>
      </c>
      <c r="D397">
        <v>8050</v>
      </c>
      <c r="E397" s="1">
        <v>42085</v>
      </c>
    </row>
    <row r="398" spans="1:5" x14ac:dyDescent="0.3">
      <c r="A398" s="13" t="str">
        <f>B398&amp;C398</f>
        <v>NZ74-3366633163</v>
      </c>
      <c r="B398" t="s">
        <v>146</v>
      </c>
      <c r="C398">
        <v>3</v>
      </c>
      <c r="D398">
        <v>3279</v>
      </c>
      <c r="E398" s="1">
        <v>42088</v>
      </c>
    </row>
    <row r="399" spans="1:5" x14ac:dyDescent="0.3">
      <c r="A399" s="13" t="str">
        <f>B399&amp;C399</f>
        <v>NZ74-3366633164</v>
      </c>
      <c r="B399" t="s">
        <v>146</v>
      </c>
      <c r="C399">
        <v>4</v>
      </c>
      <c r="D399">
        <v>8572</v>
      </c>
      <c r="E399" s="1">
        <v>42451</v>
      </c>
    </row>
    <row r="400" spans="1:5" x14ac:dyDescent="0.3">
      <c r="A400" s="13" t="str">
        <f>B400&amp;C400</f>
        <v>NZ74-3366633165</v>
      </c>
      <c r="B400" t="s">
        <v>146</v>
      </c>
      <c r="C400">
        <v>5</v>
      </c>
      <c r="D400">
        <v>8764</v>
      </c>
      <c r="E400" s="1">
        <v>42519</v>
      </c>
    </row>
    <row r="401" spans="1:5" x14ac:dyDescent="0.3">
      <c r="A401" s="13" t="str">
        <f>B401&amp;C401</f>
        <v>NZ74-3366633166</v>
      </c>
      <c r="B401" t="s">
        <v>146</v>
      </c>
      <c r="C401">
        <v>6</v>
      </c>
      <c r="D401">
        <v>5886</v>
      </c>
      <c r="E401" s="1">
        <v>42685</v>
      </c>
    </row>
    <row r="402" spans="1:5" x14ac:dyDescent="0.3">
      <c r="A402" s="13" t="str">
        <f>B402&amp;C402</f>
        <v>NZ74-3366633167</v>
      </c>
      <c r="B402" t="s">
        <v>146</v>
      </c>
      <c r="C402">
        <v>7</v>
      </c>
      <c r="D402">
        <v>6903</v>
      </c>
      <c r="E402" s="1">
        <v>42709</v>
      </c>
    </row>
    <row r="403" spans="1:5" x14ac:dyDescent="0.3">
      <c r="A403" s="13" t="str">
        <f>B403&amp;C403</f>
        <v>NZ74-3366633168</v>
      </c>
      <c r="B403" t="s">
        <v>146</v>
      </c>
      <c r="C403">
        <v>8</v>
      </c>
      <c r="D403">
        <v>7051</v>
      </c>
      <c r="E403" s="1">
        <v>42750</v>
      </c>
    </row>
    <row r="404" spans="1:5" x14ac:dyDescent="0.3">
      <c r="A404" s="13" t="str">
        <f>B404&amp;C404</f>
        <v>NZ74-3366633169</v>
      </c>
      <c r="B404" t="s">
        <v>146</v>
      </c>
      <c r="C404">
        <v>9</v>
      </c>
      <c r="D404">
        <v>8362</v>
      </c>
      <c r="E404" s="1">
        <v>42821</v>
      </c>
    </row>
    <row r="405" spans="1:5" x14ac:dyDescent="0.3">
      <c r="A405" s="13" t="str">
        <f>B405&amp;C405</f>
        <v>OC42-8181694751</v>
      </c>
      <c r="B405" t="s">
        <v>147</v>
      </c>
      <c r="C405">
        <v>1</v>
      </c>
      <c r="D405">
        <v>8962</v>
      </c>
      <c r="E405" s="1">
        <v>42083</v>
      </c>
    </row>
    <row r="406" spans="1:5" x14ac:dyDescent="0.3">
      <c r="A406" s="13" t="str">
        <f>B406&amp;C406</f>
        <v>OC42-81816947510</v>
      </c>
      <c r="B406" t="s">
        <v>147</v>
      </c>
      <c r="C406">
        <v>10</v>
      </c>
      <c r="D406">
        <v>9540</v>
      </c>
      <c r="E406" s="1">
        <v>42877</v>
      </c>
    </row>
    <row r="407" spans="1:5" x14ac:dyDescent="0.3">
      <c r="A407" s="13" t="str">
        <f>B407&amp;C407</f>
        <v>OC42-81816947511</v>
      </c>
      <c r="B407" t="s">
        <v>147</v>
      </c>
      <c r="C407">
        <v>11</v>
      </c>
      <c r="D407">
        <v>2420</v>
      </c>
      <c r="E407" s="1">
        <v>43022</v>
      </c>
    </row>
    <row r="408" spans="1:5" x14ac:dyDescent="0.3">
      <c r="A408" s="13" t="str">
        <f>B408&amp;C408</f>
        <v>OC42-8181694752</v>
      </c>
      <c r="B408" t="s">
        <v>147</v>
      </c>
      <c r="C408">
        <v>2</v>
      </c>
      <c r="D408">
        <v>6661</v>
      </c>
      <c r="E408" s="1">
        <v>42097</v>
      </c>
    </row>
    <row r="409" spans="1:5" x14ac:dyDescent="0.3">
      <c r="A409" s="13" t="str">
        <f>B409&amp;C409</f>
        <v>OC42-8181694753</v>
      </c>
      <c r="B409" t="s">
        <v>147</v>
      </c>
      <c r="C409">
        <v>3</v>
      </c>
      <c r="D409">
        <v>2325</v>
      </c>
      <c r="E409" s="1">
        <v>42126</v>
      </c>
    </row>
    <row r="410" spans="1:5" x14ac:dyDescent="0.3">
      <c r="A410" s="13" t="str">
        <f>B410&amp;C410</f>
        <v>OC42-8181694754</v>
      </c>
      <c r="B410" t="s">
        <v>147</v>
      </c>
      <c r="C410">
        <v>4</v>
      </c>
      <c r="D410">
        <v>6368</v>
      </c>
      <c r="E410" s="1">
        <v>42250</v>
      </c>
    </row>
    <row r="411" spans="1:5" x14ac:dyDescent="0.3">
      <c r="A411" s="13" t="str">
        <f>B411&amp;C411</f>
        <v>OC42-8181694755</v>
      </c>
      <c r="B411" t="s">
        <v>147</v>
      </c>
      <c r="C411">
        <v>5</v>
      </c>
      <c r="D411">
        <v>6015</v>
      </c>
      <c r="E411" s="1">
        <v>42336</v>
      </c>
    </row>
    <row r="412" spans="1:5" x14ac:dyDescent="0.3">
      <c r="A412" s="13" t="str">
        <f>B412&amp;C412</f>
        <v>OC42-8181694756</v>
      </c>
      <c r="B412" t="s">
        <v>147</v>
      </c>
      <c r="C412">
        <v>6</v>
      </c>
      <c r="D412">
        <v>9313</v>
      </c>
      <c r="E412" s="1">
        <v>42463</v>
      </c>
    </row>
    <row r="413" spans="1:5" x14ac:dyDescent="0.3">
      <c r="A413" s="13" t="str">
        <f>B413&amp;C413</f>
        <v>OC42-8181694757</v>
      </c>
      <c r="B413" t="s">
        <v>147</v>
      </c>
      <c r="C413">
        <v>7</v>
      </c>
      <c r="D413">
        <v>2178</v>
      </c>
      <c r="E413" s="1">
        <v>42470</v>
      </c>
    </row>
    <row r="414" spans="1:5" x14ac:dyDescent="0.3">
      <c r="A414" s="13" t="str">
        <f>B414&amp;C414</f>
        <v>OC42-8181694758</v>
      </c>
      <c r="B414" t="s">
        <v>147</v>
      </c>
      <c r="C414">
        <v>8</v>
      </c>
      <c r="D414">
        <v>8154</v>
      </c>
      <c r="E414" s="1">
        <v>42638</v>
      </c>
    </row>
    <row r="415" spans="1:5" x14ac:dyDescent="0.3">
      <c r="A415" s="13" t="str">
        <f>B415&amp;C415</f>
        <v>OC42-8181694759</v>
      </c>
      <c r="B415" t="s">
        <v>147</v>
      </c>
      <c r="C415">
        <v>9</v>
      </c>
      <c r="D415">
        <v>8015</v>
      </c>
      <c r="E415" s="1">
        <v>42854</v>
      </c>
    </row>
    <row r="416" spans="1:5" x14ac:dyDescent="0.3">
      <c r="A416" s="13" t="str">
        <f>B416&amp;C416</f>
        <v>PD31-3527807551</v>
      </c>
      <c r="B416" t="s">
        <v>148</v>
      </c>
      <c r="C416">
        <v>1</v>
      </c>
      <c r="D416">
        <v>8152</v>
      </c>
      <c r="E416" s="1">
        <v>42049</v>
      </c>
    </row>
    <row r="417" spans="1:5" x14ac:dyDescent="0.3">
      <c r="A417" s="13" t="str">
        <f>B417&amp;C417</f>
        <v>PD31-3527807552</v>
      </c>
      <c r="B417" t="s">
        <v>148</v>
      </c>
      <c r="C417">
        <v>2</v>
      </c>
      <c r="D417">
        <v>4405</v>
      </c>
      <c r="E417" s="1">
        <v>42118</v>
      </c>
    </row>
    <row r="418" spans="1:5" x14ac:dyDescent="0.3">
      <c r="A418" s="13" t="str">
        <f>B418&amp;C418</f>
        <v>PD31-3527807553</v>
      </c>
      <c r="B418" t="s">
        <v>148</v>
      </c>
      <c r="C418">
        <v>3</v>
      </c>
      <c r="D418">
        <v>6599</v>
      </c>
      <c r="E418" s="1">
        <v>42202</v>
      </c>
    </row>
    <row r="419" spans="1:5" x14ac:dyDescent="0.3">
      <c r="A419" s="13" t="str">
        <f>B419&amp;C419</f>
        <v>PD31-3527807554</v>
      </c>
      <c r="B419" t="s">
        <v>148</v>
      </c>
      <c r="C419">
        <v>4</v>
      </c>
      <c r="D419">
        <v>2685</v>
      </c>
      <c r="E419" s="1">
        <v>42410</v>
      </c>
    </row>
    <row r="420" spans="1:5" x14ac:dyDescent="0.3">
      <c r="A420" s="13" t="str">
        <f>B420&amp;C420</f>
        <v>PD31-3527807555</v>
      </c>
      <c r="B420" t="s">
        <v>148</v>
      </c>
      <c r="C420">
        <v>5</v>
      </c>
      <c r="D420">
        <v>2878</v>
      </c>
      <c r="E420" s="1">
        <v>42426</v>
      </c>
    </row>
    <row r="421" spans="1:5" x14ac:dyDescent="0.3">
      <c r="A421" s="13" t="str">
        <f>B421&amp;C421</f>
        <v>PD31-3527807556</v>
      </c>
      <c r="B421" t="s">
        <v>148</v>
      </c>
      <c r="C421">
        <v>6</v>
      </c>
      <c r="D421">
        <v>2923</v>
      </c>
      <c r="E421" s="1">
        <v>42738</v>
      </c>
    </row>
    <row r="422" spans="1:5" x14ac:dyDescent="0.3">
      <c r="A422" s="13" t="str">
        <f>B422&amp;C422</f>
        <v>PD31-3527807557</v>
      </c>
      <c r="B422" t="s">
        <v>148</v>
      </c>
      <c r="C422">
        <v>7</v>
      </c>
      <c r="D422">
        <v>1789</v>
      </c>
      <c r="E422" s="1">
        <v>42804</v>
      </c>
    </row>
    <row r="423" spans="1:5" x14ac:dyDescent="0.3">
      <c r="A423" s="13" t="str">
        <f>B423&amp;C423</f>
        <v>PD31-3527807558</v>
      </c>
      <c r="B423" t="s">
        <v>148</v>
      </c>
      <c r="C423">
        <v>8</v>
      </c>
      <c r="D423">
        <v>6784</v>
      </c>
      <c r="E423" s="1">
        <v>43024</v>
      </c>
    </row>
    <row r="424" spans="1:5" x14ac:dyDescent="0.3">
      <c r="A424" s="13" t="str">
        <f>B424&amp;C424</f>
        <v>PF22-9136841491</v>
      </c>
      <c r="B424" t="s">
        <v>149</v>
      </c>
      <c r="C424">
        <v>1</v>
      </c>
      <c r="D424">
        <v>8701</v>
      </c>
      <c r="E424" s="1">
        <v>42171</v>
      </c>
    </row>
    <row r="425" spans="1:5" x14ac:dyDescent="0.3">
      <c r="A425" s="13" t="str">
        <f>B425&amp;C425</f>
        <v>PF22-9136841492</v>
      </c>
      <c r="B425" t="s">
        <v>149</v>
      </c>
      <c r="C425">
        <v>2</v>
      </c>
      <c r="D425">
        <v>2483</v>
      </c>
      <c r="E425" s="1">
        <v>42364</v>
      </c>
    </row>
    <row r="426" spans="1:5" x14ac:dyDescent="0.3">
      <c r="A426" s="13" t="str">
        <f>B426&amp;C426</f>
        <v>PF22-9136841493</v>
      </c>
      <c r="B426" t="s">
        <v>149</v>
      </c>
      <c r="C426">
        <v>3</v>
      </c>
      <c r="D426">
        <v>7995</v>
      </c>
      <c r="E426" s="1">
        <v>42502</v>
      </c>
    </row>
    <row r="427" spans="1:5" x14ac:dyDescent="0.3">
      <c r="A427" s="13" t="str">
        <f>B427&amp;C427</f>
        <v>PF22-9136841494</v>
      </c>
      <c r="B427" t="s">
        <v>149</v>
      </c>
      <c r="C427">
        <v>4</v>
      </c>
      <c r="D427">
        <v>3412</v>
      </c>
      <c r="E427" s="1">
        <v>42763</v>
      </c>
    </row>
    <row r="428" spans="1:5" x14ac:dyDescent="0.3">
      <c r="A428" s="13" t="str">
        <f>B428&amp;C428</f>
        <v>QD12-2119012501</v>
      </c>
      <c r="B428" t="s">
        <v>150</v>
      </c>
      <c r="C428">
        <v>1</v>
      </c>
      <c r="D428">
        <v>1342</v>
      </c>
      <c r="E428" s="1">
        <v>42069</v>
      </c>
    </row>
    <row r="429" spans="1:5" x14ac:dyDescent="0.3">
      <c r="A429" s="13" t="str">
        <f>B429&amp;C429</f>
        <v>QD12-2119012502</v>
      </c>
      <c r="B429" t="s">
        <v>150</v>
      </c>
      <c r="C429">
        <v>2</v>
      </c>
      <c r="D429">
        <v>8804</v>
      </c>
      <c r="E429" s="1">
        <v>42129</v>
      </c>
    </row>
    <row r="430" spans="1:5" x14ac:dyDescent="0.3">
      <c r="A430" s="13" t="str">
        <f>B430&amp;C430</f>
        <v>QD12-2119012503</v>
      </c>
      <c r="B430" t="s">
        <v>150</v>
      </c>
      <c r="C430">
        <v>3</v>
      </c>
      <c r="D430">
        <v>1948</v>
      </c>
      <c r="E430" s="1">
        <v>42221</v>
      </c>
    </row>
    <row r="431" spans="1:5" x14ac:dyDescent="0.3">
      <c r="A431" s="13" t="str">
        <f>B431&amp;C431</f>
        <v>QD12-2119012504</v>
      </c>
      <c r="B431" t="s">
        <v>150</v>
      </c>
      <c r="C431">
        <v>4</v>
      </c>
      <c r="D431">
        <v>3372</v>
      </c>
      <c r="E431" s="1">
        <v>42255</v>
      </c>
    </row>
    <row r="432" spans="1:5" x14ac:dyDescent="0.3">
      <c r="A432" s="13" t="str">
        <f>B432&amp;C432</f>
        <v>QD12-2119012505</v>
      </c>
      <c r="B432" t="s">
        <v>150</v>
      </c>
      <c r="C432">
        <v>5</v>
      </c>
      <c r="D432">
        <v>3736</v>
      </c>
      <c r="E432" s="1">
        <v>42698</v>
      </c>
    </row>
    <row r="433" spans="1:5" x14ac:dyDescent="0.3">
      <c r="A433" s="13" t="str">
        <f>B433&amp;C433</f>
        <v>QD12-2119012506</v>
      </c>
      <c r="B433" t="s">
        <v>150</v>
      </c>
      <c r="C433">
        <v>6</v>
      </c>
      <c r="D433">
        <v>5985</v>
      </c>
      <c r="E433" s="1">
        <v>42750</v>
      </c>
    </row>
    <row r="434" spans="1:5" x14ac:dyDescent="0.3">
      <c r="A434" s="13" t="str">
        <f>B434&amp;C434</f>
        <v>QG54-1816289021</v>
      </c>
      <c r="B434" t="s">
        <v>151</v>
      </c>
      <c r="C434">
        <v>1</v>
      </c>
      <c r="D434">
        <v>4639</v>
      </c>
      <c r="E434" s="1">
        <v>42027</v>
      </c>
    </row>
    <row r="435" spans="1:5" x14ac:dyDescent="0.3">
      <c r="A435" s="13" t="str">
        <f>B435&amp;C435</f>
        <v>QG54-18162890210</v>
      </c>
      <c r="B435" t="s">
        <v>151</v>
      </c>
      <c r="C435">
        <v>10</v>
      </c>
      <c r="D435">
        <v>1376</v>
      </c>
      <c r="E435" s="1">
        <v>42794</v>
      </c>
    </row>
    <row r="436" spans="1:5" x14ac:dyDescent="0.3">
      <c r="A436" s="13" t="str">
        <f>B436&amp;C436</f>
        <v>QG54-18162890211</v>
      </c>
      <c r="B436" t="s">
        <v>151</v>
      </c>
      <c r="C436">
        <v>11</v>
      </c>
      <c r="D436">
        <v>4715</v>
      </c>
      <c r="E436" s="1">
        <v>42834</v>
      </c>
    </row>
    <row r="437" spans="1:5" x14ac:dyDescent="0.3">
      <c r="A437" s="13" t="str">
        <f>B437&amp;C437</f>
        <v>QG54-18162890212</v>
      </c>
      <c r="B437" t="s">
        <v>151</v>
      </c>
      <c r="C437">
        <v>12</v>
      </c>
      <c r="D437">
        <v>1362</v>
      </c>
      <c r="E437" s="1">
        <v>42957</v>
      </c>
    </row>
    <row r="438" spans="1:5" x14ac:dyDescent="0.3">
      <c r="A438" s="13" t="str">
        <f>B438&amp;C438</f>
        <v>QG54-18162890213</v>
      </c>
      <c r="B438" t="s">
        <v>151</v>
      </c>
      <c r="C438">
        <v>13</v>
      </c>
      <c r="D438">
        <v>3515</v>
      </c>
      <c r="E438" s="1">
        <v>42985</v>
      </c>
    </row>
    <row r="439" spans="1:5" x14ac:dyDescent="0.3">
      <c r="A439" s="13" t="str">
        <f>B439&amp;C439</f>
        <v>QG54-1816289022</v>
      </c>
      <c r="B439" t="s">
        <v>151</v>
      </c>
      <c r="C439">
        <v>2</v>
      </c>
      <c r="D439">
        <v>9048</v>
      </c>
      <c r="E439" s="1">
        <v>42077</v>
      </c>
    </row>
    <row r="440" spans="1:5" x14ac:dyDescent="0.3">
      <c r="A440" s="13" t="str">
        <f>B440&amp;C440</f>
        <v>QG54-1816289023</v>
      </c>
      <c r="B440" t="s">
        <v>151</v>
      </c>
      <c r="C440">
        <v>3</v>
      </c>
      <c r="D440">
        <v>7196</v>
      </c>
      <c r="E440" s="1">
        <v>42095</v>
      </c>
    </row>
    <row r="441" spans="1:5" x14ac:dyDescent="0.3">
      <c r="A441" s="13" t="str">
        <f>B441&amp;C441</f>
        <v>QG54-1816289024</v>
      </c>
      <c r="B441" t="s">
        <v>151</v>
      </c>
      <c r="C441">
        <v>4</v>
      </c>
      <c r="D441">
        <v>3813</v>
      </c>
      <c r="E441" s="1">
        <v>42325</v>
      </c>
    </row>
    <row r="442" spans="1:5" x14ac:dyDescent="0.3">
      <c r="A442" s="13" t="str">
        <f>B442&amp;C442</f>
        <v>QG54-1816289025</v>
      </c>
      <c r="B442" t="s">
        <v>151</v>
      </c>
      <c r="C442">
        <v>5</v>
      </c>
      <c r="D442">
        <v>8945</v>
      </c>
      <c r="E442" s="1">
        <v>42406</v>
      </c>
    </row>
    <row r="443" spans="1:5" x14ac:dyDescent="0.3">
      <c r="A443" s="13" t="str">
        <f>B443&amp;C443</f>
        <v>QG54-1816289026</v>
      </c>
      <c r="B443" t="s">
        <v>151</v>
      </c>
      <c r="C443">
        <v>6</v>
      </c>
      <c r="D443">
        <v>3622</v>
      </c>
      <c r="E443" s="1">
        <v>42504</v>
      </c>
    </row>
    <row r="444" spans="1:5" x14ac:dyDescent="0.3">
      <c r="A444" s="13" t="str">
        <f>B444&amp;C444</f>
        <v>QG54-1816289027</v>
      </c>
      <c r="B444" t="s">
        <v>151</v>
      </c>
      <c r="C444">
        <v>7</v>
      </c>
      <c r="D444">
        <v>1530</v>
      </c>
      <c r="E444" s="1">
        <v>42548</v>
      </c>
    </row>
    <row r="445" spans="1:5" x14ac:dyDescent="0.3">
      <c r="A445" s="13" t="str">
        <f>B445&amp;C445</f>
        <v>QG54-1816289028</v>
      </c>
      <c r="B445" t="s">
        <v>151</v>
      </c>
      <c r="C445">
        <v>8</v>
      </c>
      <c r="D445">
        <v>2627</v>
      </c>
      <c r="E445" s="1">
        <v>42589</v>
      </c>
    </row>
    <row r="446" spans="1:5" x14ac:dyDescent="0.3">
      <c r="A446" s="13" t="str">
        <f>B446&amp;C446</f>
        <v>QG54-1816289029</v>
      </c>
      <c r="B446" t="s">
        <v>151</v>
      </c>
      <c r="C446">
        <v>9</v>
      </c>
      <c r="D446">
        <v>2358</v>
      </c>
      <c r="E446" s="1">
        <v>42744</v>
      </c>
    </row>
    <row r="447" spans="1:5" x14ac:dyDescent="0.3">
      <c r="A447" s="13" t="str">
        <f>B447&amp;C447</f>
        <v>QL56-4223352801</v>
      </c>
      <c r="B447" t="s">
        <v>152</v>
      </c>
      <c r="C447">
        <v>1</v>
      </c>
      <c r="D447">
        <v>6248</v>
      </c>
      <c r="E447" s="1">
        <v>42057</v>
      </c>
    </row>
    <row r="448" spans="1:5" x14ac:dyDescent="0.3">
      <c r="A448" s="13" t="str">
        <f>B448&amp;C448</f>
        <v>QL56-42233528010</v>
      </c>
      <c r="B448" t="s">
        <v>152</v>
      </c>
      <c r="C448">
        <v>10</v>
      </c>
      <c r="D448">
        <v>5212</v>
      </c>
      <c r="E448" s="1">
        <v>42663</v>
      </c>
    </row>
    <row r="449" spans="1:5" x14ac:dyDescent="0.3">
      <c r="A449" s="13" t="str">
        <f>B449&amp;C449</f>
        <v>QL56-42233528011</v>
      </c>
      <c r="B449" t="s">
        <v>152</v>
      </c>
      <c r="C449">
        <v>11</v>
      </c>
      <c r="D449">
        <v>2875</v>
      </c>
      <c r="E449" s="1">
        <v>42743</v>
      </c>
    </row>
    <row r="450" spans="1:5" x14ac:dyDescent="0.3">
      <c r="A450" s="13" t="str">
        <f>B450&amp;C450</f>
        <v>QL56-42233528012</v>
      </c>
      <c r="B450" t="s">
        <v>152</v>
      </c>
      <c r="C450">
        <v>12</v>
      </c>
      <c r="D450">
        <v>2939</v>
      </c>
      <c r="E450" s="1">
        <v>42879</v>
      </c>
    </row>
    <row r="451" spans="1:5" x14ac:dyDescent="0.3">
      <c r="A451" s="13" t="str">
        <f>B451&amp;C451</f>
        <v>QL56-42233528013</v>
      </c>
      <c r="B451" t="s">
        <v>152</v>
      </c>
      <c r="C451">
        <v>13</v>
      </c>
      <c r="D451">
        <v>6956</v>
      </c>
      <c r="E451" s="1">
        <v>42981</v>
      </c>
    </row>
    <row r="452" spans="1:5" x14ac:dyDescent="0.3">
      <c r="A452" s="13" t="str">
        <f>B452&amp;C452</f>
        <v>QL56-4223352802</v>
      </c>
      <c r="B452" t="s">
        <v>152</v>
      </c>
      <c r="C452">
        <v>2</v>
      </c>
      <c r="D452">
        <v>7391</v>
      </c>
      <c r="E452" s="1">
        <v>42144</v>
      </c>
    </row>
    <row r="453" spans="1:5" x14ac:dyDescent="0.3">
      <c r="A453" s="13" t="str">
        <f>B453&amp;C453</f>
        <v>QL56-4223352803</v>
      </c>
      <c r="B453" t="s">
        <v>152</v>
      </c>
      <c r="C453">
        <v>3</v>
      </c>
      <c r="D453">
        <v>1577</v>
      </c>
      <c r="E453" s="1">
        <v>42246</v>
      </c>
    </row>
    <row r="454" spans="1:5" x14ac:dyDescent="0.3">
      <c r="A454" s="13" t="str">
        <f>B454&amp;C454</f>
        <v>QL56-4223352804</v>
      </c>
      <c r="B454" t="s">
        <v>152</v>
      </c>
      <c r="C454">
        <v>4</v>
      </c>
      <c r="D454">
        <v>8425</v>
      </c>
      <c r="E454" s="1">
        <v>42278</v>
      </c>
    </row>
    <row r="455" spans="1:5" x14ac:dyDescent="0.3">
      <c r="A455" s="13" t="str">
        <f>B455&amp;C455</f>
        <v>QL56-4223352805</v>
      </c>
      <c r="B455" t="s">
        <v>152</v>
      </c>
      <c r="C455">
        <v>5</v>
      </c>
      <c r="D455">
        <v>6802</v>
      </c>
      <c r="E455" s="1">
        <v>42387</v>
      </c>
    </row>
    <row r="456" spans="1:5" x14ac:dyDescent="0.3">
      <c r="A456" s="13" t="str">
        <f>B456&amp;C456</f>
        <v>QL56-4223352806</v>
      </c>
      <c r="B456" t="s">
        <v>152</v>
      </c>
      <c r="C456">
        <v>6</v>
      </c>
      <c r="D456">
        <v>1638</v>
      </c>
      <c r="E456" s="1">
        <v>42421</v>
      </c>
    </row>
    <row r="457" spans="1:5" x14ac:dyDescent="0.3">
      <c r="A457" s="13" t="str">
        <f>B457&amp;C457</f>
        <v>QL56-4223352807</v>
      </c>
      <c r="B457" t="s">
        <v>152</v>
      </c>
      <c r="C457">
        <v>7</v>
      </c>
      <c r="D457">
        <v>3005</v>
      </c>
      <c r="E457" s="1">
        <v>42423</v>
      </c>
    </row>
    <row r="458" spans="1:5" x14ac:dyDescent="0.3">
      <c r="A458" s="13" t="str">
        <f>B458&amp;C458</f>
        <v>QL56-4223352808</v>
      </c>
      <c r="B458" t="s">
        <v>152</v>
      </c>
      <c r="C458">
        <v>8</v>
      </c>
      <c r="D458">
        <v>4455</v>
      </c>
      <c r="E458" s="1">
        <v>42460</v>
      </c>
    </row>
    <row r="459" spans="1:5" x14ac:dyDescent="0.3">
      <c r="A459" s="13" t="str">
        <f>B459&amp;C459</f>
        <v>QL56-4223352809</v>
      </c>
      <c r="B459" t="s">
        <v>152</v>
      </c>
      <c r="C459">
        <v>9</v>
      </c>
      <c r="D459">
        <v>9087</v>
      </c>
      <c r="E459" s="1">
        <v>42476</v>
      </c>
    </row>
    <row r="460" spans="1:5" x14ac:dyDescent="0.3">
      <c r="A460" s="13" t="str">
        <f>B460&amp;C460</f>
        <v>QN00-4303489021</v>
      </c>
      <c r="B460" t="s">
        <v>153</v>
      </c>
      <c r="C460">
        <v>1</v>
      </c>
      <c r="D460">
        <v>8580</v>
      </c>
      <c r="E460" s="1">
        <v>42026</v>
      </c>
    </row>
    <row r="461" spans="1:5" x14ac:dyDescent="0.3">
      <c r="A461" s="13" t="str">
        <f>B461&amp;C461</f>
        <v>QN00-4303489022</v>
      </c>
      <c r="B461" t="s">
        <v>153</v>
      </c>
      <c r="C461">
        <v>2</v>
      </c>
      <c r="D461">
        <v>3657</v>
      </c>
      <c r="E461" s="1">
        <v>42217</v>
      </c>
    </row>
    <row r="462" spans="1:5" x14ac:dyDescent="0.3">
      <c r="A462" s="13" t="str">
        <f>B462&amp;C462</f>
        <v>QN00-4303489023</v>
      </c>
      <c r="B462" t="s">
        <v>153</v>
      </c>
      <c r="C462">
        <v>3</v>
      </c>
      <c r="D462">
        <v>2467</v>
      </c>
      <c r="E462" s="1">
        <v>42477</v>
      </c>
    </row>
    <row r="463" spans="1:5" x14ac:dyDescent="0.3">
      <c r="A463" s="13" t="str">
        <f>B463&amp;C463</f>
        <v>QN00-4303489024</v>
      </c>
      <c r="B463" t="s">
        <v>153</v>
      </c>
      <c r="C463">
        <v>4</v>
      </c>
      <c r="D463">
        <v>8879</v>
      </c>
      <c r="E463" s="1">
        <v>42786</v>
      </c>
    </row>
    <row r="464" spans="1:5" x14ac:dyDescent="0.3">
      <c r="A464" s="13" t="str">
        <f>B464&amp;C464</f>
        <v>QN00-4303489025</v>
      </c>
      <c r="B464" t="s">
        <v>153</v>
      </c>
      <c r="C464">
        <v>5</v>
      </c>
      <c r="D464">
        <v>7708</v>
      </c>
      <c r="E464" s="1">
        <v>42825</v>
      </c>
    </row>
    <row r="465" spans="1:5" x14ac:dyDescent="0.3">
      <c r="A465" s="13" t="str">
        <f>B465&amp;C465</f>
        <v>QN00-4303489026</v>
      </c>
      <c r="B465" t="s">
        <v>153</v>
      </c>
      <c r="C465">
        <v>6</v>
      </c>
      <c r="D465">
        <v>5573</v>
      </c>
      <c r="E465" s="1">
        <v>42843</v>
      </c>
    </row>
    <row r="466" spans="1:5" x14ac:dyDescent="0.3">
      <c r="A466" s="13" t="str">
        <f>B466&amp;C466</f>
        <v>QN00-4303489027</v>
      </c>
      <c r="B466" t="s">
        <v>153</v>
      </c>
      <c r="C466">
        <v>7</v>
      </c>
      <c r="D466">
        <v>6469</v>
      </c>
      <c r="E466" s="1">
        <v>42926</v>
      </c>
    </row>
    <row r="467" spans="1:5" x14ac:dyDescent="0.3">
      <c r="A467" s="13" t="str">
        <f>B467&amp;C467</f>
        <v>QN00-4303489028</v>
      </c>
      <c r="B467" t="s">
        <v>153</v>
      </c>
      <c r="C467">
        <v>8</v>
      </c>
      <c r="D467">
        <v>5682</v>
      </c>
      <c r="E467" s="1">
        <v>43011</v>
      </c>
    </row>
    <row r="468" spans="1:5" x14ac:dyDescent="0.3">
      <c r="A468" s="13" t="str">
        <f>B468&amp;C468</f>
        <v>QP98-3971680781</v>
      </c>
      <c r="B468" t="s">
        <v>154</v>
      </c>
      <c r="C468">
        <v>1</v>
      </c>
      <c r="D468">
        <v>1543</v>
      </c>
      <c r="E468" s="1">
        <v>42086</v>
      </c>
    </row>
    <row r="469" spans="1:5" x14ac:dyDescent="0.3">
      <c r="A469" s="13" t="str">
        <f>B469&amp;C469</f>
        <v>QP98-3971680782</v>
      </c>
      <c r="B469" t="s">
        <v>154</v>
      </c>
      <c r="C469">
        <v>2</v>
      </c>
      <c r="D469">
        <v>1742</v>
      </c>
      <c r="E469" s="1">
        <v>42142</v>
      </c>
    </row>
    <row r="470" spans="1:5" x14ac:dyDescent="0.3">
      <c r="A470" s="13" t="str">
        <f>B470&amp;C470</f>
        <v>QP98-3971680783</v>
      </c>
      <c r="B470" t="s">
        <v>154</v>
      </c>
      <c r="C470">
        <v>3</v>
      </c>
      <c r="D470">
        <v>5262</v>
      </c>
      <c r="E470" s="1">
        <v>42514</v>
      </c>
    </row>
    <row r="471" spans="1:5" x14ac:dyDescent="0.3">
      <c r="A471" s="13" t="str">
        <f>B471&amp;C471</f>
        <v>QP98-3971680784</v>
      </c>
      <c r="B471" t="s">
        <v>154</v>
      </c>
      <c r="C471">
        <v>4</v>
      </c>
      <c r="D471">
        <v>7703</v>
      </c>
      <c r="E471" s="1">
        <v>42658</v>
      </c>
    </row>
    <row r="472" spans="1:5" x14ac:dyDescent="0.3">
      <c r="A472" s="13" t="str">
        <f>B472&amp;C472</f>
        <v>QP98-3971680785</v>
      </c>
      <c r="B472" t="s">
        <v>154</v>
      </c>
      <c r="C472">
        <v>5</v>
      </c>
      <c r="D472">
        <v>4342</v>
      </c>
      <c r="E472" s="1">
        <v>42918</v>
      </c>
    </row>
    <row r="473" spans="1:5" x14ac:dyDescent="0.3">
      <c r="A473" s="13" t="str">
        <f>B473&amp;C473</f>
        <v>QP98-3971680786</v>
      </c>
      <c r="B473" t="s">
        <v>154</v>
      </c>
      <c r="C473">
        <v>6</v>
      </c>
      <c r="D473">
        <v>9171</v>
      </c>
      <c r="E473" s="1">
        <v>42941</v>
      </c>
    </row>
    <row r="474" spans="1:5" x14ac:dyDescent="0.3">
      <c r="A474" s="13" t="str">
        <f>B474&amp;C474</f>
        <v>QP98-3971680787</v>
      </c>
      <c r="B474" t="s">
        <v>154</v>
      </c>
      <c r="C474">
        <v>7</v>
      </c>
      <c r="D474">
        <v>1956</v>
      </c>
      <c r="E474" s="1">
        <v>42959</v>
      </c>
    </row>
    <row r="475" spans="1:5" x14ac:dyDescent="0.3">
      <c r="A475" s="13" t="str">
        <f>B475&amp;C475</f>
        <v>QP98-3971680788</v>
      </c>
      <c r="B475" t="s">
        <v>154</v>
      </c>
      <c r="C475">
        <v>8</v>
      </c>
      <c r="D475">
        <v>8430</v>
      </c>
      <c r="E475" s="1">
        <v>43008</v>
      </c>
    </row>
    <row r="476" spans="1:5" x14ac:dyDescent="0.3">
      <c r="A476" s="13" t="str">
        <f>B476&amp;C476</f>
        <v>QR68-1651527281</v>
      </c>
      <c r="B476" t="s">
        <v>155</v>
      </c>
      <c r="C476">
        <v>1</v>
      </c>
      <c r="D476">
        <v>7187</v>
      </c>
      <c r="E476" s="1">
        <v>42205</v>
      </c>
    </row>
    <row r="477" spans="1:5" x14ac:dyDescent="0.3">
      <c r="A477" s="13" t="str">
        <f>B477&amp;C477</f>
        <v>QR68-16515272810</v>
      </c>
      <c r="B477" t="s">
        <v>155</v>
      </c>
      <c r="C477">
        <v>10</v>
      </c>
      <c r="D477">
        <v>2005</v>
      </c>
      <c r="E477" s="1">
        <v>43031</v>
      </c>
    </row>
    <row r="478" spans="1:5" x14ac:dyDescent="0.3">
      <c r="A478" s="13" t="str">
        <f>B478&amp;C478</f>
        <v>QR68-1651527282</v>
      </c>
      <c r="B478" t="s">
        <v>155</v>
      </c>
      <c r="C478">
        <v>2</v>
      </c>
      <c r="D478">
        <v>3479</v>
      </c>
      <c r="E478" s="1">
        <v>42335</v>
      </c>
    </row>
    <row r="479" spans="1:5" x14ac:dyDescent="0.3">
      <c r="A479" s="13" t="str">
        <f>B479&amp;C479</f>
        <v>QR68-1651527283</v>
      </c>
      <c r="B479" t="s">
        <v>155</v>
      </c>
      <c r="C479">
        <v>3</v>
      </c>
      <c r="D479">
        <v>9552</v>
      </c>
      <c r="E479" s="1">
        <v>42354</v>
      </c>
    </row>
    <row r="480" spans="1:5" x14ac:dyDescent="0.3">
      <c r="A480" s="13" t="str">
        <f>B480&amp;C480</f>
        <v>QR68-1651527284</v>
      </c>
      <c r="B480" t="s">
        <v>155</v>
      </c>
      <c r="C480">
        <v>4</v>
      </c>
      <c r="D480">
        <v>3673</v>
      </c>
      <c r="E480" s="1">
        <v>42445</v>
      </c>
    </row>
    <row r="481" spans="1:5" x14ac:dyDescent="0.3">
      <c r="A481" s="13" t="str">
        <f>B481&amp;C481</f>
        <v>QR68-1651527285</v>
      </c>
      <c r="B481" t="s">
        <v>155</v>
      </c>
      <c r="C481">
        <v>5</v>
      </c>
      <c r="D481">
        <v>1996</v>
      </c>
      <c r="E481" s="1">
        <v>42457</v>
      </c>
    </row>
    <row r="482" spans="1:5" x14ac:dyDescent="0.3">
      <c r="A482" s="13" t="str">
        <f>B482&amp;C482</f>
        <v>QR68-1651527286</v>
      </c>
      <c r="B482" t="s">
        <v>155</v>
      </c>
      <c r="C482">
        <v>6</v>
      </c>
      <c r="D482">
        <v>5167</v>
      </c>
      <c r="E482" s="1">
        <v>42513</v>
      </c>
    </row>
    <row r="483" spans="1:5" x14ac:dyDescent="0.3">
      <c r="A483" s="13" t="str">
        <f>B483&amp;C483</f>
        <v>QR68-1651527287</v>
      </c>
      <c r="B483" t="s">
        <v>155</v>
      </c>
      <c r="C483">
        <v>7</v>
      </c>
      <c r="D483">
        <v>3470</v>
      </c>
      <c r="E483" s="1">
        <v>42612</v>
      </c>
    </row>
    <row r="484" spans="1:5" x14ac:dyDescent="0.3">
      <c r="A484" s="13" t="str">
        <f>B484&amp;C484</f>
        <v>QR68-1651527288</v>
      </c>
      <c r="B484" t="s">
        <v>155</v>
      </c>
      <c r="C484">
        <v>8</v>
      </c>
      <c r="D484">
        <v>2745</v>
      </c>
      <c r="E484" s="1">
        <v>42727</v>
      </c>
    </row>
    <row r="485" spans="1:5" x14ac:dyDescent="0.3">
      <c r="A485" s="13" t="str">
        <f>B485&amp;C485</f>
        <v>QR68-1651527289</v>
      </c>
      <c r="B485" t="s">
        <v>155</v>
      </c>
      <c r="C485">
        <v>9</v>
      </c>
      <c r="D485">
        <v>9494</v>
      </c>
      <c r="E485" s="1">
        <v>43000</v>
      </c>
    </row>
    <row r="486" spans="1:5" x14ac:dyDescent="0.3">
      <c r="A486" s="13" t="str">
        <f>B486&amp;C486</f>
        <v>QU38-8210485071</v>
      </c>
      <c r="B486" t="s">
        <v>156</v>
      </c>
      <c r="C486">
        <v>1</v>
      </c>
      <c r="D486">
        <v>3089</v>
      </c>
      <c r="E486" s="1">
        <v>42036</v>
      </c>
    </row>
    <row r="487" spans="1:5" x14ac:dyDescent="0.3">
      <c r="A487" s="13" t="str">
        <f>B487&amp;C487</f>
        <v>QU38-82104850710</v>
      </c>
      <c r="B487" t="s">
        <v>156</v>
      </c>
      <c r="C487">
        <v>10</v>
      </c>
      <c r="D487">
        <v>5310</v>
      </c>
      <c r="E487" s="1">
        <v>42918</v>
      </c>
    </row>
    <row r="488" spans="1:5" x14ac:dyDescent="0.3">
      <c r="A488" s="13" t="str">
        <f>B488&amp;C488</f>
        <v>QU38-82104850711</v>
      </c>
      <c r="B488" t="s">
        <v>156</v>
      </c>
      <c r="C488">
        <v>11</v>
      </c>
      <c r="D488">
        <v>9486</v>
      </c>
      <c r="E488" s="1">
        <v>42994</v>
      </c>
    </row>
    <row r="489" spans="1:5" x14ac:dyDescent="0.3">
      <c r="A489" s="13" t="str">
        <f>B489&amp;C489</f>
        <v>QU38-8210485072</v>
      </c>
      <c r="B489" t="s">
        <v>156</v>
      </c>
      <c r="C489">
        <v>2</v>
      </c>
      <c r="D489">
        <v>3398</v>
      </c>
      <c r="E489" s="1">
        <v>42274</v>
      </c>
    </row>
    <row r="490" spans="1:5" x14ac:dyDescent="0.3">
      <c r="A490" s="13" t="str">
        <f>B490&amp;C490</f>
        <v>QU38-8210485073</v>
      </c>
      <c r="B490" t="s">
        <v>156</v>
      </c>
      <c r="C490">
        <v>3</v>
      </c>
      <c r="D490">
        <v>4258</v>
      </c>
      <c r="E490" s="1">
        <v>42274</v>
      </c>
    </row>
    <row r="491" spans="1:5" x14ac:dyDescent="0.3">
      <c r="A491" s="13" t="str">
        <f>B491&amp;C491</f>
        <v>QU38-8210485074</v>
      </c>
      <c r="B491" t="s">
        <v>156</v>
      </c>
      <c r="C491">
        <v>4</v>
      </c>
      <c r="D491">
        <v>1625</v>
      </c>
      <c r="E491" s="1">
        <v>42381</v>
      </c>
    </row>
    <row r="492" spans="1:5" x14ac:dyDescent="0.3">
      <c r="A492" s="13" t="str">
        <f>B492&amp;C492</f>
        <v>QU38-8210485075</v>
      </c>
      <c r="B492" t="s">
        <v>156</v>
      </c>
      <c r="C492">
        <v>5</v>
      </c>
      <c r="D492">
        <v>4772</v>
      </c>
      <c r="E492" s="1">
        <v>42402</v>
      </c>
    </row>
    <row r="493" spans="1:5" x14ac:dyDescent="0.3">
      <c r="A493" s="13" t="str">
        <f>B493&amp;C493</f>
        <v>QU38-8210485076</v>
      </c>
      <c r="B493" t="s">
        <v>156</v>
      </c>
      <c r="C493">
        <v>6</v>
      </c>
      <c r="D493">
        <v>6229</v>
      </c>
      <c r="E493" s="1">
        <v>42438</v>
      </c>
    </row>
    <row r="494" spans="1:5" x14ac:dyDescent="0.3">
      <c r="A494" s="13" t="str">
        <f>B494&amp;C494</f>
        <v>QU38-8210485077</v>
      </c>
      <c r="B494" t="s">
        <v>156</v>
      </c>
      <c r="C494">
        <v>7</v>
      </c>
      <c r="D494">
        <v>3138</v>
      </c>
      <c r="E494" s="1">
        <v>42655</v>
      </c>
    </row>
    <row r="495" spans="1:5" x14ac:dyDescent="0.3">
      <c r="A495" s="13" t="str">
        <f>B495&amp;C495</f>
        <v>QU38-8210485078</v>
      </c>
      <c r="B495" t="s">
        <v>156</v>
      </c>
      <c r="C495">
        <v>8</v>
      </c>
      <c r="D495">
        <v>1816</v>
      </c>
      <c r="E495" s="1">
        <v>42880</v>
      </c>
    </row>
    <row r="496" spans="1:5" x14ac:dyDescent="0.3">
      <c r="A496" s="13" t="str">
        <f>B496&amp;C496</f>
        <v>QU38-8210485079</v>
      </c>
      <c r="B496" t="s">
        <v>156</v>
      </c>
      <c r="C496">
        <v>9</v>
      </c>
      <c r="D496">
        <v>9288</v>
      </c>
      <c r="E496" s="1">
        <v>42909</v>
      </c>
    </row>
    <row r="497" spans="1:5" x14ac:dyDescent="0.3">
      <c r="A497" s="13" t="str">
        <f>B497&amp;C497</f>
        <v>RK32-4514491241</v>
      </c>
      <c r="B497" t="s">
        <v>157</v>
      </c>
      <c r="C497">
        <v>1</v>
      </c>
      <c r="D497">
        <v>1876</v>
      </c>
      <c r="E497" s="1">
        <v>42134</v>
      </c>
    </row>
    <row r="498" spans="1:5" x14ac:dyDescent="0.3">
      <c r="A498" s="13" t="str">
        <f>B498&amp;C498</f>
        <v>RK32-4514491242</v>
      </c>
      <c r="B498" t="s">
        <v>157</v>
      </c>
      <c r="C498">
        <v>2</v>
      </c>
      <c r="D498">
        <v>1852</v>
      </c>
      <c r="E498" s="1">
        <v>42210</v>
      </c>
    </row>
    <row r="499" spans="1:5" x14ac:dyDescent="0.3">
      <c r="A499" s="13" t="str">
        <f>B499&amp;C499</f>
        <v>RK32-4514491243</v>
      </c>
      <c r="B499" t="s">
        <v>157</v>
      </c>
      <c r="C499">
        <v>3</v>
      </c>
      <c r="D499">
        <v>1765</v>
      </c>
      <c r="E499" s="1">
        <v>42531</v>
      </c>
    </row>
    <row r="500" spans="1:5" x14ac:dyDescent="0.3">
      <c r="A500" s="13" t="str">
        <f>B500&amp;C500</f>
        <v>RK32-4514491244</v>
      </c>
      <c r="B500" t="s">
        <v>157</v>
      </c>
      <c r="C500">
        <v>4</v>
      </c>
      <c r="D500">
        <v>9340</v>
      </c>
      <c r="E500" s="1">
        <v>42752</v>
      </c>
    </row>
    <row r="501" spans="1:5" x14ac:dyDescent="0.3">
      <c r="A501" s="13" t="str">
        <f>B501&amp;C501</f>
        <v>RK32-4514491245</v>
      </c>
      <c r="B501" t="s">
        <v>157</v>
      </c>
      <c r="C501">
        <v>5</v>
      </c>
      <c r="D501">
        <v>2363</v>
      </c>
      <c r="E501" s="1">
        <v>42766</v>
      </c>
    </row>
    <row r="502" spans="1:5" x14ac:dyDescent="0.3">
      <c r="A502" s="13" t="str">
        <f>B502&amp;C502</f>
        <v>RK32-4514491246</v>
      </c>
      <c r="B502" t="s">
        <v>157</v>
      </c>
      <c r="C502">
        <v>6</v>
      </c>
      <c r="D502">
        <v>9009</v>
      </c>
      <c r="E502" s="1">
        <v>42785</v>
      </c>
    </row>
    <row r="503" spans="1:5" x14ac:dyDescent="0.3">
      <c r="A503" s="13" t="str">
        <f>B503&amp;C503</f>
        <v>RK32-4514491247</v>
      </c>
      <c r="B503" t="s">
        <v>157</v>
      </c>
      <c r="C503">
        <v>7</v>
      </c>
      <c r="D503">
        <v>8277</v>
      </c>
      <c r="E503" s="1">
        <v>42819</v>
      </c>
    </row>
    <row r="504" spans="1:5" x14ac:dyDescent="0.3">
      <c r="A504" s="13" t="str">
        <f>B504&amp;C504</f>
        <v>RP96-8646765301</v>
      </c>
      <c r="B504" t="s">
        <v>158</v>
      </c>
      <c r="C504">
        <v>1</v>
      </c>
      <c r="D504">
        <v>3452</v>
      </c>
      <c r="E504" s="1">
        <v>42148</v>
      </c>
    </row>
    <row r="505" spans="1:5" x14ac:dyDescent="0.3">
      <c r="A505" s="13" t="str">
        <f>B505&amp;C505</f>
        <v>RP96-8646765302</v>
      </c>
      <c r="B505" t="s">
        <v>158</v>
      </c>
      <c r="C505">
        <v>2</v>
      </c>
      <c r="D505">
        <v>7690</v>
      </c>
      <c r="E505" s="1">
        <v>42154</v>
      </c>
    </row>
    <row r="506" spans="1:5" x14ac:dyDescent="0.3">
      <c r="A506" s="13" t="str">
        <f>B506&amp;C506</f>
        <v>RP96-8646765303</v>
      </c>
      <c r="B506" t="s">
        <v>158</v>
      </c>
      <c r="C506">
        <v>3</v>
      </c>
      <c r="D506">
        <v>4031</v>
      </c>
      <c r="E506" s="1">
        <v>42155</v>
      </c>
    </row>
    <row r="507" spans="1:5" x14ac:dyDescent="0.3">
      <c r="A507" s="13" t="str">
        <f>B507&amp;C507</f>
        <v>RP96-8646765304</v>
      </c>
      <c r="B507" t="s">
        <v>158</v>
      </c>
      <c r="C507">
        <v>4</v>
      </c>
      <c r="D507">
        <v>8356</v>
      </c>
      <c r="E507" s="1">
        <v>42321</v>
      </c>
    </row>
    <row r="508" spans="1:5" x14ac:dyDescent="0.3">
      <c r="A508" s="13" t="str">
        <f>B508&amp;C508</f>
        <v>RP96-8646765305</v>
      </c>
      <c r="B508" t="s">
        <v>158</v>
      </c>
      <c r="C508">
        <v>5</v>
      </c>
      <c r="D508">
        <v>4071</v>
      </c>
      <c r="E508" s="1">
        <v>42353</v>
      </c>
    </row>
    <row r="509" spans="1:5" x14ac:dyDescent="0.3">
      <c r="A509" s="13" t="str">
        <f>B509&amp;C509</f>
        <v>RP96-8646765306</v>
      </c>
      <c r="B509" t="s">
        <v>158</v>
      </c>
      <c r="C509">
        <v>6</v>
      </c>
      <c r="D509">
        <v>8664</v>
      </c>
      <c r="E509" s="1">
        <v>42547</v>
      </c>
    </row>
    <row r="510" spans="1:5" x14ac:dyDescent="0.3">
      <c r="A510" s="13" t="str">
        <f>B510&amp;C510</f>
        <v>RP96-8646765307</v>
      </c>
      <c r="B510" t="s">
        <v>158</v>
      </c>
      <c r="C510">
        <v>7</v>
      </c>
      <c r="D510">
        <v>7325</v>
      </c>
      <c r="E510" s="1">
        <v>42552</v>
      </c>
    </row>
    <row r="511" spans="1:5" x14ac:dyDescent="0.3">
      <c r="A511" s="13" t="str">
        <f>B511&amp;C511</f>
        <v>RP96-8646765308</v>
      </c>
      <c r="B511" t="s">
        <v>158</v>
      </c>
      <c r="C511">
        <v>8</v>
      </c>
      <c r="D511">
        <v>5045</v>
      </c>
      <c r="E511" s="1">
        <v>42670</v>
      </c>
    </row>
    <row r="512" spans="1:5" x14ac:dyDescent="0.3">
      <c r="A512" s="13" t="str">
        <f>B512&amp;C512</f>
        <v>RP96-8646765309</v>
      </c>
      <c r="B512" t="s">
        <v>158</v>
      </c>
      <c r="C512">
        <v>9</v>
      </c>
      <c r="D512">
        <v>6928</v>
      </c>
      <c r="E512" s="1">
        <v>42768</v>
      </c>
    </row>
    <row r="513" spans="1:5" x14ac:dyDescent="0.3">
      <c r="A513" s="13" t="str">
        <f>B513&amp;C513</f>
        <v>RW79-7781396731</v>
      </c>
      <c r="B513" t="s">
        <v>159</v>
      </c>
      <c r="C513">
        <v>1</v>
      </c>
      <c r="D513">
        <v>5337</v>
      </c>
      <c r="E513" s="1">
        <v>42051</v>
      </c>
    </row>
    <row r="514" spans="1:5" x14ac:dyDescent="0.3">
      <c r="A514" s="13" t="str">
        <f>B514&amp;C514</f>
        <v>RY01-9132233051</v>
      </c>
      <c r="B514" t="s">
        <v>160</v>
      </c>
      <c r="C514">
        <v>1</v>
      </c>
      <c r="D514">
        <v>2487</v>
      </c>
      <c r="E514" s="1">
        <v>42287</v>
      </c>
    </row>
    <row r="515" spans="1:5" x14ac:dyDescent="0.3">
      <c r="A515" s="13" t="str">
        <f>B515&amp;C515</f>
        <v>RY01-91322330510</v>
      </c>
      <c r="B515" t="s">
        <v>160</v>
      </c>
      <c r="C515">
        <v>10</v>
      </c>
      <c r="D515">
        <v>5100</v>
      </c>
      <c r="E515" s="1">
        <v>43040</v>
      </c>
    </row>
    <row r="516" spans="1:5" x14ac:dyDescent="0.3">
      <c r="A516" s="13" t="str">
        <f>B516&amp;C516</f>
        <v>RY01-9132233052</v>
      </c>
      <c r="B516" t="s">
        <v>160</v>
      </c>
      <c r="C516">
        <v>2</v>
      </c>
      <c r="D516">
        <v>2008</v>
      </c>
      <c r="E516" s="1">
        <v>42367</v>
      </c>
    </row>
    <row r="517" spans="1:5" x14ac:dyDescent="0.3">
      <c r="A517" s="13" t="str">
        <f>B517&amp;C517</f>
        <v>RY01-9132233053</v>
      </c>
      <c r="B517" t="s">
        <v>160</v>
      </c>
      <c r="C517">
        <v>3</v>
      </c>
      <c r="D517">
        <v>7728</v>
      </c>
      <c r="E517" s="1">
        <v>42465</v>
      </c>
    </row>
    <row r="518" spans="1:5" x14ac:dyDescent="0.3">
      <c r="A518" s="13" t="str">
        <f>B518&amp;C518</f>
        <v>RY01-9132233054</v>
      </c>
      <c r="B518" t="s">
        <v>160</v>
      </c>
      <c r="C518">
        <v>4</v>
      </c>
      <c r="D518">
        <v>2541</v>
      </c>
      <c r="E518" s="1">
        <v>42480</v>
      </c>
    </row>
    <row r="519" spans="1:5" x14ac:dyDescent="0.3">
      <c r="A519" s="13" t="str">
        <f>B519&amp;C519</f>
        <v>RY01-9132233055</v>
      </c>
      <c r="B519" t="s">
        <v>160</v>
      </c>
      <c r="C519">
        <v>5</v>
      </c>
      <c r="D519">
        <v>4125</v>
      </c>
      <c r="E519" s="1">
        <v>42622</v>
      </c>
    </row>
    <row r="520" spans="1:5" x14ac:dyDescent="0.3">
      <c r="A520" s="13" t="str">
        <f>B520&amp;C520</f>
        <v>RY01-9132233056</v>
      </c>
      <c r="B520" t="s">
        <v>160</v>
      </c>
      <c r="C520">
        <v>6</v>
      </c>
      <c r="D520">
        <v>8469</v>
      </c>
      <c r="E520" s="1">
        <v>42678</v>
      </c>
    </row>
    <row r="521" spans="1:5" x14ac:dyDescent="0.3">
      <c r="A521" s="13" t="str">
        <f>B521&amp;C521</f>
        <v>RY01-9132233057</v>
      </c>
      <c r="B521" t="s">
        <v>160</v>
      </c>
      <c r="C521">
        <v>7</v>
      </c>
      <c r="D521">
        <v>6713</v>
      </c>
      <c r="E521" s="1">
        <v>42953</v>
      </c>
    </row>
    <row r="522" spans="1:5" x14ac:dyDescent="0.3">
      <c r="A522" s="13" t="str">
        <f>B522&amp;C522</f>
        <v>RY01-9132233058</v>
      </c>
      <c r="B522" t="s">
        <v>160</v>
      </c>
      <c r="C522">
        <v>8</v>
      </c>
      <c r="D522">
        <v>1809</v>
      </c>
      <c r="E522" s="1">
        <v>42978</v>
      </c>
    </row>
    <row r="523" spans="1:5" x14ac:dyDescent="0.3">
      <c r="A523" s="13" t="str">
        <f>B523&amp;C523</f>
        <v>RY01-9132233059</v>
      </c>
      <c r="B523" t="s">
        <v>160</v>
      </c>
      <c r="C523">
        <v>9</v>
      </c>
      <c r="D523">
        <v>8005</v>
      </c>
      <c r="E523" s="1">
        <v>43033</v>
      </c>
    </row>
    <row r="524" spans="1:5" x14ac:dyDescent="0.3">
      <c r="A524" s="13" t="str">
        <f>B524&amp;C524</f>
        <v>SC74-7531703151</v>
      </c>
      <c r="B524" t="s">
        <v>161</v>
      </c>
      <c r="C524">
        <v>1</v>
      </c>
      <c r="D524">
        <v>6926</v>
      </c>
      <c r="E524" s="1">
        <v>42178</v>
      </c>
    </row>
    <row r="525" spans="1:5" x14ac:dyDescent="0.3">
      <c r="A525" s="13" t="str">
        <f>B525&amp;C525</f>
        <v>SC74-7531703152</v>
      </c>
      <c r="B525" t="s">
        <v>161</v>
      </c>
      <c r="C525">
        <v>2</v>
      </c>
      <c r="D525">
        <v>7216</v>
      </c>
      <c r="E525" s="1">
        <v>42214</v>
      </c>
    </row>
    <row r="526" spans="1:5" x14ac:dyDescent="0.3">
      <c r="A526" s="13" t="str">
        <f>B526&amp;C526</f>
        <v>SC74-7531703153</v>
      </c>
      <c r="B526" t="s">
        <v>161</v>
      </c>
      <c r="C526">
        <v>3</v>
      </c>
      <c r="D526">
        <v>2962</v>
      </c>
      <c r="E526" s="1">
        <v>42438</v>
      </c>
    </row>
    <row r="527" spans="1:5" x14ac:dyDescent="0.3">
      <c r="A527" s="13" t="str">
        <f>B527&amp;C527</f>
        <v>SC74-7531703154</v>
      </c>
      <c r="B527" t="s">
        <v>161</v>
      </c>
      <c r="C527">
        <v>4</v>
      </c>
      <c r="D527">
        <v>4703</v>
      </c>
      <c r="E527" s="1">
        <v>42471</v>
      </c>
    </row>
    <row r="528" spans="1:5" x14ac:dyDescent="0.3">
      <c r="A528" s="13" t="str">
        <f>B528&amp;C528</f>
        <v>SC74-7531703155</v>
      </c>
      <c r="B528" t="s">
        <v>161</v>
      </c>
      <c r="C528">
        <v>5</v>
      </c>
      <c r="D528">
        <v>4599</v>
      </c>
      <c r="E528" s="1">
        <v>42580</v>
      </c>
    </row>
    <row r="529" spans="1:5" x14ac:dyDescent="0.3">
      <c r="A529" s="13" t="str">
        <f>B529&amp;C529</f>
        <v>SC74-7531703156</v>
      </c>
      <c r="B529" t="s">
        <v>161</v>
      </c>
      <c r="C529">
        <v>6</v>
      </c>
      <c r="D529">
        <v>8946</v>
      </c>
      <c r="E529" s="1">
        <v>42796</v>
      </c>
    </row>
    <row r="530" spans="1:5" x14ac:dyDescent="0.3">
      <c r="A530" s="13" t="str">
        <f>B530&amp;C530</f>
        <v>SC74-7531703157</v>
      </c>
      <c r="B530" t="s">
        <v>161</v>
      </c>
      <c r="C530">
        <v>7</v>
      </c>
      <c r="D530">
        <v>8858</v>
      </c>
      <c r="E530" s="1">
        <v>42990</v>
      </c>
    </row>
    <row r="531" spans="1:5" x14ac:dyDescent="0.3">
      <c r="A531" s="13" t="str">
        <f>B531&amp;C531</f>
        <v>SP82-5604129011</v>
      </c>
      <c r="B531" t="s">
        <v>162</v>
      </c>
      <c r="C531">
        <v>1</v>
      </c>
      <c r="D531">
        <v>7221</v>
      </c>
      <c r="E531" s="1">
        <v>42112</v>
      </c>
    </row>
    <row r="532" spans="1:5" x14ac:dyDescent="0.3">
      <c r="A532" s="13" t="str">
        <f>B532&amp;C532</f>
        <v>SP82-5604129012</v>
      </c>
      <c r="B532" t="s">
        <v>162</v>
      </c>
      <c r="C532">
        <v>2</v>
      </c>
      <c r="D532">
        <v>7591</v>
      </c>
      <c r="E532" s="1">
        <v>42410</v>
      </c>
    </row>
    <row r="533" spans="1:5" x14ac:dyDescent="0.3">
      <c r="A533" s="13" t="str">
        <f>B533&amp;C533</f>
        <v>SP82-5604129013</v>
      </c>
      <c r="B533" t="s">
        <v>162</v>
      </c>
      <c r="C533">
        <v>3</v>
      </c>
      <c r="D533">
        <v>8998</v>
      </c>
      <c r="E533" s="1">
        <v>42440</v>
      </c>
    </row>
    <row r="534" spans="1:5" x14ac:dyDescent="0.3">
      <c r="A534" s="13" t="str">
        <f>B534&amp;C534</f>
        <v>SP82-5604129014</v>
      </c>
      <c r="B534" t="s">
        <v>162</v>
      </c>
      <c r="C534">
        <v>4</v>
      </c>
      <c r="D534">
        <v>4530</v>
      </c>
      <c r="E534" s="1">
        <v>42538</v>
      </c>
    </row>
    <row r="535" spans="1:5" x14ac:dyDescent="0.3">
      <c r="A535" s="13" t="str">
        <f>B535&amp;C535</f>
        <v>SP82-5604129015</v>
      </c>
      <c r="B535" t="s">
        <v>162</v>
      </c>
      <c r="C535">
        <v>5</v>
      </c>
      <c r="D535">
        <v>4667</v>
      </c>
      <c r="E535" s="1">
        <v>42641</v>
      </c>
    </row>
    <row r="536" spans="1:5" x14ac:dyDescent="0.3">
      <c r="A536" s="13" t="str">
        <f>B536&amp;C536</f>
        <v>SP82-5604129016</v>
      </c>
      <c r="B536" t="s">
        <v>162</v>
      </c>
      <c r="C536">
        <v>6</v>
      </c>
      <c r="D536">
        <v>2536</v>
      </c>
      <c r="E536" s="1">
        <v>42741</v>
      </c>
    </row>
    <row r="537" spans="1:5" x14ac:dyDescent="0.3">
      <c r="A537" s="13" t="str">
        <f>B537&amp;C537</f>
        <v>SP82-5604129017</v>
      </c>
      <c r="B537" t="s">
        <v>162</v>
      </c>
      <c r="C537">
        <v>7</v>
      </c>
      <c r="D537">
        <v>5897</v>
      </c>
      <c r="E537" s="1">
        <v>42863</v>
      </c>
    </row>
    <row r="538" spans="1:5" x14ac:dyDescent="0.3">
      <c r="A538" s="13" t="str">
        <f>B538&amp;C538</f>
        <v>SZ00-8194774731</v>
      </c>
      <c r="B538" t="s">
        <v>163</v>
      </c>
      <c r="C538">
        <v>1</v>
      </c>
      <c r="D538">
        <v>3697</v>
      </c>
      <c r="E538" s="1">
        <v>42180</v>
      </c>
    </row>
    <row r="539" spans="1:5" x14ac:dyDescent="0.3">
      <c r="A539" s="13" t="str">
        <f>B539&amp;C539</f>
        <v>SZ00-81947747310</v>
      </c>
      <c r="B539" t="s">
        <v>163</v>
      </c>
      <c r="C539">
        <v>10</v>
      </c>
      <c r="D539">
        <v>1483</v>
      </c>
      <c r="E539" s="1">
        <v>42790</v>
      </c>
    </row>
    <row r="540" spans="1:5" x14ac:dyDescent="0.3">
      <c r="A540" s="13" t="str">
        <f>B540&amp;C540</f>
        <v>SZ00-81947747311</v>
      </c>
      <c r="B540" t="s">
        <v>163</v>
      </c>
      <c r="C540">
        <v>11</v>
      </c>
      <c r="D540">
        <v>9396</v>
      </c>
      <c r="E540" s="1">
        <v>42943</v>
      </c>
    </row>
    <row r="541" spans="1:5" x14ac:dyDescent="0.3">
      <c r="A541" s="13" t="str">
        <f>B541&amp;C541</f>
        <v>SZ00-81947747312</v>
      </c>
      <c r="B541" t="s">
        <v>163</v>
      </c>
      <c r="C541">
        <v>12</v>
      </c>
      <c r="D541">
        <v>1273</v>
      </c>
      <c r="E541" s="1">
        <v>42975</v>
      </c>
    </row>
    <row r="542" spans="1:5" x14ac:dyDescent="0.3">
      <c r="A542" s="13" t="str">
        <f>B542&amp;C542</f>
        <v>SZ00-8194774732</v>
      </c>
      <c r="B542" t="s">
        <v>163</v>
      </c>
      <c r="C542">
        <v>2</v>
      </c>
      <c r="D542">
        <v>4784</v>
      </c>
      <c r="E542" s="1">
        <v>42204</v>
      </c>
    </row>
    <row r="543" spans="1:5" x14ac:dyDescent="0.3">
      <c r="A543" s="13" t="str">
        <f>B543&amp;C543</f>
        <v>SZ00-8194774733</v>
      </c>
      <c r="B543" t="s">
        <v>163</v>
      </c>
      <c r="C543">
        <v>3</v>
      </c>
      <c r="D543">
        <v>9489</v>
      </c>
      <c r="E543" s="1">
        <v>42266</v>
      </c>
    </row>
    <row r="544" spans="1:5" x14ac:dyDescent="0.3">
      <c r="A544" s="13" t="str">
        <f>B544&amp;C544</f>
        <v>SZ00-8194774734</v>
      </c>
      <c r="B544" t="s">
        <v>163</v>
      </c>
      <c r="C544">
        <v>4</v>
      </c>
      <c r="D544">
        <v>2219</v>
      </c>
      <c r="E544" s="1">
        <v>42323</v>
      </c>
    </row>
    <row r="545" spans="1:5" x14ac:dyDescent="0.3">
      <c r="A545" s="13" t="str">
        <f>B545&amp;C545</f>
        <v>SZ00-8194774735</v>
      </c>
      <c r="B545" t="s">
        <v>163</v>
      </c>
      <c r="C545">
        <v>5</v>
      </c>
      <c r="D545">
        <v>6792</v>
      </c>
      <c r="E545" s="1">
        <v>42361</v>
      </c>
    </row>
    <row r="546" spans="1:5" x14ac:dyDescent="0.3">
      <c r="A546" s="13" t="str">
        <f>B546&amp;C546</f>
        <v>SZ00-8194774736</v>
      </c>
      <c r="B546" t="s">
        <v>163</v>
      </c>
      <c r="C546">
        <v>6</v>
      </c>
      <c r="D546">
        <v>6240</v>
      </c>
      <c r="E546" s="1">
        <v>42432</v>
      </c>
    </row>
    <row r="547" spans="1:5" x14ac:dyDescent="0.3">
      <c r="A547" s="13" t="str">
        <f>B547&amp;C547</f>
        <v>SZ00-8194774737</v>
      </c>
      <c r="B547" t="s">
        <v>163</v>
      </c>
      <c r="C547">
        <v>7</v>
      </c>
      <c r="D547">
        <v>1628</v>
      </c>
      <c r="E547" s="1">
        <v>42440</v>
      </c>
    </row>
    <row r="548" spans="1:5" x14ac:dyDescent="0.3">
      <c r="A548" s="13" t="str">
        <f>B548&amp;C548</f>
        <v>SZ00-8194774738</v>
      </c>
      <c r="B548" t="s">
        <v>163</v>
      </c>
      <c r="C548">
        <v>8</v>
      </c>
      <c r="D548">
        <v>2994</v>
      </c>
      <c r="E548" s="1">
        <v>42665</v>
      </c>
    </row>
    <row r="549" spans="1:5" x14ac:dyDescent="0.3">
      <c r="A549" s="13" t="str">
        <f>B549&amp;C549</f>
        <v>SZ00-8194774739</v>
      </c>
      <c r="B549" t="s">
        <v>163</v>
      </c>
      <c r="C549">
        <v>9</v>
      </c>
      <c r="D549">
        <v>2230</v>
      </c>
      <c r="E549" s="1">
        <v>42701</v>
      </c>
    </row>
    <row r="550" spans="1:5" x14ac:dyDescent="0.3">
      <c r="A550" s="13" t="str">
        <f>B550&amp;C550</f>
        <v>TD23-3267903261</v>
      </c>
      <c r="B550" t="s">
        <v>164</v>
      </c>
      <c r="C550">
        <v>1</v>
      </c>
      <c r="D550">
        <v>3726</v>
      </c>
      <c r="E550" s="1">
        <v>42078</v>
      </c>
    </row>
    <row r="551" spans="1:5" x14ac:dyDescent="0.3">
      <c r="A551" s="13" t="str">
        <f>B551&amp;C551</f>
        <v>TD23-3267903262</v>
      </c>
      <c r="B551" t="s">
        <v>164</v>
      </c>
      <c r="C551">
        <v>2</v>
      </c>
      <c r="D551">
        <v>7815</v>
      </c>
      <c r="E551" s="1">
        <v>42242</v>
      </c>
    </row>
    <row r="552" spans="1:5" x14ac:dyDescent="0.3">
      <c r="A552" s="13" t="str">
        <f>B552&amp;C552</f>
        <v>TD23-3267903263</v>
      </c>
      <c r="B552" t="s">
        <v>164</v>
      </c>
      <c r="C552">
        <v>3</v>
      </c>
      <c r="D552">
        <v>5180</v>
      </c>
      <c r="E552" s="1">
        <v>42574</v>
      </c>
    </row>
    <row r="553" spans="1:5" x14ac:dyDescent="0.3">
      <c r="A553" s="13" t="str">
        <f>B553&amp;C553</f>
        <v>TD23-3267903264</v>
      </c>
      <c r="B553" t="s">
        <v>164</v>
      </c>
      <c r="C553">
        <v>4</v>
      </c>
      <c r="D553">
        <v>2918</v>
      </c>
      <c r="E553" s="1">
        <v>42606</v>
      </c>
    </row>
    <row r="554" spans="1:5" x14ac:dyDescent="0.3">
      <c r="A554" s="13" t="str">
        <f>B554&amp;C554</f>
        <v>TD23-3267903265</v>
      </c>
      <c r="B554" t="s">
        <v>164</v>
      </c>
      <c r="C554">
        <v>5</v>
      </c>
      <c r="D554">
        <v>2485</v>
      </c>
      <c r="E554" s="1">
        <v>42900</v>
      </c>
    </row>
    <row r="555" spans="1:5" x14ac:dyDescent="0.3">
      <c r="A555" s="13" t="str">
        <f>B555&amp;C555</f>
        <v>TD23-3267903266</v>
      </c>
      <c r="B555" t="s">
        <v>164</v>
      </c>
      <c r="C555">
        <v>6</v>
      </c>
      <c r="D555">
        <v>7544</v>
      </c>
      <c r="E555" s="1">
        <v>42917</v>
      </c>
    </row>
    <row r="556" spans="1:5" x14ac:dyDescent="0.3">
      <c r="A556" s="13" t="str">
        <f>B556&amp;C556</f>
        <v>TD61-6343874911</v>
      </c>
      <c r="B556" t="s">
        <v>165</v>
      </c>
      <c r="C556">
        <v>1</v>
      </c>
      <c r="D556">
        <v>5168</v>
      </c>
      <c r="E556" s="1">
        <v>42046</v>
      </c>
    </row>
    <row r="557" spans="1:5" x14ac:dyDescent="0.3">
      <c r="A557" s="13" t="str">
        <f>B557&amp;C557</f>
        <v>TD61-6343874912</v>
      </c>
      <c r="B557" t="s">
        <v>165</v>
      </c>
      <c r="C557">
        <v>2</v>
      </c>
      <c r="D557">
        <v>4219</v>
      </c>
      <c r="E557" s="1">
        <v>42246</v>
      </c>
    </row>
    <row r="558" spans="1:5" x14ac:dyDescent="0.3">
      <c r="A558" s="13" t="str">
        <f>B558&amp;C558</f>
        <v>TD61-6343874913</v>
      </c>
      <c r="B558" t="s">
        <v>165</v>
      </c>
      <c r="C558">
        <v>3</v>
      </c>
      <c r="D558">
        <v>6292</v>
      </c>
      <c r="E558" s="1">
        <v>42315</v>
      </c>
    </row>
    <row r="559" spans="1:5" x14ac:dyDescent="0.3">
      <c r="A559" s="13" t="str">
        <f>B559&amp;C559</f>
        <v>TD61-6343874914</v>
      </c>
      <c r="B559" t="s">
        <v>165</v>
      </c>
      <c r="C559">
        <v>4</v>
      </c>
      <c r="D559">
        <v>7856</v>
      </c>
      <c r="E559" s="1">
        <v>42820</v>
      </c>
    </row>
    <row r="560" spans="1:5" x14ac:dyDescent="0.3">
      <c r="A560" s="13" t="str">
        <f>B560&amp;C560</f>
        <v>TD61-6343874915</v>
      </c>
      <c r="B560" t="s">
        <v>165</v>
      </c>
      <c r="C560">
        <v>5</v>
      </c>
      <c r="D560">
        <v>7953</v>
      </c>
      <c r="E560" s="1">
        <v>42941</v>
      </c>
    </row>
    <row r="561" spans="1:5" x14ac:dyDescent="0.3">
      <c r="A561" s="13" t="str">
        <f>B561&amp;C561</f>
        <v>TD61-6343874916</v>
      </c>
      <c r="B561" t="s">
        <v>165</v>
      </c>
      <c r="C561">
        <v>6</v>
      </c>
      <c r="D561">
        <v>6839</v>
      </c>
      <c r="E561" s="1">
        <v>42970</v>
      </c>
    </row>
    <row r="562" spans="1:5" x14ac:dyDescent="0.3">
      <c r="A562" s="13" t="str">
        <f>B562&amp;C562</f>
        <v>TG54-5296987041</v>
      </c>
      <c r="B562" t="s">
        <v>166</v>
      </c>
      <c r="C562">
        <v>1</v>
      </c>
      <c r="D562">
        <v>2103</v>
      </c>
      <c r="E562" s="1">
        <v>42051</v>
      </c>
    </row>
    <row r="563" spans="1:5" x14ac:dyDescent="0.3">
      <c r="A563" s="13" t="str">
        <f>B563&amp;C563</f>
        <v>TG54-52969870410</v>
      </c>
      <c r="B563" t="s">
        <v>166</v>
      </c>
      <c r="C563">
        <v>10</v>
      </c>
      <c r="D563">
        <v>6539</v>
      </c>
      <c r="E563" s="1">
        <v>42770</v>
      </c>
    </row>
    <row r="564" spans="1:5" x14ac:dyDescent="0.3">
      <c r="A564" s="13" t="str">
        <f>B564&amp;C564</f>
        <v>TG54-52969870411</v>
      </c>
      <c r="B564" t="s">
        <v>166</v>
      </c>
      <c r="C564">
        <v>11</v>
      </c>
      <c r="D564">
        <v>9269</v>
      </c>
      <c r="E564" s="1">
        <v>42779</v>
      </c>
    </row>
    <row r="565" spans="1:5" x14ac:dyDescent="0.3">
      <c r="A565" s="13" t="str">
        <f>B565&amp;C565</f>
        <v>TG54-52969870412</v>
      </c>
      <c r="B565" t="s">
        <v>166</v>
      </c>
      <c r="C565">
        <v>12</v>
      </c>
      <c r="D565">
        <v>8294</v>
      </c>
      <c r="E565" s="1">
        <v>42798</v>
      </c>
    </row>
    <row r="566" spans="1:5" x14ac:dyDescent="0.3">
      <c r="A566" s="13" t="str">
        <f>B566&amp;C566</f>
        <v>TG54-52969870413</v>
      </c>
      <c r="B566" t="s">
        <v>166</v>
      </c>
      <c r="C566">
        <v>13</v>
      </c>
      <c r="D566">
        <v>8816</v>
      </c>
      <c r="E566" s="1">
        <v>42929</v>
      </c>
    </row>
    <row r="567" spans="1:5" x14ac:dyDescent="0.3">
      <c r="A567" s="13" t="str">
        <f>B567&amp;C567</f>
        <v>TG54-52969870414</v>
      </c>
      <c r="B567" t="s">
        <v>166</v>
      </c>
      <c r="C567">
        <v>14</v>
      </c>
      <c r="D567">
        <v>3016</v>
      </c>
      <c r="E567" s="1">
        <v>43024</v>
      </c>
    </row>
    <row r="568" spans="1:5" x14ac:dyDescent="0.3">
      <c r="A568" s="13" t="str">
        <f>B568&amp;C568</f>
        <v>TG54-5296987042</v>
      </c>
      <c r="B568" t="s">
        <v>166</v>
      </c>
      <c r="C568">
        <v>2</v>
      </c>
      <c r="D568">
        <v>6495</v>
      </c>
      <c r="E568" s="1">
        <v>42122</v>
      </c>
    </row>
    <row r="569" spans="1:5" x14ac:dyDescent="0.3">
      <c r="A569" s="13" t="str">
        <f>B569&amp;C569</f>
        <v>TG54-5296987043</v>
      </c>
      <c r="B569" t="s">
        <v>166</v>
      </c>
      <c r="C569">
        <v>3</v>
      </c>
      <c r="D569">
        <v>8853</v>
      </c>
      <c r="E569" s="1">
        <v>42212</v>
      </c>
    </row>
    <row r="570" spans="1:5" x14ac:dyDescent="0.3">
      <c r="A570" s="13" t="str">
        <f>B570&amp;C570</f>
        <v>TG54-5296987044</v>
      </c>
      <c r="B570" t="s">
        <v>166</v>
      </c>
      <c r="C570">
        <v>4</v>
      </c>
      <c r="D570">
        <v>7759</v>
      </c>
      <c r="E570" s="1">
        <v>42265</v>
      </c>
    </row>
    <row r="571" spans="1:5" x14ac:dyDescent="0.3">
      <c r="A571" s="13" t="str">
        <f>B571&amp;C571</f>
        <v>TG54-5296987045</v>
      </c>
      <c r="B571" t="s">
        <v>166</v>
      </c>
      <c r="C571">
        <v>5</v>
      </c>
      <c r="D571">
        <v>7268</v>
      </c>
      <c r="E571" s="1">
        <v>42329</v>
      </c>
    </row>
    <row r="572" spans="1:5" x14ac:dyDescent="0.3">
      <c r="A572" s="13" t="str">
        <f>B572&amp;C572</f>
        <v>TG54-5296987046</v>
      </c>
      <c r="B572" t="s">
        <v>166</v>
      </c>
      <c r="C572">
        <v>6</v>
      </c>
      <c r="D572">
        <v>1813</v>
      </c>
      <c r="E572" s="1">
        <v>42522</v>
      </c>
    </row>
    <row r="573" spans="1:5" x14ac:dyDescent="0.3">
      <c r="A573" s="13" t="str">
        <f>B573&amp;C573</f>
        <v>TG54-5296987047</v>
      </c>
      <c r="B573" t="s">
        <v>166</v>
      </c>
      <c r="C573">
        <v>7</v>
      </c>
      <c r="D573">
        <v>4005</v>
      </c>
      <c r="E573" s="1">
        <v>42525</v>
      </c>
    </row>
    <row r="574" spans="1:5" x14ac:dyDescent="0.3">
      <c r="A574" s="13" t="str">
        <f>B574&amp;C574</f>
        <v>TG54-5296987048</v>
      </c>
      <c r="B574" t="s">
        <v>166</v>
      </c>
      <c r="C574">
        <v>8</v>
      </c>
      <c r="D574">
        <v>3064</v>
      </c>
      <c r="E574" s="1">
        <v>42582</v>
      </c>
    </row>
    <row r="575" spans="1:5" x14ac:dyDescent="0.3">
      <c r="A575" s="13" t="str">
        <f>B575&amp;C575</f>
        <v>TG54-5296987049</v>
      </c>
      <c r="B575" t="s">
        <v>166</v>
      </c>
      <c r="C575">
        <v>9</v>
      </c>
      <c r="D575">
        <v>9392</v>
      </c>
      <c r="E575" s="1">
        <v>42742</v>
      </c>
    </row>
    <row r="576" spans="1:5" x14ac:dyDescent="0.3">
      <c r="A576" s="13" t="str">
        <f>B576&amp;C576</f>
        <v>TK73-6803602941</v>
      </c>
      <c r="B576" t="s">
        <v>167</v>
      </c>
      <c r="C576">
        <v>1</v>
      </c>
      <c r="D576">
        <v>2248</v>
      </c>
      <c r="E576" s="1">
        <v>42046</v>
      </c>
    </row>
    <row r="577" spans="1:5" x14ac:dyDescent="0.3">
      <c r="A577" s="13" t="str">
        <f>B577&amp;C577</f>
        <v>TK73-6803602942</v>
      </c>
      <c r="B577" t="s">
        <v>167</v>
      </c>
      <c r="C577">
        <v>2</v>
      </c>
      <c r="D577">
        <v>6186</v>
      </c>
      <c r="E577" s="1">
        <v>42220</v>
      </c>
    </row>
    <row r="578" spans="1:5" x14ac:dyDescent="0.3">
      <c r="A578" s="13" t="str">
        <f>B578&amp;C578</f>
        <v>TK73-6803602943</v>
      </c>
      <c r="B578" t="s">
        <v>167</v>
      </c>
      <c r="C578">
        <v>3</v>
      </c>
      <c r="D578">
        <v>7452</v>
      </c>
      <c r="E578" s="1">
        <v>42258</v>
      </c>
    </row>
    <row r="579" spans="1:5" x14ac:dyDescent="0.3">
      <c r="A579" s="13" t="str">
        <f>B579&amp;C579</f>
        <v>TK73-6803602944</v>
      </c>
      <c r="B579" t="s">
        <v>167</v>
      </c>
      <c r="C579">
        <v>4</v>
      </c>
      <c r="D579">
        <v>5245</v>
      </c>
      <c r="E579" s="1">
        <v>42389</v>
      </c>
    </row>
    <row r="580" spans="1:5" x14ac:dyDescent="0.3">
      <c r="A580" s="13" t="str">
        <f>B580&amp;C580</f>
        <v>TK73-6803602945</v>
      </c>
      <c r="B580" t="s">
        <v>167</v>
      </c>
      <c r="C580">
        <v>5</v>
      </c>
      <c r="D580">
        <v>8624</v>
      </c>
      <c r="E580" s="1">
        <v>42483</v>
      </c>
    </row>
    <row r="581" spans="1:5" x14ac:dyDescent="0.3">
      <c r="A581" s="13" t="str">
        <f>B581&amp;C581</f>
        <v>TK73-6803602946</v>
      </c>
      <c r="B581" t="s">
        <v>167</v>
      </c>
      <c r="C581">
        <v>6</v>
      </c>
      <c r="D581">
        <v>3117</v>
      </c>
      <c r="E581" s="1">
        <v>42538</v>
      </c>
    </row>
    <row r="582" spans="1:5" x14ac:dyDescent="0.3">
      <c r="A582" s="13" t="str">
        <f>B582&amp;C582</f>
        <v>TK73-6803602947</v>
      </c>
      <c r="B582" t="s">
        <v>167</v>
      </c>
      <c r="C582">
        <v>7</v>
      </c>
      <c r="D582">
        <v>8618</v>
      </c>
      <c r="E582" s="1">
        <v>42696</v>
      </c>
    </row>
    <row r="583" spans="1:5" x14ac:dyDescent="0.3">
      <c r="A583" s="13" t="str">
        <f>B583&amp;C583</f>
        <v>TK73-6803602948</v>
      </c>
      <c r="B583" t="s">
        <v>167</v>
      </c>
      <c r="C583">
        <v>8</v>
      </c>
      <c r="D583">
        <v>9362</v>
      </c>
      <c r="E583" s="1">
        <v>42719</v>
      </c>
    </row>
    <row r="584" spans="1:5" x14ac:dyDescent="0.3">
      <c r="A584" s="13" t="str">
        <f>B584&amp;C584</f>
        <v>TK73-6803602949</v>
      </c>
      <c r="B584" t="s">
        <v>167</v>
      </c>
      <c r="C584">
        <v>9</v>
      </c>
      <c r="D584">
        <v>1563</v>
      </c>
      <c r="E584" s="1">
        <v>42870</v>
      </c>
    </row>
    <row r="585" spans="1:5" x14ac:dyDescent="0.3">
      <c r="A585" s="13" t="str">
        <f>B585&amp;C585</f>
        <v>TR91-7831266691</v>
      </c>
      <c r="B585" t="s">
        <v>168</v>
      </c>
      <c r="C585">
        <v>1</v>
      </c>
      <c r="D585">
        <v>6877</v>
      </c>
      <c r="E585" s="1">
        <v>42237</v>
      </c>
    </row>
    <row r="586" spans="1:5" x14ac:dyDescent="0.3">
      <c r="A586" s="13" t="str">
        <f>B586&amp;C586</f>
        <v>TR91-7831266692</v>
      </c>
      <c r="B586" t="s">
        <v>168</v>
      </c>
      <c r="C586">
        <v>2</v>
      </c>
      <c r="D586">
        <v>3739</v>
      </c>
      <c r="E586" s="1">
        <v>42475</v>
      </c>
    </row>
    <row r="587" spans="1:5" x14ac:dyDescent="0.3">
      <c r="A587" s="13" t="str">
        <f>B587&amp;C587</f>
        <v>TR91-7831266693</v>
      </c>
      <c r="B587" t="s">
        <v>168</v>
      </c>
      <c r="C587">
        <v>3</v>
      </c>
      <c r="D587">
        <v>6395</v>
      </c>
      <c r="E587" s="1">
        <v>42744</v>
      </c>
    </row>
    <row r="588" spans="1:5" x14ac:dyDescent="0.3">
      <c r="A588" s="13" t="str">
        <f>B588&amp;C588</f>
        <v>TR91-7831266694</v>
      </c>
      <c r="B588" t="s">
        <v>168</v>
      </c>
      <c r="C588">
        <v>4</v>
      </c>
      <c r="D588">
        <v>2615</v>
      </c>
      <c r="E588" s="1">
        <v>42763</v>
      </c>
    </row>
    <row r="589" spans="1:5" x14ac:dyDescent="0.3">
      <c r="A589" s="13" t="str">
        <f>B589&amp;C589</f>
        <v>TR91-7831266695</v>
      </c>
      <c r="B589" t="s">
        <v>168</v>
      </c>
      <c r="C589">
        <v>5</v>
      </c>
      <c r="D589">
        <v>2214</v>
      </c>
      <c r="E589" s="1">
        <v>42816</v>
      </c>
    </row>
    <row r="590" spans="1:5" x14ac:dyDescent="0.3">
      <c r="A590" s="13" t="str">
        <f>B590&amp;C590</f>
        <v>TR91-7831266696</v>
      </c>
      <c r="B590" t="s">
        <v>168</v>
      </c>
      <c r="C590">
        <v>6</v>
      </c>
      <c r="D590">
        <v>2635</v>
      </c>
      <c r="E590" s="1">
        <v>42917</v>
      </c>
    </row>
    <row r="591" spans="1:5" x14ac:dyDescent="0.3">
      <c r="A591" s="13" t="str">
        <f>B591&amp;C591</f>
        <v>TR91-7831266697</v>
      </c>
      <c r="B591" t="s">
        <v>168</v>
      </c>
      <c r="C591">
        <v>7</v>
      </c>
      <c r="D591">
        <v>5187</v>
      </c>
      <c r="E591" s="1">
        <v>43014</v>
      </c>
    </row>
    <row r="592" spans="1:5" x14ac:dyDescent="0.3">
      <c r="A592" s="13" t="str">
        <f>B592&amp;C592</f>
        <v>TT64-3982963751</v>
      </c>
      <c r="B592" t="s">
        <v>169</v>
      </c>
      <c r="C592">
        <v>1</v>
      </c>
      <c r="D592">
        <v>8024</v>
      </c>
      <c r="E592" s="1">
        <v>42038</v>
      </c>
    </row>
    <row r="593" spans="1:5" x14ac:dyDescent="0.3">
      <c r="A593" s="13" t="str">
        <f>B593&amp;C593</f>
        <v>TT64-3982963752</v>
      </c>
      <c r="B593" t="s">
        <v>169</v>
      </c>
      <c r="C593">
        <v>2</v>
      </c>
      <c r="D593">
        <v>7223</v>
      </c>
      <c r="E593" s="1">
        <v>42717</v>
      </c>
    </row>
    <row r="594" spans="1:5" x14ac:dyDescent="0.3">
      <c r="A594" s="13" t="str">
        <f>B594&amp;C594</f>
        <v>UD10-3698818961</v>
      </c>
      <c r="B594" t="s">
        <v>170</v>
      </c>
      <c r="C594">
        <v>1</v>
      </c>
      <c r="D594">
        <v>5047</v>
      </c>
      <c r="E594" s="1">
        <v>42122</v>
      </c>
    </row>
    <row r="595" spans="1:5" x14ac:dyDescent="0.3">
      <c r="A595" s="13" t="str">
        <f>B595&amp;C595</f>
        <v>UD10-3698818962</v>
      </c>
      <c r="B595" t="s">
        <v>170</v>
      </c>
      <c r="C595">
        <v>2</v>
      </c>
      <c r="D595">
        <v>2709</v>
      </c>
      <c r="E595" s="1">
        <v>42174</v>
      </c>
    </row>
    <row r="596" spans="1:5" x14ac:dyDescent="0.3">
      <c r="A596" s="13" t="str">
        <f>B596&amp;C596</f>
        <v>UD10-3698818963</v>
      </c>
      <c r="B596" t="s">
        <v>170</v>
      </c>
      <c r="C596">
        <v>3</v>
      </c>
      <c r="D596">
        <v>5342</v>
      </c>
      <c r="E596" s="1">
        <v>42189</v>
      </c>
    </row>
    <row r="597" spans="1:5" x14ac:dyDescent="0.3">
      <c r="A597" s="13" t="str">
        <f>B597&amp;C597</f>
        <v>UD10-3698818964</v>
      </c>
      <c r="B597" t="s">
        <v>170</v>
      </c>
      <c r="C597">
        <v>4</v>
      </c>
      <c r="D597">
        <v>7056</v>
      </c>
      <c r="E597" s="1">
        <v>42333</v>
      </c>
    </row>
    <row r="598" spans="1:5" x14ac:dyDescent="0.3">
      <c r="A598" s="13" t="str">
        <f>B598&amp;C598</f>
        <v>UD10-3698818965</v>
      </c>
      <c r="B598" t="s">
        <v>170</v>
      </c>
      <c r="C598">
        <v>5</v>
      </c>
      <c r="D598">
        <v>8547</v>
      </c>
      <c r="E598" s="1">
        <v>42361</v>
      </c>
    </row>
    <row r="599" spans="1:5" x14ac:dyDescent="0.3">
      <c r="A599" s="13" t="str">
        <f>B599&amp;C599</f>
        <v>UD10-3698818966</v>
      </c>
      <c r="B599" t="s">
        <v>170</v>
      </c>
      <c r="C599">
        <v>6</v>
      </c>
      <c r="D599">
        <v>3522</v>
      </c>
      <c r="E599" s="1">
        <v>42365</v>
      </c>
    </row>
    <row r="600" spans="1:5" x14ac:dyDescent="0.3">
      <c r="A600" s="13" t="str">
        <f>B600&amp;C600</f>
        <v>UD10-3698818967</v>
      </c>
      <c r="B600" t="s">
        <v>170</v>
      </c>
      <c r="C600">
        <v>7</v>
      </c>
      <c r="D600">
        <v>3541</v>
      </c>
      <c r="E600" s="1">
        <v>42490</v>
      </c>
    </row>
    <row r="601" spans="1:5" x14ac:dyDescent="0.3">
      <c r="A601" s="13" t="str">
        <f>B601&amp;C601</f>
        <v>UD10-3698818968</v>
      </c>
      <c r="B601" t="s">
        <v>170</v>
      </c>
      <c r="C601">
        <v>8</v>
      </c>
      <c r="D601">
        <v>2603</v>
      </c>
      <c r="E601" s="1">
        <v>42753</v>
      </c>
    </row>
    <row r="602" spans="1:5" x14ac:dyDescent="0.3">
      <c r="A602" s="13" t="str">
        <f>B602&amp;C602</f>
        <v>UD10-3698818969</v>
      </c>
      <c r="B602" t="s">
        <v>170</v>
      </c>
      <c r="C602">
        <v>9</v>
      </c>
      <c r="D602">
        <v>1933</v>
      </c>
      <c r="E602" s="1">
        <v>42934</v>
      </c>
    </row>
    <row r="603" spans="1:5" x14ac:dyDescent="0.3">
      <c r="A603" s="13" t="str">
        <f>B603&amp;C603</f>
        <v>VP48-7993158341</v>
      </c>
      <c r="B603" t="s">
        <v>171</v>
      </c>
      <c r="C603">
        <v>1</v>
      </c>
      <c r="D603">
        <v>8817</v>
      </c>
      <c r="E603" s="1">
        <v>42030</v>
      </c>
    </row>
    <row r="604" spans="1:5" x14ac:dyDescent="0.3">
      <c r="A604" s="13" t="str">
        <f>B604&amp;C604</f>
        <v>VP48-7993158342</v>
      </c>
      <c r="B604" t="s">
        <v>171</v>
      </c>
      <c r="C604">
        <v>2</v>
      </c>
      <c r="D604">
        <v>2358</v>
      </c>
      <c r="E604" s="1">
        <v>42365</v>
      </c>
    </row>
    <row r="605" spans="1:5" x14ac:dyDescent="0.3">
      <c r="A605" s="13" t="str">
        <f>B605&amp;C605</f>
        <v>VP48-7993158343</v>
      </c>
      <c r="B605" t="s">
        <v>171</v>
      </c>
      <c r="C605">
        <v>3</v>
      </c>
      <c r="D605">
        <v>8320</v>
      </c>
      <c r="E605" s="1">
        <v>42508</v>
      </c>
    </row>
    <row r="606" spans="1:5" x14ac:dyDescent="0.3">
      <c r="A606" s="13" t="str">
        <f>B606&amp;C606</f>
        <v>VP48-7993158344</v>
      </c>
      <c r="B606" t="s">
        <v>171</v>
      </c>
      <c r="C606">
        <v>4</v>
      </c>
      <c r="D606">
        <v>1667</v>
      </c>
      <c r="E606" s="1">
        <v>42511</v>
      </c>
    </row>
    <row r="607" spans="1:5" x14ac:dyDescent="0.3">
      <c r="A607" s="13" t="str">
        <f>B607&amp;C607</f>
        <v>VP48-7993158345</v>
      </c>
      <c r="B607" t="s">
        <v>171</v>
      </c>
      <c r="C607">
        <v>5</v>
      </c>
      <c r="D607">
        <v>6935</v>
      </c>
      <c r="E607" s="1">
        <v>42587</v>
      </c>
    </row>
    <row r="608" spans="1:5" x14ac:dyDescent="0.3">
      <c r="A608" s="13" t="str">
        <f>B608&amp;C608</f>
        <v>VP48-7993158346</v>
      </c>
      <c r="B608" t="s">
        <v>171</v>
      </c>
      <c r="C608">
        <v>6</v>
      </c>
      <c r="D608">
        <v>4503</v>
      </c>
      <c r="E608" s="1">
        <v>42769</v>
      </c>
    </row>
    <row r="609" spans="1:7" x14ac:dyDescent="0.3">
      <c r="A609" s="13" t="str">
        <f>B609&amp;C609</f>
        <v>VP48-7993158347</v>
      </c>
      <c r="B609" t="s">
        <v>171</v>
      </c>
      <c r="C609">
        <v>7</v>
      </c>
      <c r="D609">
        <v>6764</v>
      </c>
      <c r="E609" s="1">
        <v>42805</v>
      </c>
    </row>
    <row r="610" spans="1:7" x14ac:dyDescent="0.3">
      <c r="A610" s="13" t="str">
        <f>B610&amp;C610</f>
        <v>VP48-7993158348</v>
      </c>
      <c r="B610" t="s">
        <v>171</v>
      </c>
      <c r="C610">
        <v>8</v>
      </c>
      <c r="D610">
        <v>4282</v>
      </c>
      <c r="E610" s="1">
        <v>42869</v>
      </c>
    </row>
    <row r="611" spans="1:7" x14ac:dyDescent="0.3">
      <c r="A611" s="13" t="str">
        <f>B611&amp;C611</f>
        <v>VS66-5301478611</v>
      </c>
      <c r="B611" t="s">
        <v>172</v>
      </c>
      <c r="C611">
        <v>1</v>
      </c>
      <c r="D611">
        <v>9130</v>
      </c>
      <c r="E611" s="1">
        <v>42005</v>
      </c>
    </row>
    <row r="612" spans="1:7" x14ac:dyDescent="0.3">
      <c r="A612" s="13" t="str">
        <f>B612&amp;C612</f>
        <v>VS66-53014786110</v>
      </c>
      <c r="B612" t="s">
        <v>172</v>
      </c>
      <c r="C612">
        <v>10</v>
      </c>
      <c r="D612">
        <v>1832</v>
      </c>
      <c r="E612" s="1">
        <v>42842</v>
      </c>
      <c r="G612">
        <f>SUM(D611:D623)</f>
        <v>77684</v>
      </c>
    </row>
    <row r="613" spans="1:7" x14ac:dyDescent="0.3">
      <c r="A613" s="13" t="str">
        <f>B613&amp;C613</f>
        <v>VS66-53014786111</v>
      </c>
      <c r="B613" t="s">
        <v>172</v>
      </c>
      <c r="C613">
        <v>11</v>
      </c>
      <c r="D613">
        <v>8347</v>
      </c>
      <c r="E613" s="1">
        <v>42888</v>
      </c>
    </row>
    <row r="614" spans="1:7" x14ac:dyDescent="0.3">
      <c r="A614" s="13" t="str">
        <f>B614&amp;C614</f>
        <v>VS66-53014786112</v>
      </c>
      <c r="B614" t="s">
        <v>172</v>
      </c>
      <c r="C614">
        <v>12</v>
      </c>
      <c r="D614">
        <v>5927</v>
      </c>
      <c r="E614" s="1">
        <v>42983</v>
      </c>
    </row>
    <row r="615" spans="1:7" x14ac:dyDescent="0.3">
      <c r="A615" s="13" t="str">
        <f>B615&amp;C615</f>
        <v>VS66-53014786113</v>
      </c>
      <c r="B615" t="s">
        <v>172</v>
      </c>
      <c r="C615">
        <v>13</v>
      </c>
      <c r="D615">
        <v>6622</v>
      </c>
      <c r="E615" s="1">
        <v>43036</v>
      </c>
    </row>
    <row r="616" spans="1:7" x14ac:dyDescent="0.3">
      <c r="A616" s="13" t="str">
        <f>B616&amp;C616</f>
        <v>VS66-5301478612</v>
      </c>
      <c r="B616" t="s">
        <v>172</v>
      </c>
      <c r="C616">
        <v>2</v>
      </c>
      <c r="D616">
        <v>9175</v>
      </c>
      <c r="E616" s="1">
        <v>42007</v>
      </c>
    </row>
    <row r="617" spans="1:7" x14ac:dyDescent="0.3">
      <c r="A617" s="13" t="str">
        <f>B617&amp;C617</f>
        <v>VS66-5301478613</v>
      </c>
      <c r="B617" t="s">
        <v>172</v>
      </c>
      <c r="C617">
        <v>3</v>
      </c>
      <c r="D617">
        <v>5845</v>
      </c>
      <c r="E617" s="1">
        <v>42013</v>
      </c>
    </row>
    <row r="618" spans="1:7" x14ac:dyDescent="0.3">
      <c r="A618" s="13" t="str">
        <f>B618&amp;C618</f>
        <v>VS66-5301478614</v>
      </c>
      <c r="B618" t="s">
        <v>172</v>
      </c>
      <c r="C618">
        <v>4</v>
      </c>
      <c r="D618">
        <v>3336</v>
      </c>
      <c r="E618" s="1">
        <v>42103</v>
      </c>
    </row>
    <row r="619" spans="1:7" x14ac:dyDescent="0.3">
      <c r="A619" s="13" t="str">
        <f>B619&amp;C619</f>
        <v>VS66-5301478615</v>
      </c>
      <c r="B619" t="s">
        <v>172</v>
      </c>
      <c r="C619">
        <v>5</v>
      </c>
      <c r="D619">
        <v>3792</v>
      </c>
      <c r="E619" s="1">
        <v>42112</v>
      </c>
    </row>
    <row r="620" spans="1:7" x14ac:dyDescent="0.3">
      <c r="A620" s="13" t="str">
        <f>B620&amp;C620</f>
        <v>VS66-5301478616</v>
      </c>
      <c r="B620" t="s">
        <v>172</v>
      </c>
      <c r="C620">
        <v>6</v>
      </c>
      <c r="D620">
        <v>9562</v>
      </c>
      <c r="E620" s="1">
        <v>42571</v>
      </c>
    </row>
    <row r="621" spans="1:7" x14ac:dyDescent="0.3">
      <c r="A621" s="13" t="str">
        <f>B621&amp;C621</f>
        <v>VS66-5301478617</v>
      </c>
      <c r="B621" t="s">
        <v>172</v>
      </c>
      <c r="C621">
        <v>7</v>
      </c>
      <c r="D621">
        <v>1433</v>
      </c>
      <c r="E621" s="1">
        <v>42716</v>
      </c>
    </row>
    <row r="622" spans="1:7" x14ac:dyDescent="0.3">
      <c r="A622" s="13" t="str">
        <f>B622&amp;C622</f>
        <v>VS66-5301478618</v>
      </c>
      <c r="B622" t="s">
        <v>172</v>
      </c>
      <c r="C622">
        <v>8</v>
      </c>
      <c r="D622">
        <v>8510</v>
      </c>
      <c r="E622" s="1">
        <v>42774</v>
      </c>
    </row>
    <row r="623" spans="1:7" x14ac:dyDescent="0.3">
      <c r="A623" s="13" t="str">
        <f>B623&amp;C623</f>
        <v>VS66-5301478619</v>
      </c>
      <c r="B623" t="s">
        <v>172</v>
      </c>
      <c r="C623">
        <v>9</v>
      </c>
      <c r="D623">
        <v>4173</v>
      </c>
      <c r="E623" s="1">
        <v>42795</v>
      </c>
    </row>
    <row r="624" spans="1:7" x14ac:dyDescent="0.3">
      <c r="A624" s="13" t="str">
        <f>B624&amp;C624</f>
        <v>VY33-9519542561</v>
      </c>
      <c r="B624" t="s">
        <v>173</v>
      </c>
      <c r="C624">
        <v>1</v>
      </c>
      <c r="D624">
        <v>8885</v>
      </c>
      <c r="E624" s="1">
        <v>42150</v>
      </c>
    </row>
    <row r="625" spans="1:5" x14ac:dyDescent="0.3">
      <c r="A625" s="13" t="str">
        <f>B625&amp;C625</f>
        <v>VY33-9519542562</v>
      </c>
      <c r="B625" t="s">
        <v>173</v>
      </c>
      <c r="C625">
        <v>2</v>
      </c>
      <c r="D625">
        <v>7574</v>
      </c>
      <c r="E625" s="1">
        <v>42407</v>
      </c>
    </row>
    <row r="626" spans="1:5" x14ac:dyDescent="0.3">
      <c r="A626" s="13" t="str">
        <f>B626&amp;C626</f>
        <v>VY33-9519542563</v>
      </c>
      <c r="B626" t="s">
        <v>173</v>
      </c>
      <c r="C626">
        <v>3</v>
      </c>
      <c r="D626">
        <v>5307</v>
      </c>
      <c r="E626" s="1">
        <v>42408</v>
      </c>
    </row>
    <row r="627" spans="1:5" x14ac:dyDescent="0.3">
      <c r="A627" s="13" t="str">
        <f>B627&amp;C627</f>
        <v>VY33-9519542564</v>
      </c>
      <c r="B627" t="s">
        <v>173</v>
      </c>
      <c r="C627">
        <v>4</v>
      </c>
      <c r="D627">
        <v>7237</v>
      </c>
      <c r="E627" s="1">
        <v>42848</v>
      </c>
    </row>
    <row r="628" spans="1:5" x14ac:dyDescent="0.3">
      <c r="A628" s="13" t="str">
        <f>B628&amp;C628</f>
        <v>VY93-5996197541</v>
      </c>
      <c r="B628" t="s">
        <v>174</v>
      </c>
      <c r="C628">
        <v>1</v>
      </c>
      <c r="D628">
        <v>7834</v>
      </c>
      <c r="E628" s="1">
        <v>42005</v>
      </c>
    </row>
    <row r="629" spans="1:5" x14ac:dyDescent="0.3">
      <c r="A629" s="13" t="str">
        <f>B629&amp;C629</f>
        <v>VY93-59961975410</v>
      </c>
      <c r="B629" t="s">
        <v>174</v>
      </c>
      <c r="C629">
        <v>10</v>
      </c>
      <c r="D629">
        <v>6326</v>
      </c>
      <c r="E629" s="1">
        <v>42855</v>
      </c>
    </row>
    <row r="630" spans="1:5" x14ac:dyDescent="0.3">
      <c r="A630" s="13" t="str">
        <f>B630&amp;C630</f>
        <v>VY93-5996197542</v>
      </c>
      <c r="B630" t="s">
        <v>174</v>
      </c>
      <c r="C630">
        <v>2</v>
      </c>
      <c r="D630">
        <v>4102</v>
      </c>
      <c r="E630" s="1">
        <v>42080</v>
      </c>
    </row>
    <row r="631" spans="1:5" x14ac:dyDescent="0.3">
      <c r="A631" s="13" t="str">
        <f>B631&amp;C631</f>
        <v>VY93-5996197543</v>
      </c>
      <c r="B631" t="s">
        <v>174</v>
      </c>
      <c r="C631">
        <v>3</v>
      </c>
      <c r="D631">
        <v>3378</v>
      </c>
      <c r="E631" s="1">
        <v>42131</v>
      </c>
    </row>
    <row r="632" spans="1:5" x14ac:dyDescent="0.3">
      <c r="A632" s="13" t="str">
        <f>B632&amp;C632</f>
        <v>VY93-5996197544</v>
      </c>
      <c r="B632" t="s">
        <v>174</v>
      </c>
      <c r="C632">
        <v>4</v>
      </c>
      <c r="D632">
        <v>4051</v>
      </c>
      <c r="E632" s="1">
        <v>42191</v>
      </c>
    </row>
    <row r="633" spans="1:5" x14ac:dyDescent="0.3">
      <c r="A633" s="13" t="str">
        <f>B633&amp;C633</f>
        <v>VY93-5996197545</v>
      </c>
      <c r="B633" t="s">
        <v>174</v>
      </c>
      <c r="C633">
        <v>5</v>
      </c>
      <c r="D633">
        <v>8184</v>
      </c>
      <c r="E633" s="1">
        <v>42200</v>
      </c>
    </row>
    <row r="634" spans="1:5" x14ac:dyDescent="0.3">
      <c r="A634" s="13" t="str">
        <f>B634&amp;C634</f>
        <v>VY93-5996197546</v>
      </c>
      <c r="B634" t="s">
        <v>174</v>
      </c>
      <c r="C634">
        <v>6</v>
      </c>
      <c r="D634">
        <v>2840</v>
      </c>
      <c r="E634" s="1">
        <v>42240</v>
      </c>
    </row>
    <row r="635" spans="1:5" x14ac:dyDescent="0.3">
      <c r="A635" s="13" t="str">
        <f>B635&amp;C635</f>
        <v>VY93-5996197547</v>
      </c>
      <c r="B635" t="s">
        <v>174</v>
      </c>
      <c r="C635">
        <v>7</v>
      </c>
      <c r="D635">
        <v>4031</v>
      </c>
      <c r="E635" s="1">
        <v>42384</v>
      </c>
    </row>
    <row r="636" spans="1:5" x14ac:dyDescent="0.3">
      <c r="A636" s="13" t="str">
        <f>B636&amp;C636</f>
        <v>VY93-5996197548</v>
      </c>
      <c r="B636" t="s">
        <v>174</v>
      </c>
      <c r="C636">
        <v>8</v>
      </c>
      <c r="D636">
        <v>6231</v>
      </c>
      <c r="E636" s="1">
        <v>42397</v>
      </c>
    </row>
    <row r="637" spans="1:5" x14ac:dyDescent="0.3">
      <c r="A637" s="13" t="str">
        <f>B637&amp;C637</f>
        <v>VY93-5996197549</v>
      </c>
      <c r="B637" t="s">
        <v>174</v>
      </c>
      <c r="C637">
        <v>9</v>
      </c>
      <c r="D637">
        <v>8596</v>
      </c>
      <c r="E637" s="1">
        <v>42526</v>
      </c>
    </row>
    <row r="638" spans="1:5" x14ac:dyDescent="0.3">
      <c r="A638" s="13" t="str">
        <f>B638&amp;C638</f>
        <v>VZ41-8232549641</v>
      </c>
      <c r="B638" t="s">
        <v>175</v>
      </c>
      <c r="C638">
        <v>1</v>
      </c>
      <c r="D638">
        <v>6738</v>
      </c>
      <c r="E638" s="1">
        <v>42036</v>
      </c>
    </row>
    <row r="639" spans="1:5" x14ac:dyDescent="0.3">
      <c r="A639" s="13" t="str">
        <f>B639&amp;C639</f>
        <v>VZ41-8232549642</v>
      </c>
      <c r="B639" t="s">
        <v>175</v>
      </c>
      <c r="C639">
        <v>2</v>
      </c>
      <c r="D639">
        <v>2690</v>
      </c>
      <c r="E639" s="1">
        <v>42136</v>
      </c>
    </row>
    <row r="640" spans="1:5" x14ac:dyDescent="0.3">
      <c r="A640" s="13" t="str">
        <f>B640&amp;C640</f>
        <v>VZ41-8232549643</v>
      </c>
      <c r="B640" t="s">
        <v>175</v>
      </c>
      <c r="C640">
        <v>3</v>
      </c>
      <c r="D640">
        <v>2713</v>
      </c>
      <c r="E640" s="1">
        <v>42332</v>
      </c>
    </row>
    <row r="641" spans="1:5" x14ac:dyDescent="0.3">
      <c r="A641" s="13" t="str">
        <f>B641&amp;C641</f>
        <v>VZ41-8232549644</v>
      </c>
      <c r="B641" t="s">
        <v>175</v>
      </c>
      <c r="C641">
        <v>4</v>
      </c>
      <c r="D641">
        <v>5715</v>
      </c>
      <c r="E641" s="1">
        <v>42424</v>
      </c>
    </row>
    <row r="642" spans="1:5" x14ac:dyDescent="0.3">
      <c r="A642" s="13" t="str">
        <f>B642&amp;C642</f>
        <v>VZ41-8232549645</v>
      </c>
      <c r="B642" t="s">
        <v>175</v>
      </c>
      <c r="C642">
        <v>5</v>
      </c>
      <c r="D642">
        <v>5704</v>
      </c>
      <c r="E642" s="1">
        <v>42671</v>
      </c>
    </row>
    <row r="643" spans="1:5" x14ac:dyDescent="0.3">
      <c r="A643" s="13" t="str">
        <f>B643&amp;C643</f>
        <v>WI64-6092658781</v>
      </c>
      <c r="B643" t="s">
        <v>176</v>
      </c>
      <c r="C643">
        <v>1</v>
      </c>
      <c r="D643">
        <v>6806</v>
      </c>
      <c r="E643" s="1">
        <v>42316</v>
      </c>
    </row>
    <row r="644" spans="1:5" x14ac:dyDescent="0.3">
      <c r="A644" s="13" t="str">
        <f>B644&amp;C644</f>
        <v>WI64-6092658782</v>
      </c>
      <c r="B644" t="s">
        <v>176</v>
      </c>
      <c r="C644">
        <v>2</v>
      </c>
      <c r="D644">
        <v>6021</v>
      </c>
      <c r="E644" s="1">
        <v>42709</v>
      </c>
    </row>
    <row r="645" spans="1:5" x14ac:dyDescent="0.3">
      <c r="A645" s="13" t="str">
        <f>B645&amp;C645</f>
        <v>WI64-6092658783</v>
      </c>
      <c r="B645" t="s">
        <v>176</v>
      </c>
      <c r="C645">
        <v>3</v>
      </c>
      <c r="D645">
        <v>4222</v>
      </c>
      <c r="E645" s="1">
        <v>42804</v>
      </c>
    </row>
    <row r="646" spans="1:5" x14ac:dyDescent="0.3">
      <c r="A646" s="13" t="str">
        <f>B646&amp;C646</f>
        <v>WI64-6092658784</v>
      </c>
      <c r="B646" t="s">
        <v>176</v>
      </c>
      <c r="C646">
        <v>4</v>
      </c>
      <c r="D646">
        <v>4400</v>
      </c>
      <c r="E646" s="1">
        <v>42833</v>
      </c>
    </row>
    <row r="647" spans="1:5" x14ac:dyDescent="0.3">
      <c r="A647" s="13" t="str">
        <f>B647&amp;C647</f>
        <v>WQ96-6700969121</v>
      </c>
      <c r="B647" t="s">
        <v>177</v>
      </c>
      <c r="C647">
        <v>1</v>
      </c>
      <c r="D647">
        <v>1524</v>
      </c>
      <c r="E647" s="1">
        <v>42331</v>
      </c>
    </row>
    <row r="648" spans="1:5" x14ac:dyDescent="0.3">
      <c r="A648" s="13" t="str">
        <f>B648&amp;C648</f>
        <v>WQ96-6700969122</v>
      </c>
      <c r="B648" t="s">
        <v>177</v>
      </c>
      <c r="C648">
        <v>2</v>
      </c>
      <c r="D648">
        <v>4607</v>
      </c>
      <c r="E648" s="1">
        <v>42506</v>
      </c>
    </row>
    <row r="649" spans="1:5" x14ac:dyDescent="0.3">
      <c r="A649" s="13" t="str">
        <f>B649&amp;C649</f>
        <v>WQ96-6700969123</v>
      </c>
      <c r="B649" t="s">
        <v>177</v>
      </c>
      <c r="C649">
        <v>3</v>
      </c>
      <c r="D649">
        <v>5437</v>
      </c>
      <c r="E649" s="1">
        <v>42872</v>
      </c>
    </row>
    <row r="650" spans="1:5" x14ac:dyDescent="0.3">
      <c r="A650" s="13" t="str">
        <f>B650&amp;C650</f>
        <v>WQ96-6700969124</v>
      </c>
      <c r="B650" t="s">
        <v>177</v>
      </c>
      <c r="C650">
        <v>4</v>
      </c>
      <c r="D650">
        <v>2618</v>
      </c>
      <c r="E650" s="1">
        <v>42916</v>
      </c>
    </row>
    <row r="651" spans="1:5" x14ac:dyDescent="0.3">
      <c r="A651" s="13" t="str">
        <f>B651&amp;C651</f>
        <v>WQ96-6700969125</v>
      </c>
      <c r="B651" t="s">
        <v>177</v>
      </c>
      <c r="C651">
        <v>5</v>
      </c>
      <c r="D651">
        <v>1315</v>
      </c>
      <c r="E651" s="1">
        <v>42928</v>
      </c>
    </row>
    <row r="652" spans="1:5" x14ac:dyDescent="0.3">
      <c r="A652" s="13" t="str">
        <f>B652&amp;C652</f>
        <v>WQ96-6700969126</v>
      </c>
      <c r="B652" t="s">
        <v>177</v>
      </c>
      <c r="C652">
        <v>6</v>
      </c>
      <c r="D652">
        <v>9298</v>
      </c>
      <c r="E652" s="1">
        <v>42970</v>
      </c>
    </row>
    <row r="653" spans="1:5" x14ac:dyDescent="0.3">
      <c r="A653" s="13" t="str">
        <f>B653&amp;C653</f>
        <v>WR06-9046099161</v>
      </c>
      <c r="B653" t="s">
        <v>178</v>
      </c>
      <c r="C653">
        <v>1</v>
      </c>
      <c r="D653">
        <v>7786</v>
      </c>
      <c r="E653" s="1">
        <v>42239</v>
      </c>
    </row>
    <row r="654" spans="1:5" x14ac:dyDescent="0.3">
      <c r="A654" s="13" t="str">
        <f>B654&amp;C654</f>
        <v>WR06-9046099162</v>
      </c>
      <c r="B654" t="s">
        <v>178</v>
      </c>
      <c r="C654">
        <v>2</v>
      </c>
      <c r="D654">
        <v>5651</v>
      </c>
      <c r="E654" s="1">
        <v>42777</v>
      </c>
    </row>
    <row r="655" spans="1:5" x14ac:dyDescent="0.3">
      <c r="A655" s="13" t="str">
        <f>B655&amp;C655</f>
        <v>WR06-9046099163</v>
      </c>
      <c r="B655" t="s">
        <v>178</v>
      </c>
      <c r="C655">
        <v>3</v>
      </c>
      <c r="D655">
        <v>9569</v>
      </c>
      <c r="E655" s="1">
        <v>42786</v>
      </c>
    </row>
    <row r="656" spans="1:5" x14ac:dyDescent="0.3">
      <c r="A656" s="13" t="str">
        <f>B656&amp;C656</f>
        <v>WR06-9046099164</v>
      </c>
      <c r="B656" t="s">
        <v>178</v>
      </c>
      <c r="C656">
        <v>4</v>
      </c>
      <c r="D656">
        <v>3807</v>
      </c>
      <c r="E656" s="1">
        <v>42815</v>
      </c>
    </row>
    <row r="657" spans="1:5" x14ac:dyDescent="0.3">
      <c r="A657" s="13" t="str">
        <f>B657&amp;C657</f>
        <v>WR06-9046099165</v>
      </c>
      <c r="B657" t="s">
        <v>178</v>
      </c>
      <c r="C657">
        <v>5</v>
      </c>
      <c r="D657">
        <v>5703</v>
      </c>
      <c r="E657" s="1">
        <v>42819</v>
      </c>
    </row>
    <row r="658" spans="1:5" x14ac:dyDescent="0.3">
      <c r="A658" s="13" t="str">
        <f>B658&amp;C658</f>
        <v>WR06-9046099166</v>
      </c>
      <c r="B658" t="s">
        <v>178</v>
      </c>
      <c r="C658">
        <v>6</v>
      </c>
      <c r="D658">
        <v>4075</v>
      </c>
      <c r="E658" s="1">
        <v>42901</v>
      </c>
    </row>
    <row r="659" spans="1:5" x14ac:dyDescent="0.3">
      <c r="A659" s="13" t="str">
        <f>B659&amp;C659</f>
        <v>WR06-9046099167</v>
      </c>
      <c r="B659" t="s">
        <v>178</v>
      </c>
      <c r="C659">
        <v>7</v>
      </c>
      <c r="D659">
        <v>1644</v>
      </c>
      <c r="E659" s="1">
        <v>42945</v>
      </c>
    </row>
    <row r="660" spans="1:5" x14ac:dyDescent="0.3">
      <c r="A660" s="13" t="str">
        <f>B660&amp;C660</f>
        <v>WS37-3302183391</v>
      </c>
      <c r="B660" t="s">
        <v>179</v>
      </c>
      <c r="C660">
        <v>1</v>
      </c>
      <c r="D660">
        <v>9446</v>
      </c>
      <c r="E660" s="1">
        <v>42380</v>
      </c>
    </row>
    <row r="661" spans="1:5" x14ac:dyDescent="0.3">
      <c r="A661" s="13" t="str">
        <f>B661&amp;C661</f>
        <v>WS37-3302183392</v>
      </c>
      <c r="B661" t="s">
        <v>179</v>
      </c>
      <c r="C661">
        <v>2</v>
      </c>
      <c r="D661">
        <v>9132</v>
      </c>
      <c r="E661" s="1">
        <v>42438</v>
      </c>
    </row>
    <row r="662" spans="1:5" x14ac:dyDescent="0.3">
      <c r="A662" s="13" t="str">
        <f>B662&amp;C662</f>
        <v>WS37-3302183393</v>
      </c>
      <c r="B662" t="s">
        <v>179</v>
      </c>
      <c r="C662">
        <v>3</v>
      </c>
      <c r="D662">
        <v>5368</v>
      </c>
      <c r="E662" s="1">
        <v>42712</v>
      </c>
    </row>
    <row r="663" spans="1:5" x14ac:dyDescent="0.3">
      <c r="A663" s="13" t="str">
        <f>B663&amp;C663</f>
        <v>WS37-3302183394</v>
      </c>
      <c r="B663" t="s">
        <v>179</v>
      </c>
      <c r="C663">
        <v>4</v>
      </c>
      <c r="D663">
        <v>1409</v>
      </c>
      <c r="E663" s="1">
        <v>42982</v>
      </c>
    </row>
    <row r="664" spans="1:5" x14ac:dyDescent="0.3">
      <c r="A664" s="13" t="str">
        <f>B664&amp;C664</f>
        <v>WS37-3302183395</v>
      </c>
      <c r="B664" t="s">
        <v>179</v>
      </c>
      <c r="C664">
        <v>5</v>
      </c>
      <c r="D664">
        <v>4126</v>
      </c>
      <c r="E664" s="1">
        <v>42998</v>
      </c>
    </row>
    <row r="665" spans="1:5" x14ac:dyDescent="0.3">
      <c r="A665" s="13" t="str">
        <f>B665&amp;C665</f>
        <v>XE89-4465389001</v>
      </c>
      <c r="B665" t="s">
        <v>180</v>
      </c>
      <c r="C665">
        <v>1</v>
      </c>
      <c r="D665">
        <v>3556</v>
      </c>
      <c r="E665" s="1">
        <v>42260</v>
      </c>
    </row>
    <row r="666" spans="1:5" x14ac:dyDescent="0.3">
      <c r="A666" s="13" t="str">
        <f>B666&amp;C666</f>
        <v>XE89-4465389002</v>
      </c>
      <c r="B666" t="s">
        <v>180</v>
      </c>
      <c r="C666">
        <v>2</v>
      </c>
      <c r="D666">
        <v>2446</v>
      </c>
      <c r="E666" s="1">
        <v>42314</v>
      </c>
    </row>
    <row r="667" spans="1:5" x14ac:dyDescent="0.3">
      <c r="A667" s="13" t="str">
        <f>B667&amp;C667</f>
        <v>XE89-4465389003</v>
      </c>
      <c r="B667" t="s">
        <v>180</v>
      </c>
      <c r="C667">
        <v>3</v>
      </c>
      <c r="D667">
        <v>5963</v>
      </c>
      <c r="E667" s="1">
        <v>42569</v>
      </c>
    </row>
    <row r="668" spans="1:5" x14ac:dyDescent="0.3">
      <c r="A668" s="13" t="str">
        <f>B668&amp;C668</f>
        <v>XE89-4465389004</v>
      </c>
      <c r="B668" t="s">
        <v>180</v>
      </c>
      <c r="C668">
        <v>4</v>
      </c>
      <c r="D668">
        <v>8810</v>
      </c>
      <c r="E668" s="1">
        <v>42703</v>
      </c>
    </row>
    <row r="669" spans="1:5" x14ac:dyDescent="0.3">
      <c r="A669" s="13" t="str">
        <f>B669&amp;C669</f>
        <v>XE89-4465389005</v>
      </c>
      <c r="B669" t="s">
        <v>180</v>
      </c>
      <c r="C669">
        <v>5</v>
      </c>
      <c r="D669">
        <v>8504</v>
      </c>
      <c r="E669" s="1">
        <v>42802</v>
      </c>
    </row>
    <row r="670" spans="1:5" x14ac:dyDescent="0.3">
      <c r="A670" s="13" t="str">
        <f>B670&amp;C670</f>
        <v>XE89-4465389006</v>
      </c>
      <c r="B670" t="s">
        <v>180</v>
      </c>
      <c r="C670">
        <v>6</v>
      </c>
      <c r="D670">
        <v>5734</v>
      </c>
      <c r="E670" s="1">
        <v>42970</v>
      </c>
    </row>
    <row r="671" spans="1:5" x14ac:dyDescent="0.3">
      <c r="A671" s="13" t="str">
        <f>B671&amp;C671</f>
        <v>XE89-4465389007</v>
      </c>
      <c r="B671" t="s">
        <v>180</v>
      </c>
      <c r="C671">
        <v>7</v>
      </c>
      <c r="D671">
        <v>8821</v>
      </c>
      <c r="E671" s="1">
        <v>43025</v>
      </c>
    </row>
    <row r="672" spans="1:5" x14ac:dyDescent="0.3">
      <c r="A672" s="13" t="str">
        <f>B672&amp;C672</f>
        <v>XH22-7980185451</v>
      </c>
      <c r="B672" t="s">
        <v>181</v>
      </c>
      <c r="C672">
        <v>1</v>
      </c>
      <c r="D672">
        <v>3269</v>
      </c>
      <c r="E672" s="1">
        <v>42105</v>
      </c>
    </row>
    <row r="673" spans="1:5" x14ac:dyDescent="0.3">
      <c r="A673" s="13" t="str">
        <f>B673&amp;C673</f>
        <v>XH22-7980185452</v>
      </c>
      <c r="B673" t="s">
        <v>181</v>
      </c>
      <c r="C673">
        <v>2</v>
      </c>
      <c r="D673">
        <v>7638</v>
      </c>
      <c r="E673" s="1">
        <v>42470</v>
      </c>
    </row>
    <row r="674" spans="1:5" x14ac:dyDescent="0.3">
      <c r="A674" s="13" t="str">
        <f>B674&amp;C674</f>
        <v>XH22-7980185453</v>
      </c>
      <c r="B674" t="s">
        <v>181</v>
      </c>
      <c r="C674">
        <v>3</v>
      </c>
      <c r="D674">
        <v>2304</v>
      </c>
      <c r="E674" s="1">
        <v>42633</v>
      </c>
    </row>
    <row r="675" spans="1:5" x14ac:dyDescent="0.3">
      <c r="A675" s="13" t="str">
        <f>B675&amp;C675</f>
        <v>XH22-7980185454</v>
      </c>
      <c r="B675" t="s">
        <v>181</v>
      </c>
      <c r="C675">
        <v>4</v>
      </c>
      <c r="D675">
        <v>4339</v>
      </c>
      <c r="E675" s="1">
        <v>42815</v>
      </c>
    </row>
    <row r="676" spans="1:5" x14ac:dyDescent="0.3">
      <c r="A676" s="13" t="str">
        <f>B676&amp;C676</f>
        <v>XK74-9546229641</v>
      </c>
      <c r="B676" t="s">
        <v>182</v>
      </c>
      <c r="C676">
        <v>1</v>
      </c>
      <c r="D676">
        <v>8887</v>
      </c>
      <c r="E676" s="1">
        <v>42023</v>
      </c>
    </row>
    <row r="677" spans="1:5" x14ac:dyDescent="0.3">
      <c r="A677" s="13" t="str">
        <f>B677&amp;C677</f>
        <v>XK74-9546229642</v>
      </c>
      <c r="B677" t="s">
        <v>182</v>
      </c>
      <c r="C677">
        <v>2</v>
      </c>
      <c r="D677">
        <v>2310</v>
      </c>
      <c r="E677" s="1">
        <v>42271</v>
      </c>
    </row>
    <row r="678" spans="1:5" x14ac:dyDescent="0.3">
      <c r="A678" s="13" t="str">
        <f>B678&amp;C678</f>
        <v>XK74-9546229643</v>
      </c>
      <c r="B678" t="s">
        <v>182</v>
      </c>
      <c r="C678">
        <v>3</v>
      </c>
      <c r="D678">
        <v>1987</v>
      </c>
      <c r="E678" s="1">
        <v>42638</v>
      </c>
    </row>
    <row r="679" spans="1:5" x14ac:dyDescent="0.3">
      <c r="A679" s="13" t="str">
        <f>B679&amp;C679</f>
        <v>XK74-9546229644</v>
      </c>
      <c r="B679" t="s">
        <v>182</v>
      </c>
      <c r="C679">
        <v>4</v>
      </c>
      <c r="D679">
        <v>9461</v>
      </c>
      <c r="E679" s="1">
        <v>42715</v>
      </c>
    </row>
    <row r="680" spans="1:5" x14ac:dyDescent="0.3">
      <c r="A680" s="13" t="str">
        <f>B680&amp;C680</f>
        <v>XK74-9546229645</v>
      </c>
      <c r="B680" t="s">
        <v>182</v>
      </c>
      <c r="C680">
        <v>5</v>
      </c>
      <c r="D680">
        <v>8380</v>
      </c>
      <c r="E680" s="1">
        <v>42778</v>
      </c>
    </row>
    <row r="681" spans="1:5" x14ac:dyDescent="0.3">
      <c r="A681" s="13" t="str">
        <f>B681&amp;C681</f>
        <v>XV41-7408023421</v>
      </c>
      <c r="B681" t="s">
        <v>183</v>
      </c>
      <c r="C681">
        <v>1</v>
      </c>
      <c r="D681">
        <v>4286</v>
      </c>
      <c r="E681" s="1">
        <v>42218</v>
      </c>
    </row>
    <row r="682" spans="1:5" x14ac:dyDescent="0.3">
      <c r="A682" s="13" t="str">
        <f>B682&amp;C682</f>
        <v>XV41-74080234210</v>
      </c>
      <c r="B682" t="s">
        <v>183</v>
      </c>
      <c r="C682">
        <v>10</v>
      </c>
      <c r="D682">
        <v>7234</v>
      </c>
      <c r="E682" s="1">
        <v>42888</v>
      </c>
    </row>
    <row r="683" spans="1:5" x14ac:dyDescent="0.3">
      <c r="A683" s="13" t="str">
        <f>B683&amp;C683</f>
        <v>XV41-74080234211</v>
      </c>
      <c r="B683" t="s">
        <v>183</v>
      </c>
      <c r="C683">
        <v>11</v>
      </c>
      <c r="D683">
        <v>5148</v>
      </c>
      <c r="E683" s="1">
        <v>42905</v>
      </c>
    </row>
    <row r="684" spans="1:5" x14ac:dyDescent="0.3">
      <c r="A684" s="13" t="str">
        <f>B684&amp;C684</f>
        <v>XV41-74080234212</v>
      </c>
      <c r="B684" t="s">
        <v>183</v>
      </c>
      <c r="C684">
        <v>12</v>
      </c>
      <c r="D684">
        <v>6232</v>
      </c>
      <c r="E684" s="1">
        <v>42916</v>
      </c>
    </row>
    <row r="685" spans="1:5" x14ac:dyDescent="0.3">
      <c r="A685" s="13" t="str">
        <f>B685&amp;C685</f>
        <v>XV41-74080234213</v>
      </c>
      <c r="B685" t="s">
        <v>183</v>
      </c>
      <c r="C685">
        <v>13</v>
      </c>
      <c r="D685">
        <v>8541</v>
      </c>
      <c r="E685" s="1">
        <v>43020</v>
      </c>
    </row>
    <row r="686" spans="1:5" x14ac:dyDescent="0.3">
      <c r="A686" s="13" t="str">
        <f>B686&amp;C686</f>
        <v>XV41-7408023422</v>
      </c>
      <c r="B686" t="s">
        <v>183</v>
      </c>
      <c r="C686">
        <v>2</v>
      </c>
      <c r="D686">
        <v>7243</v>
      </c>
      <c r="E686" s="1">
        <v>42321</v>
      </c>
    </row>
    <row r="687" spans="1:5" x14ac:dyDescent="0.3">
      <c r="A687" s="13" t="str">
        <f>B687&amp;C687</f>
        <v>XV41-7408023423</v>
      </c>
      <c r="B687" t="s">
        <v>183</v>
      </c>
      <c r="C687">
        <v>3</v>
      </c>
      <c r="D687">
        <v>2722</v>
      </c>
      <c r="E687" s="1">
        <v>42503</v>
      </c>
    </row>
    <row r="688" spans="1:5" x14ac:dyDescent="0.3">
      <c r="A688" s="13" t="str">
        <f>B688&amp;C688</f>
        <v>XV41-7408023424</v>
      </c>
      <c r="B688" t="s">
        <v>183</v>
      </c>
      <c r="C688">
        <v>4</v>
      </c>
      <c r="D688">
        <v>2581</v>
      </c>
      <c r="E688" s="1">
        <v>42525</v>
      </c>
    </row>
    <row r="689" spans="1:5" x14ac:dyDescent="0.3">
      <c r="A689" s="13" t="str">
        <f>B689&amp;C689</f>
        <v>XV41-7408023425</v>
      </c>
      <c r="B689" t="s">
        <v>183</v>
      </c>
      <c r="C689">
        <v>5</v>
      </c>
      <c r="D689">
        <v>5130</v>
      </c>
      <c r="E689" s="1">
        <v>42529</v>
      </c>
    </row>
    <row r="690" spans="1:5" x14ac:dyDescent="0.3">
      <c r="A690" s="13" t="str">
        <f>B690&amp;C690</f>
        <v>XV41-7408023426</v>
      </c>
      <c r="B690" t="s">
        <v>183</v>
      </c>
      <c r="C690">
        <v>6</v>
      </c>
      <c r="D690">
        <v>2000</v>
      </c>
      <c r="E690" s="1">
        <v>42593</v>
      </c>
    </row>
    <row r="691" spans="1:5" x14ac:dyDescent="0.3">
      <c r="A691" s="13" t="str">
        <f>B691&amp;C691</f>
        <v>XV41-7408023427</v>
      </c>
      <c r="B691" t="s">
        <v>183</v>
      </c>
      <c r="C691">
        <v>7</v>
      </c>
      <c r="D691">
        <v>4228</v>
      </c>
      <c r="E691" s="1">
        <v>42632</v>
      </c>
    </row>
    <row r="692" spans="1:5" x14ac:dyDescent="0.3">
      <c r="A692" s="13" t="str">
        <f>B692&amp;C692</f>
        <v>XV41-7408023428</v>
      </c>
      <c r="B692" t="s">
        <v>183</v>
      </c>
      <c r="C692">
        <v>8</v>
      </c>
      <c r="D692">
        <v>8294</v>
      </c>
      <c r="E692" s="1">
        <v>42753</v>
      </c>
    </row>
    <row r="693" spans="1:5" x14ac:dyDescent="0.3">
      <c r="A693" s="13" t="str">
        <f>B693&amp;C693</f>
        <v>XV41-7408023429</v>
      </c>
      <c r="B693" t="s">
        <v>183</v>
      </c>
      <c r="C693">
        <v>9</v>
      </c>
      <c r="D693">
        <v>8662</v>
      </c>
      <c r="E693" s="1">
        <v>42781</v>
      </c>
    </row>
    <row r="694" spans="1:5" x14ac:dyDescent="0.3">
      <c r="A694" s="13" t="str">
        <f>B694&amp;C694</f>
        <v>XZ73-8238992041</v>
      </c>
      <c r="B694" t="s">
        <v>184</v>
      </c>
      <c r="C694">
        <v>1</v>
      </c>
      <c r="D694">
        <v>8495</v>
      </c>
      <c r="E694" s="1">
        <v>42077</v>
      </c>
    </row>
    <row r="695" spans="1:5" x14ac:dyDescent="0.3">
      <c r="A695" s="13" t="str">
        <f>B695&amp;C695</f>
        <v>XZ73-8238992042</v>
      </c>
      <c r="B695" t="s">
        <v>184</v>
      </c>
      <c r="C695">
        <v>2</v>
      </c>
      <c r="D695">
        <v>8081</v>
      </c>
      <c r="E695" s="1">
        <v>42217</v>
      </c>
    </row>
    <row r="696" spans="1:5" x14ac:dyDescent="0.3">
      <c r="A696" s="13" t="str">
        <f>B696&amp;C696</f>
        <v>XZ73-8238992043</v>
      </c>
      <c r="B696" t="s">
        <v>184</v>
      </c>
      <c r="C696">
        <v>3</v>
      </c>
      <c r="D696">
        <v>1361</v>
      </c>
      <c r="E696" s="1">
        <v>42383</v>
      </c>
    </row>
    <row r="697" spans="1:5" x14ac:dyDescent="0.3">
      <c r="A697" s="13" t="str">
        <f>B697&amp;C697</f>
        <v>XZ73-8238992044</v>
      </c>
      <c r="B697" t="s">
        <v>184</v>
      </c>
      <c r="C697">
        <v>4</v>
      </c>
      <c r="D697">
        <v>2912</v>
      </c>
      <c r="E697" s="1">
        <v>42540</v>
      </c>
    </row>
    <row r="698" spans="1:5" x14ac:dyDescent="0.3">
      <c r="A698" s="13" t="str">
        <f>B698&amp;C698</f>
        <v>XZ73-8238992045</v>
      </c>
      <c r="B698" t="s">
        <v>184</v>
      </c>
      <c r="C698">
        <v>5</v>
      </c>
      <c r="D698">
        <v>4835</v>
      </c>
      <c r="E698" s="1">
        <v>42612</v>
      </c>
    </row>
    <row r="699" spans="1:5" x14ac:dyDescent="0.3">
      <c r="A699" s="13" t="str">
        <f>B699&amp;C699</f>
        <v>XZ73-8238992046</v>
      </c>
      <c r="B699" t="s">
        <v>184</v>
      </c>
      <c r="C699">
        <v>6</v>
      </c>
      <c r="D699">
        <v>7569</v>
      </c>
      <c r="E699" s="1">
        <v>42642</v>
      </c>
    </row>
    <row r="700" spans="1:5" x14ac:dyDescent="0.3">
      <c r="A700" s="13" t="str">
        <f>B700&amp;C700</f>
        <v>XZ73-8238992047</v>
      </c>
      <c r="B700" t="s">
        <v>184</v>
      </c>
      <c r="C700">
        <v>7</v>
      </c>
      <c r="D700">
        <v>6324</v>
      </c>
      <c r="E700" s="1">
        <v>42798</v>
      </c>
    </row>
    <row r="701" spans="1:5" x14ac:dyDescent="0.3">
      <c r="A701" s="13" t="str">
        <f>B701&amp;C701</f>
        <v>XZ73-8238992048</v>
      </c>
      <c r="B701" t="s">
        <v>184</v>
      </c>
      <c r="C701">
        <v>8</v>
      </c>
      <c r="D701">
        <v>9303</v>
      </c>
      <c r="E701" s="1">
        <v>43046</v>
      </c>
    </row>
    <row r="702" spans="1:5" x14ac:dyDescent="0.3">
      <c r="A702" s="13" t="str">
        <f>B702&amp;C702</f>
        <v>YO75-5500189721</v>
      </c>
      <c r="B702" t="s">
        <v>185</v>
      </c>
      <c r="C702">
        <v>1</v>
      </c>
      <c r="D702">
        <v>8996</v>
      </c>
      <c r="E702" s="1">
        <v>42034</v>
      </c>
    </row>
    <row r="703" spans="1:5" x14ac:dyDescent="0.3">
      <c r="A703" s="13" t="str">
        <f>B703&amp;C703</f>
        <v>YO75-5500189722</v>
      </c>
      <c r="B703" t="s">
        <v>185</v>
      </c>
      <c r="C703">
        <v>2</v>
      </c>
      <c r="D703">
        <v>2154</v>
      </c>
      <c r="E703" s="1">
        <v>42087</v>
      </c>
    </row>
    <row r="704" spans="1:5" x14ac:dyDescent="0.3">
      <c r="A704" s="13" t="str">
        <f>B704&amp;C704</f>
        <v>YO75-5500189723</v>
      </c>
      <c r="B704" t="s">
        <v>185</v>
      </c>
      <c r="C704">
        <v>3</v>
      </c>
      <c r="D704">
        <v>3069</v>
      </c>
      <c r="E704" s="1">
        <v>42163</v>
      </c>
    </row>
    <row r="705" spans="1:5" x14ac:dyDescent="0.3">
      <c r="A705" s="13" t="str">
        <f>B705&amp;C705</f>
        <v>YO75-5500189724</v>
      </c>
      <c r="B705" t="s">
        <v>185</v>
      </c>
      <c r="C705">
        <v>4</v>
      </c>
      <c r="D705">
        <v>5667</v>
      </c>
      <c r="E705" s="1">
        <v>42164</v>
      </c>
    </row>
    <row r="706" spans="1:5" x14ac:dyDescent="0.3">
      <c r="A706" s="13" t="str">
        <f>B706&amp;C706</f>
        <v>YO75-5500189725</v>
      </c>
      <c r="B706" t="s">
        <v>185</v>
      </c>
      <c r="C706">
        <v>5</v>
      </c>
      <c r="D706">
        <v>9425</v>
      </c>
      <c r="E706" s="1">
        <v>42167</v>
      </c>
    </row>
    <row r="707" spans="1:5" x14ac:dyDescent="0.3">
      <c r="A707" s="13" t="str">
        <f>B707&amp;C707</f>
        <v>YO75-5500189726</v>
      </c>
      <c r="B707" t="s">
        <v>185</v>
      </c>
      <c r="C707">
        <v>6</v>
      </c>
      <c r="D707">
        <v>7075</v>
      </c>
      <c r="E707" s="1">
        <v>42345</v>
      </c>
    </row>
    <row r="708" spans="1:5" x14ac:dyDescent="0.3">
      <c r="A708" s="13" t="str">
        <f>B708&amp;C708</f>
        <v>YO75-5500189727</v>
      </c>
      <c r="B708" t="s">
        <v>185</v>
      </c>
      <c r="C708">
        <v>7</v>
      </c>
      <c r="D708">
        <v>4907</v>
      </c>
      <c r="E708" s="1">
        <v>42475</v>
      </c>
    </row>
    <row r="709" spans="1:5" x14ac:dyDescent="0.3">
      <c r="A709" s="13" t="str">
        <f>B709&amp;C709</f>
        <v>YO75-5500189728</v>
      </c>
      <c r="B709" t="s">
        <v>185</v>
      </c>
      <c r="C709">
        <v>8</v>
      </c>
      <c r="D709">
        <v>6863</v>
      </c>
      <c r="E709" s="1">
        <v>42571</v>
      </c>
    </row>
    <row r="710" spans="1:5" x14ac:dyDescent="0.3">
      <c r="A710" s="13" t="str">
        <f>B710&amp;C710</f>
        <v>YO75-5500189729</v>
      </c>
      <c r="B710" t="s">
        <v>185</v>
      </c>
      <c r="C710">
        <v>9</v>
      </c>
      <c r="D710">
        <v>3758</v>
      </c>
      <c r="E710" s="1">
        <v>42673</v>
      </c>
    </row>
    <row r="711" spans="1:5" x14ac:dyDescent="0.3">
      <c r="A711" s="13" t="str">
        <f>B711&amp;C711</f>
        <v>YV90-9267333141</v>
      </c>
      <c r="B711" t="s">
        <v>186</v>
      </c>
      <c r="C711">
        <v>1</v>
      </c>
      <c r="D711">
        <v>8402</v>
      </c>
      <c r="E711" s="1">
        <v>42106</v>
      </c>
    </row>
    <row r="712" spans="1:5" x14ac:dyDescent="0.3">
      <c r="A712" s="13" t="str">
        <f>B712&amp;C712</f>
        <v>YV90-9267333142</v>
      </c>
      <c r="B712" t="s">
        <v>186</v>
      </c>
      <c r="C712">
        <v>2</v>
      </c>
      <c r="D712">
        <v>2739</v>
      </c>
      <c r="E712" s="1">
        <v>42131</v>
      </c>
    </row>
    <row r="713" spans="1:5" x14ac:dyDescent="0.3">
      <c r="A713" s="13" t="str">
        <f>B713&amp;C713</f>
        <v>YV90-9267333143</v>
      </c>
      <c r="B713" t="s">
        <v>186</v>
      </c>
      <c r="C713">
        <v>3</v>
      </c>
      <c r="D713">
        <v>7687</v>
      </c>
      <c r="E713" s="1">
        <v>42431</v>
      </c>
    </row>
    <row r="714" spans="1:5" x14ac:dyDescent="0.3">
      <c r="A714" s="13" t="str">
        <f>B714&amp;C714</f>
        <v>YV90-9267333144</v>
      </c>
      <c r="B714" t="s">
        <v>186</v>
      </c>
      <c r="C714">
        <v>4</v>
      </c>
      <c r="D714">
        <v>8841</v>
      </c>
      <c r="E714" s="1">
        <v>42464</v>
      </c>
    </row>
    <row r="715" spans="1:5" x14ac:dyDescent="0.3">
      <c r="A715" s="13" t="str">
        <f>B715&amp;C715</f>
        <v>YV90-9267333145</v>
      </c>
      <c r="B715" t="s">
        <v>186</v>
      </c>
      <c r="C715">
        <v>5</v>
      </c>
      <c r="D715">
        <v>4675</v>
      </c>
      <c r="E715" s="1">
        <v>42487</v>
      </c>
    </row>
    <row r="716" spans="1:5" x14ac:dyDescent="0.3">
      <c r="A716" s="13" t="str">
        <f>B716&amp;C716</f>
        <v>YV90-9267333146</v>
      </c>
      <c r="B716" t="s">
        <v>186</v>
      </c>
      <c r="C716">
        <v>6</v>
      </c>
      <c r="D716">
        <v>3932</v>
      </c>
      <c r="E716" s="1">
        <v>42559</v>
      </c>
    </row>
    <row r="717" spans="1:5" x14ac:dyDescent="0.3">
      <c r="A717" s="13" t="str">
        <f>B717&amp;C717</f>
        <v>YV90-9267333147</v>
      </c>
      <c r="B717" t="s">
        <v>186</v>
      </c>
      <c r="C717">
        <v>7</v>
      </c>
      <c r="D717">
        <v>5569</v>
      </c>
      <c r="E717" s="1">
        <v>42747</v>
      </c>
    </row>
    <row r="718" spans="1:5" x14ac:dyDescent="0.3">
      <c r="A718" s="13" t="str">
        <f>B718&amp;C718</f>
        <v>YV90-9267333148</v>
      </c>
      <c r="B718" t="s">
        <v>186</v>
      </c>
      <c r="C718">
        <v>8</v>
      </c>
      <c r="D718">
        <v>1438</v>
      </c>
      <c r="E718" s="1">
        <v>42889</v>
      </c>
    </row>
    <row r="719" spans="1:5" x14ac:dyDescent="0.3">
      <c r="A719" s="13" t="str">
        <f>B719&amp;C719</f>
        <v>YV90-9267333149</v>
      </c>
      <c r="B719" t="s">
        <v>186</v>
      </c>
      <c r="C719">
        <v>9</v>
      </c>
      <c r="D719">
        <v>7516</v>
      </c>
      <c r="E719" s="1">
        <v>42892</v>
      </c>
    </row>
    <row r="720" spans="1:5" x14ac:dyDescent="0.3">
      <c r="A720" s="13" t="str">
        <f>B720&amp;C720</f>
        <v>ZH59-2299395181</v>
      </c>
      <c r="B720" t="s">
        <v>187</v>
      </c>
      <c r="C720">
        <v>1</v>
      </c>
      <c r="D720">
        <v>2926</v>
      </c>
      <c r="E720" s="1">
        <v>42240</v>
      </c>
    </row>
    <row r="721" spans="1:5" x14ac:dyDescent="0.3">
      <c r="A721" s="13" t="str">
        <f>B721&amp;C721</f>
        <v>ZH59-2299395182</v>
      </c>
      <c r="B721" t="s">
        <v>187</v>
      </c>
      <c r="C721">
        <v>2</v>
      </c>
      <c r="D721">
        <v>8865</v>
      </c>
      <c r="E721" s="1">
        <v>42323</v>
      </c>
    </row>
    <row r="722" spans="1:5" x14ac:dyDescent="0.3">
      <c r="A722" s="13" t="str">
        <f>B722&amp;C722</f>
        <v>ZH59-2299395183</v>
      </c>
      <c r="B722" t="s">
        <v>187</v>
      </c>
      <c r="C722">
        <v>3</v>
      </c>
      <c r="D722">
        <v>3494</v>
      </c>
      <c r="E722" s="1">
        <v>42344</v>
      </c>
    </row>
    <row r="723" spans="1:5" x14ac:dyDescent="0.3">
      <c r="A723" s="13" t="str">
        <f>B723&amp;C723</f>
        <v>ZH59-2299395184</v>
      </c>
      <c r="B723" t="s">
        <v>187</v>
      </c>
      <c r="C723">
        <v>4</v>
      </c>
      <c r="D723">
        <v>2896</v>
      </c>
      <c r="E723" s="1">
        <v>42395</v>
      </c>
    </row>
    <row r="724" spans="1:5" x14ac:dyDescent="0.3">
      <c r="A724" s="13" t="str">
        <f>B724&amp;C724</f>
        <v>ZH59-2299395185</v>
      </c>
      <c r="B724" t="s">
        <v>187</v>
      </c>
      <c r="C724">
        <v>5</v>
      </c>
      <c r="D724">
        <v>6194</v>
      </c>
      <c r="E724" s="1">
        <v>42425</v>
      </c>
    </row>
    <row r="725" spans="1:5" x14ac:dyDescent="0.3">
      <c r="A725" s="13" t="str">
        <f>B725&amp;C725</f>
        <v>ZH59-2299395186</v>
      </c>
      <c r="B725" t="s">
        <v>187</v>
      </c>
      <c r="C725">
        <v>6</v>
      </c>
      <c r="D725">
        <v>2185</v>
      </c>
      <c r="E725" s="1">
        <v>42645</v>
      </c>
    </row>
    <row r="726" spans="1:5" x14ac:dyDescent="0.3">
      <c r="A726" s="13" t="str">
        <f>B726&amp;C726</f>
        <v>ZH59-2299395187</v>
      </c>
      <c r="B726" t="s">
        <v>187</v>
      </c>
      <c r="C726">
        <v>7</v>
      </c>
      <c r="D726">
        <v>7967</v>
      </c>
      <c r="E726" s="1">
        <v>42761</v>
      </c>
    </row>
    <row r="727" spans="1:5" x14ac:dyDescent="0.3">
      <c r="A727" s="13" t="str">
        <f>B727&amp;C727</f>
        <v>ZH59-2299395188</v>
      </c>
      <c r="B727" t="s">
        <v>187</v>
      </c>
      <c r="C727">
        <v>8</v>
      </c>
      <c r="D727">
        <v>3224</v>
      </c>
      <c r="E727" s="1">
        <v>42866</v>
      </c>
    </row>
    <row r="728" spans="1:5" x14ac:dyDescent="0.3">
      <c r="A728" s="13" t="str">
        <f>B728&amp;C728</f>
        <v>ZH59-2299395189</v>
      </c>
      <c r="B728" t="s">
        <v>187</v>
      </c>
      <c r="C728">
        <v>9</v>
      </c>
      <c r="D728">
        <v>3814</v>
      </c>
      <c r="E728" s="1">
        <v>42895</v>
      </c>
    </row>
    <row r="729" spans="1:5" x14ac:dyDescent="0.3">
      <c r="A729" s="13" t="str">
        <f>B729&amp;C729</f>
        <v>ZR07-5840410741</v>
      </c>
      <c r="B729" t="s">
        <v>188</v>
      </c>
      <c r="C729">
        <v>1</v>
      </c>
      <c r="D729">
        <v>1770</v>
      </c>
      <c r="E729" s="1">
        <v>42149</v>
      </c>
    </row>
    <row r="730" spans="1:5" x14ac:dyDescent="0.3">
      <c r="A730" s="13" t="str">
        <f>B730&amp;C730</f>
        <v>ZR07-5840410742</v>
      </c>
      <c r="B730" t="s">
        <v>188</v>
      </c>
      <c r="C730">
        <v>2</v>
      </c>
      <c r="D730">
        <v>3736</v>
      </c>
      <c r="E730" s="1">
        <v>42209</v>
      </c>
    </row>
    <row r="731" spans="1:5" x14ac:dyDescent="0.3">
      <c r="A731" s="13" t="str">
        <f>B731&amp;C731</f>
        <v>ZR07-5840410743</v>
      </c>
      <c r="B731" t="s">
        <v>188</v>
      </c>
      <c r="C731">
        <v>3</v>
      </c>
      <c r="D731">
        <v>7930</v>
      </c>
      <c r="E731" s="1">
        <v>42577</v>
      </c>
    </row>
    <row r="732" spans="1:5" x14ac:dyDescent="0.3">
      <c r="A732" s="13" t="str">
        <f>B732&amp;C732</f>
        <v>ZR07-5840410744</v>
      </c>
      <c r="B732" t="s">
        <v>188</v>
      </c>
      <c r="C732">
        <v>4</v>
      </c>
      <c r="D732">
        <v>6038</v>
      </c>
      <c r="E732" s="1">
        <v>42584</v>
      </c>
    </row>
    <row r="733" spans="1:5" x14ac:dyDescent="0.3">
      <c r="A733" s="13" t="str">
        <f>B733&amp;C733</f>
        <v>ZR07-5840410745</v>
      </c>
      <c r="B733" t="s">
        <v>188</v>
      </c>
      <c r="C733">
        <v>5</v>
      </c>
      <c r="D733">
        <v>5742</v>
      </c>
      <c r="E733" s="1">
        <v>42711</v>
      </c>
    </row>
    <row r="734" spans="1:5" x14ac:dyDescent="0.3">
      <c r="A734" s="13" t="str">
        <f>B734&amp;C734</f>
        <v>ZR07-5840410746</v>
      </c>
      <c r="B734" t="s">
        <v>188</v>
      </c>
      <c r="C734">
        <v>6</v>
      </c>
      <c r="D734">
        <v>4345</v>
      </c>
      <c r="E734" s="1">
        <v>42784</v>
      </c>
    </row>
    <row r="735" spans="1:5" x14ac:dyDescent="0.3">
      <c r="A735" s="13" t="str">
        <f>B735&amp;C735</f>
        <v>ZR07-5840410747</v>
      </c>
      <c r="B735" t="s">
        <v>188</v>
      </c>
      <c r="C735">
        <v>7</v>
      </c>
      <c r="D735">
        <v>7292</v>
      </c>
      <c r="E735" s="1">
        <v>42927</v>
      </c>
    </row>
    <row r="736" spans="1:5" x14ac:dyDescent="0.3">
      <c r="A736" s="13" t="str">
        <f>B736&amp;C736</f>
        <v>ZR07-5840410748</v>
      </c>
      <c r="B736" t="s">
        <v>188</v>
      </c>
      <c r="C736">
        <v>8</v>
      </c>
      <c r="D736">
        <v>7714</v>
      </c>
      <c r="E736" s="1">
        <v>42958</v>
      </c>
    </row>
    <row r="737" spans="1:5" x14ac:dyDescent="0.3">
      <c r="A737" s="13" t="str">
        <f>B737&amp;C737</f>
        <v>ZR07-5840410749</v>
      </c>
      <c r="B737" t="s">
        <v>188</v>
      </c>
      <c r="C737">
        <v>9</v>
      </c>
      <c r="D737">
        <v>5070</v>
      </c>
      <c r="E737" s="1">
        <v>42993</v>
      </c>
    </row>
    <row r="738" spans="1:5" x14ac:dyDescent="0.3">
      <c r="A738" s="13" t="str">
        <f>B738&amp;C738</f>
        <v>ZW54-4397966931</v>
      </c>
      <c r="B738" t="s">
        <v>189</v>
      </c>
      <c r="C738">
        <v>1</v>
      </c>
      <c r="D738">
        <v>2722</v>
      </c>
      <c r="E738" s="1">
        <v>42290</v>
      </c>
    </row>
    <row r="739" spans="1:5" x14ac:dyDescent="0.3">
      <c r="A739" s="13" t="str">
        <f>B739&amp;C739</f>
        <v>ZW54-4397966932</v>
      </c>
      <c r="B739" t="s">
        <v>189</v>
      </c>
      <c r="C739">
        <v>2</v>
      </c>
      <c r="D739">
        <v>3351</v>
      </c>
      <c r="E739" s="1">
        <v>42347</v>
      </c>
    </row>
    <row r="740" spans="1:5" x14ac:dyDescent="0.3">
      <c r="A740" s="13" t="str">
        <f>B740&amp;C740</f>
        <v>ZW54-4397966933</v>
      </c>
      <c r="B740" t="s">
        <v>189</v>
      </c>
      <c r="C740">
        <v>3</v>
      </c>
      <c r="D740">
        <v>5979</v>
      </c>
      <c r="E740" s="1">
        <v>42431</v>
      </c>
    </row>
    <row r="741" spans="1:5" x14ac:dyDescent="0.3">
      <c r="A741" s="13" t="str">
        <f>B741&amp;C741</f>
        <v>ZW54-4397966934</v>
      </c>
      <c r="B741" t="s">
        <v>189</v>
      </c>
      <c r="C741">
        <v>4</v>
      </c>
      <c r="D741">
        <v>4610</v>
      </c>
      <c r="E741" s="1">
        <v>42625</v>
      </c>
    </row>
    <row r="742" spans="1:5" x14ac:dyDescent="0.3">
      <c r="A742" s="13" t="str">
        <f>B742&amp;C742</f>
        <v>ZW54-4397966935</v>
      </c>
      <c r="B742" t="s">
        <v>189</v>
      </c>
      <c r="C742">
        <v>5</v>
      </c>
      <c r="D742">
        <v>2342</v>
      </c>
      <c r="E742" s="1">
        <v>42627</v>
      </c>
    </row>
    <row r="743" spans="1:5" x14ac:dyDescent="0.3">
      <c r="A743" s="13" t="str">
        <f>B743&amp;C743</f>
        <v>ZW54-4397966936</v>
      </c>
      <c r="B743" t="s">
        <v>189</v>
      </c>
      <c r="C743">
        <v>6</v>
      </c>
      <c r="D743">
        <v>4467</v>
      </c>
      <c r="E743" s="1">
        <v>42670</v>
      </c>
    </row>
    <row r="744" spans="1:5" x14ac:dyDescent="0.3">
      <c r="A744" s="13" t="str">
        <f>B744&amp;C744</f>
        <v>ZW54-4397966937</v>
      </c>
      <c r="B744" t="s">
        <v>189</v>
      </c>
      <c r="C744">
        <v>7</v>
      </c>
      <c r="D744">
        <v>4041</v>
      </c>
      <c r="E744" s="1">
        <v>42841</v>
      </c>
    </row>
    <row r="745" spans="1:5" x14ac:dyDescent="0.3">
      <c r="A745" s="13" t="str">
        <f>B745&amp;C745</f>
        <v>ZZ28-6276934381</v>
      </c>
      <c r="B745" t="s">
        <v>190</v>
      </c>
      <c r="C745">
        <v>1</v>
      </c>
      <c r="D745">
        <v>8928</v>
      </c>
      <c r="E745" s="1">
        <v>42047</v>
      </c>
    </row>
    <row r="746" spans="1:5" x14ac:dyDescent="0.3">
      <c r="A746" s="13" t="str">
        <f>B746&amp;C746</f>
        <v>ZZ28-62769343810</v>
      </c>
      <c r="B746" t="s">
        <v>190</v>
      </c>
      <c r="C746">
        <v>10</v>
      </c>
      <c r="D746">
        <v>7583</v>
      </c>
      <c r="E746" s="1">
        <v>42858</v>
      </c>
    </row>
    <row r="747" spans="1:5" x14ac:dyDescent="0.3">
      <c r="A747" s="13" t="str">
        <f>B747&amp;C747</f>
        <v>ZZ28-6276934382</v>
      </c>
      <c r="B747" t="s">
        <v>190</v>
      </c>
      <c r="C747">
        <v>2</v>
      </c>
      <c r="D747">
        <v>6057</v>
      </c>
      <c r="E747" s="1">
        <v>42124</v>
      </c>
    </row>
    <row r="748" spans="1:5" x14ac:dyDescent="0.3">
      <c r="A748" s="13" t="str">
        <f>B748&amp;C748</f>
        <v>ZZ28-6276934383</v>
      </c>
      <c r="B748" t="s">
        <v>190</v>
      </c>
      <c r="C748">
        <v>3</v>
      </c>
      <c r="D748">
        <v>6452</v>
      </c>
      <c r="E748" s="1">
        <v>42209</v>
      </c>
    </row>
    <row r="749" spans="1:5" x14ac:dyDescent="0.3">
      <c r="A749" s="13" t="str">
        <f>B749&amp;C749</f>
        <v>ZZ28-6276934384</v>
      </c>
      <c r="B749" t="s">
        <v>190</v>
      </c>
      <c r="C749">
        <v>4</v>
      </c>
      <c r="D749">
        <v>4560</v>
      </c>
      <c r="E749" s="1">
        <v>42322</v>
      </c>
    </row>
    <row r="750" spans="1:5" x14ac:dyDescent="0.3">
      <c r="A750" s="13" t="str">
        <f>B750&amp;C750</f>
        <v>ZZ28-6276934385</v>
      </c>
      <c r="B750" t="s">
        <v>190</v>
      </c>
      <c r="C750">
        <v>5</v>
      </c>
      <c r="D750">
        <v>3659</v>
      </c>
      <c r="E750" s="1">
        <v>42378</v>
      </c>
    </row>
    <row r="751" spans="1:5" x14ac:dyDescent="0.3">
      <c r="A751" s="13" t="str">
        <f>B751&amp;C751</f>
        <v>ZZ28-6276934386</v>
      </c>
      <c r="B751" t="s">
        <v>190</v>
      </c>
      <c r="C751">
        <v>6</v>
      </c>
      <c r="D751">
        <v>5169</v>
      </c>
      <c r="E751" s="1">
        <v>42411</v>
      </c>
    </row>
    <row r="752" spans="1:5" x14ac:dyDescent="0.3">
      <c r="A752" s="13" t="str">
        <f>B752&amp;C752</f>
        <v>ZZ28-6276934387</v>
      </c>
      <c r="B752" t="s">
        <v>190</v>
      </c>
      <c r="C752">
        <v>7</v>
      </c>
      <c r="D752">
        <v>6906</v>
      </c>
      <c r="E752" s="1">
        <v>42597</v>
      </c>
    </row>
    <row r="753" spans="1:5" x14ac:dyDescent="0.3">
      <c r="A753" s="13" t="str">
        <f>B753&amp;C753</f>
        <v>ZZ28-6276934388</v>
      </c>
      <c r="B753" t="s">
        <v>190</v>
      </c>
      <c r="C753">
        <v>8</v>
      </c>
      <c r="D753">
        <v>8893</v>
      </c>
      <c r="E753" s="1">
        <v>42679</v>
      </c>
    </row>
    <row r="754" spans="1:5" x14ac:dyDescent="0.3">
      <c r="A754" s="13" t="str">
        <f>B754&amp;C754</f>
        <v>ZZ28-6276934389</v>
      </c>
      <c r="B754" t="s">
        <v>190</v>
      </c>
      <c r="C754">
        <v>9</v>
      </c>
      <c r="D754">
        <v>7058</v>
      </c>
      <c r="E754" s="1">
        <v>42763</v>
      </c>
    </row>
  </sheetData>
  <sortState ref="B2:E754">
    <sortCondition descending="1" ref="E2:E75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topLeftCell="B1" workbookViewId="0">
      <selection activeCell="F3" sqref="F3"/>
    </sheetView>
  </sheetViews>
  <sheetFormatPr defaultRowHeight="14.4" x14ac:dyDescent="0.3"/>
  <cols>
    <col min="3" max="3" width="16.21875" bestFit="1" customWidth="1"/>
    <col min="4" max="4" width="16.44140625" bestFit="1" customWidth="1"/>
    <col min="5" max="5" width="9.21875" bestFit="1" customWidth="1"/>
    <col min="20" max="21" width="5" bestFit="1" customWidth="1"/>
    <col min="22" max="22" width="6.77734375" customWidth="1"/>
  </cols>
  <sheetData>
    <row r="1" spans="1:22" ht="21" x14ac:dyDescent="0.4">
      <c r="A1" s="5" t="s">
        <v>4</v>
      </c>
      <c r="B1" s="5" t="s">
        <v>5</v>
      </c>
      <c r="C1" s="9" t="s">
        <v>10</v>
      </c>
      <c r="D1" s="5" t="s">
        <v>0</v>
      </c>
      <c r="E1" s="5" t="s">
        <v>3</v>
      </c>
      <c r="F1" s="6" t="s">
        <v>194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</row>
    <row r="2" spans="1:22" x14ac:dyDescent="0.3">
      <c r="A2" s="5"/>
      <c r="B2" s="5"/>
      <c r="C2" s="10"/>
      <c r="D2" s="5"/>
      <c r="E2" s="5"/>
      <c r="F2" s="4">
        <v>1</v>
      </c>
      <c r="G2" s="4">
        <v>2</v>
      </c>
      <c r="H2" s="4">
        <v>3</v>
      </c>
      <c r="I2" s="4">
        <v>4</v>
      </c>
      <c r="J2" s="4">
        <v>5</v>
      </c>
      <c r="K2" s="4">
        <v>6</v>
      </c>
      <c r="L2" s="4">
        <v>7</v>
      </c>
      <c r="M2" s="4">
        <v>8</v>
      </c>
      <c r="N2" s="4">
        <v>9</v>
      </c>
      <c r="O2" s="4">
        <v>10</v>
      </c>
      <c r="P2" s="4">
        <v>11</v>
      </c>
      <c r="Q2" s="4">
        <v>12</v>
      </c>
      <c r="R2" s="4">
        <v>13</v>
      </c>
      <c r="S2" s="4">
        <v>14</v>
      </c>
      <c r="T2" s="4">
        <v>15</v>
      </c>
      <c r="U2" s="4">
        <v>16</v>
      </c>
      <c r="V2" s="4">
        <v>17</v>
      </c>
    </row>
    <row r="3" spans="1:22" x14ac:dyDescent="0.3">
      <c r="A3" s="2" t="s">
        <v>61</v>
      </c>
      <c r="B3" s="2">
        <v>972850635</v>
      </c>
      <c r="C3" s="2" t="s">
        <v>102</v>
      </c>
      <c r="D3" s="2">
        <v>104493</v>
      </c>
      <c r="E3" s="2" t="s">
        <v>8</v>
      </c>
      <c r="F3" s="2">
        <v>2384</v>
      </c>
      <c r="G3" s="2">
        <v>5661</v>
      </c>
      <c r="H3" s="2">
        <v>9203</v>
      </c>
      <c r="I3" s="2">
        <v>4981</v>
      </c>
      <c r="J3" s="2">
        <v>3430</v>
      </c>
      <c r="K3" s="2">
        <v>3899</v>
      </c>
      <c r="L3" s="2">
        <v>6625</v>
      </c>
      <c r="M3" s="2">
        <v>4633</v>
      </c>
      <c r="N3" s="2">
        <v>9262</v>
      </c>
      <c r="O3" s="2">
        <v>7854</v>
      </c>
      <c r="P3" s="2">
        <v>9351</v>
      </c>
      <c r="Q3" s="2">
        <v>7126</v>
      </c>
      <c r="R3" s="2">
        <v>7000</v>
      </c>
      <c r="S3" s="2">
        <v>5135</v>
      </c>
      <c r="T3" s="2"/>
      <c r="U3" s="2"/>
      <c r="V3" s="2"/>
    </row>
    <row r="4" spans="1:22" x14ac:dyDescent="0.3">
      <c r="A4" s="2" t="s">
        <v>42</v>
      </c>
      <c r="B4" s="2">
        <v>930321003</v>
      </c>
      <c r="C4" s="2" t="s">
        <v>103</v>
      </c>
      <c r="D4" s="2">
        <v>111851</v>
      </c>
      <c r="E4" s="2" t="s">
        <v>9</v>
      </c>
      <c r="F4" s="2">
        <v>9416</v>
      </c>
      <c r="G4" s="2">
        <v>2804</v>
      </c>
      <c r="H4" s="2">
        <v>9318</v>
      </c>
      <c r="I4" s="2">
        <v>9496</v>
      </c>
      <c r="J4" s="2">
        <v>1285</v>
      </c>
      <c r="K4" s="2">
        <v>7852</v>
      </c>
      <c r="L4" s="2">
        <v>4657</v>
      </c>
      <c r="M4" s="2">
        <v>8474</v>
      </c>
      <c r="N4" s="2">
        <v>1376</v>
      </c>
      <c r="O4" s="2"/>
      <c r="P4" s="2"/>
      <c r="Q4" s="2"/>
      <c r="R4" s="2"/>
      <c r="S4" s="2"/>
      <c r="T4" s="2"/>
      <c r="U4" s="2"/>
      <c r="V4" s="2"/>
    </row>
    <row r="5" spans="1:22" x14ac:dyDescent="0.3">
      <c r="A5" s="2" t="s">
        <v>78</v>
      </c>
      <c r="B5" s="2">
        <v>677093467</v>
      </c>
      <c r="C5" s="2" t="s">
        <v>104</v>
      </c>
      <c r="D5" s="2">
        <v>41703</v>
      </c>
      <c r="E5" s="2" t="s">
        <v>9</v>
      </c>
      <c r="F5" s="2">
        <v>6783</v>
      </c>
      <c r="G5" s="2">
        <v>5633</v>
      </c>
      <c r="H5" s="2">
        <v>7106</v>
      </c>
      <c r="I5" s="2">
        <v>3790</v>
      </c>
      <c r="J5" s="2">
        <v>5899</v>
      </c>
      <c r="K5" s="2">
        <v>2320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2" t="s">
        <v>55</v>
      </c>
      <c r="B6" s="2">
        <v>511056520</v>
      </c>
      <c r="C6" s="2" t="s">
        <v>105</v>
      </c>
      <c r="D6" s="2">
        <v>135686</v>
      </c>
      <c r="E6" s="2" t="s">
        <v>7</v>
      </c>
      <c r="F6" s="2">
        <v>4254</v>
      </c>
      <c r="G6" s="2">
        <v>7591</v>
      </c>
      <c r="H6" s="2">
        <v>3182</v>
      </c>
      <c r="I6" s="2">
        <v>2121</v>
      </c>
      <c r="J6" s="2">
        <v>8720</v>
      </c>
      <c r="K6" s="2">
        <v>2822</v>
      </c>
      <c r="L6" s="2">
        <v>4629</v>
      </c>
      <c r="M6" s="2">
        <v>8386</v>
      </c>
      <c r="N6" s="2">
        <v>6043</v>
      </c>
      <c r="O6" s="2">
        <v>2748</v>
      </c>
      <c r="P6" s="2">
        <v>7789</v>
      </c>
      <c r="Q6" s="2">
        <v>7215</v>
      </c>
      <c r="R6" s="2">
        <v>5261</v>
      </c>
      <c r="S6" s="2">
        <v>4307</v>
      </c>
      <c r="T6" s="2">
        <v>4231</v>
      </c>
      <c r="U6" s="2">
        <v>4567</v>
      </c>
      <c r="V6" s="2"/>
    </row>
    <row r="7" spans="1:22" x14ac:dyDescent="0.3">
      <c r="A7" s="2" t="s">
        <v>79</v>
      </c>
      <c r="B7" s="2">
        <v>630228967</v>
      </c>
      <c r="C7" s="2" t="s">
        <v>106</v>
      </c>
      <c r="D7" s="2">
        <v>81549</v>
      </c>
      <c r="E7" s="2" t="s">
        <v>9</v>
      </c>
      <c r="F7" s="2">
        <v>4010</v>
      </c>
      <c r="G7" s="2">
        <v>6456</v>
      </c>
      <c r="H7" s="2">
        <v>1554</v>
      </c>
      <c r="I7" s="2">
        <v>5802</v>
      </c>
      <c r="J7" s="2">
        <v>5828</v>
      </c>
      <c r="K7" s="2">
        <v>5577</v>
      </c>
      <c r="L7" s="2">
        <v>4934</v>
      </c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 s="2" t="s">
        <v>71</v>
      </c>
      <c r="B8" s="2">
        <v>784969617</v>
      </c>
      <c r="C8" s="2" t="s">
        <v>107</v>
      </c>
      <c r="D8" s="2">
        <v>54106</v>
      </c>
      <c r="E8" s="2" t="s">
        <v>8</v>
      </c>
      <c r="F8" s="2">
        <v>3528</v>
      </c>
      <c r="G8" s="2">
        <v>7688</v>
      </c>
      <c r="H8" s="2">
        <v>3934</v>
      </c>
      <c r="I8" s="2">
        <v>5711</v>
      </c>
      <c r="J8" s="2">
        <v>7392</v>
      </c>
      <c r="K8" s="2">
        <v>8263</v>
      </c>
      <c r="L8" s="2">
        <v>3537</v>
      </c>
      <c r="M8" s="2">
        <v>6718</v>
      </c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 s="2" t="s">
        <v>52</v>
      </c>
      <c r="B9" s="2">
        <v>882573442</v>
      </c>
      <c r="C9" s="2" t="s">
        <v>108</v>
      </c>
      <c r="D9" s="2">
        <v>76637</v>
      </c>
      <c r="E9" s="2" t="s">
        <v>6</v>
      </c>
      <c r="F9" s="2">
        <v>1751</v>
      </c>
      <c r="G9" s="2">
        <v>5321</v>
      </c>
      <c r="H9" s="2">
        <v>4561</v>
      </c>
      <c r="I9" s="2">
        <v>4983</v>
      </c>
      <c r="J9" s="2">
        <v>9354</v>
      </c>
      <c r="K9" s="2">
        <v>7500</v>
      </c>
      <c r="L9" s="2">
        <v>6750</v>
      </c>
      <c r="M9" s="2">
        <v>7149</v>
      </c>
      <c r="N9" s="2">
        <v>7016</v>
      </c>
      <c r="O9" s="2">
        <v>3490</v>
      </c>
      <c r="P9" s="2">
        <v>6642</v>
      </c>
      <c r="Q9" s="2">
        <v>8269</v>
      </c>
      <c r="R9" s="2">
        <v>3851</v>
      </c>
      <c r="S9" s="2"/>
      <c r="T9" s="2"/>
      <c r="U9" s="2"/>
      <c r="V9" s="2"/>
    </row>
    <row r="10" spans="1:22" x14ac:dyDescent="0.3">
      <c r="A10" s="2" t="s">
        <v>25</v>
      </c>
      <c r="B10" s="2">
        <v>604145963</v>
      </c>
      <c r="C10" s="2" t="s">
        <v>109</v>
      </c>
      <c r="D10" s="2">
        <v>102938</v>
      </c>
      <c r="E10" s="2" t="s">
        <v>9</v>
      </c>
      <c r="F10" s="2">
        <v>2867</v>
      </c>
      <c r="G10" s="2">
        <v>7638</v>
      </c>
      <c r="H10" s="2">
        <v>8889</v>
      </c>
      <c r="I10" s="2">
        <v>9372</v>
      </c>
      <c r="J10" s="2">
        <v>4603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">
      <c r="A11" s="2" t="s">
        <v>89</v>
      </c>
      <c r="B11" s="2">
        <v>960224799</v>
      </c>
      <c r="C11" s="2" t="s">
        <v>110</v>
      </c>
      <c r="D11" s="2">
        <v>127526</v>
      </c>
      <c r="E11" s="2" t="s">
        <v>7</v>
      </c>
      <c r="F11" s="2">
        <v>7450</v>
      </c>
      <c r="G11" s="2">
        <v>1517</v>
      </c>
      <c r="H11" s="2">
        <v>5265</v>
      </c>
      <c r="I11" s="2">
        <v>7490</v>
      </c>
      <c r="J11" s="2">
        <v>3359</v>
      </c>
      <c r="K11" s="2">
        <v>7437</v>
      </c>
      <c r="L11" s="2">
        <v>1525</v>
      </c>
      <c r="M11" s="2">
        <v>1974</v>
      </c>
      <c r="N11" s="2">
        <v>3048</v>
      </c>
      <c r="O11" s="2">
        <v>6646</v>
      </c>
      <c r="P11" s="2">
        <v>7418</v>
      </c>
      <c r="Q11" s="2">
        <v>9305</v>
      </c>
      <c r="R11" s="2"/>
      <c r="S11" s="2"/>
      <c r="T11" s="2"/>
      <c r="U11" s="2"/>
      <c r="V11" s="2"/>
    </row>
    <row r="12" spans="1:22" x14ac:dyDescent="0.3">
      <c r="A12" s="2" t="s">
        <v>29</v>
      </c>
      <c r="B12" s="2">
        <v>569744775</v>
      </c>
      <c r="C12" s="2" t="s">
        <v>111</v>
      </c>
      <c r="D12" s="2">
        <v>124792</v>
      </c>
      <c r="E12" s="2" t="s">
        <v>8</v>
      </c>
      <c r="F12" s="2">
        <v>7096</v>
      </c>
      <c r="G12" s="2">
        <v>6005</v>
      </c>
      <c r="H12" s="2">
        <v>9029</v>
      </c>
      <c r="I12" s="2">
        <v>9117</v>
      </c>
      <c r="J12" s="2">
        <v>6044</v>
      </c>
      <c r="K12" s="2">
        <v>6655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2" t="s">
        <v>81</v>
      </c>
      <c r="B13" s="2">
        <v>977324937</v>
      </c>
      <c r="C13" s="2" t="s">
        <v>112</v>
      </c>
      <c r="D13" s="2">
        <v>53611</v>
      </c>
      <c r="E13" s="2" t="s">
        <v>8</v>
      </c>
      <c r="F13" s="2">
        <v>1742</v>
      </c>
      <c r="G13" s="2">
        <v>8173</v>
      </c>
      <c r="H13" s="2">
        <v>2336</v>
      </c>
      <c r="I13" s="2">
        <v>4846</v>
      </c>
      <c r="J13" s="2">
        <v>4128</v>
      </c>
      <c r="K13" s="2">
        <v>8924</v>
      </c>
      <c r="L13" s="2">
        <v>1634</v>
      </c>
      <c r="M13" s="2">
        <v>8642</v>
      </c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2" t="s">
        <v>80</v>
      </c>
      <c r="B14" s="2">
        <v>794293819</v>
      </c>
      <c r="C14" s="2" t="s">
        <v>113</v>
      </c>
      <c r="D14" s="2">
        <v>85750</v>
      </c>
      <c r="E14" s="2" t="s">
        <v>7</v>
      </c>
      <c r="F14" s="2">
        <v>1631</v>
      </c>
      <c r="G14" s="2">
        <v>3847</v>
      </c>
      <c r="H14" s="2">
        <v>7601</v>
      </c>
      <c r="I14" s="2">
        <v>3693</v>
      </c>
      <c r="J14" s="2">
        <v>3635</v>
      </c>
      <c r="K14" s="2">
        <v>8877</v>
      </c>
      <c r="L14" s="2">
        <v>9156</v>
      </c>
      <c r="M14" s="2">
        <v>1683</v>
      </c>
      <c r="N14" s="2">
        <v>2896</v>
      </c>
      <c r="O14" s="2">
        <v>9221</v>
      </c>
      <c r="P14" s="2">
        <v>5382</v>
      </c>
      <c r="Q14" s="2">
        <v>8282</v>
      </c>
      <c r="R14" s="2"/>
      <c r="S14" s="2"/>
      <c r="T14" s="2"/>
      <c r="U14" s="2"/>
      <c r="V14" s="2"/>
    </row>
    <row r="15" spans="1:22" x14ac:dyDescent="0.3">
      <c r="A15" s="2" t="s">
        <v>101</v>
      </c>
      <c r="B15" s="2">
        <v>896748617</v>
      </c>
      <c r="C15" s="2" t="s">
        <v>114</v>
      </c>
      <c r="D15" s="2">
        <v>79947</v>
      </c>
      <c r="E15" s="2" t="s">
        <v>6</v>
      </c>
      <c r="F15" s="2">
        <v>4993</v>
      </c>
      <c r="G15" s="2">
        <v>1967</v>
      </c>
      <c r="H15" s="2">
        <v>4889</v>
      </c>
      <c r="I15" s="2">
        <v>6540</v>
      </c>
      <c r="J15" s="2">
        <v>1909</v>
      </c>
      <c r="K15" s="2">
        <v>8636</v>
      </c>
      <c r="L15" s="2">
        <v>4397</v>
      </c>
      <c r="M15" s="2">
        <v>3437</v>
      </c>
      <c r="N15" s="2">
        <v>8644</v>
      </c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2" t="s">
        <v>24</v>
      </c>
      <c r="B16" s="2">
        <v>246609690</v>
      </c>
      <c r="C16" s="2" t="s">
        <v>115</v>
      </c>
      <c r="D16" s="2">
        <v>73647</v>
      </c>
      <c r="E16" s="2" t="s">
        <v>9</v>
      </c>
      <c r="F16" s="2">
        <v>3495</v>
      </c>
      <c r="G16" s="2">
        <v>1392</v>
      </c>
      <c r="H16" s="2">
        <v>2138</v>
      </c>
      <c r="I16" s="2">
        <v>8640</v>
      </c>
      <c r="J16" s="2">
        <v>3820</v>
      </c>
      <c r="K16" s="2">
        <v>4191</v>
      </c>
      <c r="L16" s="2">
        <v>6770</v>
      </c>
      <c r="M16" s="2">
        <v>8330</v>
      </c>
      <c r="N16" s="2">
        <v>8661</v>
      </c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2" t="s">
        <v>50</v>
      </c>
      <c r="B17" s="2">
        <v>681202417</v>
      </c>
      <c r="C17" s="2" t="s">
        <v>116</v>
      </c>
      <c r="D17" s="2">
        <v>94954</v>
      </c>
      <c r="E17" s="2" t="s">
        <v>6</v>
      </c>
      <c r="F17" s="2">
        <v>7194</v>
      </c>
      <c r="G17" s="2">
        <v>6738</v>
      </c>
      <c r="H17" s="2">
        <v>5601</v>
      </c>
      <c r="I17" s="2">
        <v>1464</v>
      </c>
      <c r="J17" s="2">
        <v>6012</v>
      </c>
      <c r="K17" s="2">
        <v>7283</v>
      </c>
      <c r="L17" s="2">
        <v>8416</v>
      </c>
      <c r="M17" s="2">
        <v>2356</v>
      </c>
      <c r="N17" s="2">
        <v>6844</v>
      </c>
      <c r="O17" s="2">
        <v>2397</v>
      </c>
      <c r="P17" s="2">
        <v>4646</v>
      </c>
      <c r="Q17" s="2">
        <v>9215</v>
      </c>
      <c r="R17" s="2">
        <v>4455</v>
      </c>
      <c r="S17" s="2">
        <v>6661</v>
      </c>
      <c r="T17" s="2"/>
      <c r="U17" s="2"/>
      <c r="V17" s="2"/>
    </row>
    <row r="18" spans="1:22" x14ac:dyDescent="0.3">
      <c r="A18" s="2" t="s">
        <v>19</v>
      </c>
      <c r="B18" s="2">
        <v>550269259</v>
      </c>
      <c r="C18" s="2" t="s">
        <v>117</v>
      </c>
      <c r="D18" s="2">
        <v>76563</v>
      </c>
      <c r="E18" s="2" t="s">
        <v>9</v>
      </c>
      <c r="F18" s="2">
        <v>6583</v>
      </c>
      <c r="G18" s="2">
        <v>6218</v>
      </c>
      <c r="H18" s="2">
        <v>1628</v>
      </c>
      <c r="I18" s="2">
        <v>8021</v>
      </c>
      <c r="J18" s="2">
        <v>5338</v>
      </c>
      <c r="K18" s="2">
        <v>8388</v>
      </c>
      <c r="L18" s="2">
        <v>8563</v>
      </c>
      <c r="M18" s="2">
        <v>1423</v>
      </c>
      <c r="N18" s="2">
        <v>9208</v>
      </c>
      <c r="O18" s="2">
        <v>6658</v>
      </c>
      <c r="P18" s="2"/>
      <c r="Q18" s="2"/>
      <c r="R18" s="2"/>
      <c r="S18" s="2"/>
      <c r="T18" s="2"/>
      <c r="U18" s="2"/>
      <c r="V18" s="2"/>
    </row>
    <row r="19" spans="1:22" x14ac:dyDescent="0.3">
      <c r="A19" s="2" t="s">
        <v>59</v>
      </c>
      <c r="B19" s="2">
        <v>815494229</v>
      </c>
      <c r="C19" s="2" t="s">
        <v>118</v>
      </c>
      <c r="D19" s="2">
        <v>67378</v>
      </c>
      <c r="E19" s="2" t="s">
        <v>9</v>
      </c>
      <c r="F19" s="2">
        <v>8024</v>
      </c>
      <c r="G19" s="2">
        <v>6591</v>
      </c>
      <c r="H19" s="2">
        <v>1550</v>
      </c>
      <c r="I19" s="2">
        <v>8349</v>
      </c>
      <c r="J19" s="2">
        <v>8034</v>
      </c>
      <c r="K19" s="2">
        <v>9278</v>
      </c>
      <c r="L19" s="2">
        <v>1914</v>
      </c>
      <c r="M19" s="2">
        <v>2661</v>
      </c>
      <c r="N19" s="2">
        <v>8636</v>
      </c>
      <c r="O19" s="2">
        <v>1711</v>
      </c>
      <c r="P19" s="2"/>
      <c r="Q19" s="2"/>
      <c r="R19" s="2"/>
      <c r="S19" s="2"/>
      <c r="T19" s="2"/>
      <c r="U19" s="2"/>
      <c r="V19" s="2"/>
    </row>
    <row r="20" spans="1:22" x14ac:dyDescent="0.3">
      <c r="A20" s="2" t="s">
        <v>85</v>
      </c>
      <c r="B20" s="2">
        <v>373170069</v>
      </c>
      <c r="C20" s="2" t="s">
        <v>119</v>
      </c>
      <c r="D20" s="2">
        <v>59173</v>
      </c>
      <c r="E20" s="2" t="s">
        <v>9</v>
      </c>
      <c r="F20" s="2">
        <v>3146</v>
      </c>
      <c r="G20" s="2">
        <v>2530</v>
      </c>
      <c r="H20" s="2">
        <v>5148</v>
      </c>
      <c r="I20" s="2">
        <v>1509</v>
      </c>
      <c r="J20" s="2">
        <v>6760</v>
      </c>
      <c r="K20" s="2">
        <v>8671</v>
      </c>
      <c r="L20" s="2">
        <v>9050</v>
      </c>
      <c r="M20" s="2">
        <v>1684</v>
      </c>
      <c r="N20" s="2">
        <v>4103</v>
      </c>
      <c r="O20" s="2">
        <v>8866</v>
      </c>
      <c r="P20" s="2">
        <v>7706</v>
      </c>
      <c r="Q20" s="2"/>
      <c r="R20" s="2"/>
      <c r="S20" s="2"/>
      <c r="T20" s="2"/>
      <c r="U20" s="2"/>
      <c r="V20" s="2"/>
    </row>
    <row r="21" spans="1:22" x14ac:dyDescent="0.3">
      <c r="A21" s="2" t="s">
        <v>20</v>
      </c>
      <c r="B21" s="2">
        <v>978535857</v>
      </c>
      <c r="C21" s="2" t="s">
        <v>120</v>
      </c>
      <c r="D21" s="2">
        <v>77842</v>
      </c>
      <c r="E21" s="2" t="s">
        <v>8</v>
      </c>
      <c r="F21" s="2">
        <v>1975</v>
      </c>
      <c r="G21" s="2">
        <v>7342</v>
      </c>
      <c r="H21" s="2">
        <v>4518</v>
      </c>
      <c r="I21" s="2">
        <v>6131</v>
      </c>
      <c r="J21" s="2">
        <v>7327</v>
      </c>
      <c r="K21" s="2">
        <v>3134</v>
      </c>
      <c r="L21" s="2">
        <v>5149</v>
      </c>
      <c r="M21" s="2">
        <v>1864</v>
      </c>
      <c r="N21" s="2">
        <v>9578</v>
      </c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s="2" t="s">
        <v>94</v>
      </c>
      <c r="B22" s="2">
        <v>677930177</v>
      </c>
      <c r="C22" s="2" t="s">
        <v>121</v>
      </c>
      <c r="D22" s="2">
        <v>103471</v>
      </c>
      <c r="E22" s="2" t="s">
        <v>8</v>
      </c>
      <c r="F22" s="2">
        <v>6840</v>
      </c>
      <c r="G22" s="2">
        <v>3364</v>
      </c>
      <c r="H22" s="2">
        <v>2356</v>
      </c>
      <c r="I22" s="2">
        <v>5645</v>
      </c>
      <c r="J22" s="2">
        <v>5243</v>
      </c>
      <c r="K22" s="2">
        <v>8661</v>
      </c>
      <c r="L22" s="2">
        <v>7242</v>
      </c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 s="2" t="s">
        <v>15</v>
      </c>
      <c r="B23" s="2">
        <v>804425674</v>
      </c>
      <c r="C23" s="2" t="s">
        <v>122</v>
      </c>
      <c r="D23" s="2">
        <v>50864</v>
      </c>
      <c r="E23" s="2" t="s">
        <v>8</v>
      </c>
      <c r="F23" s="2">
        <v>5345</v>
      </c>
      <c r="G23" s="2">
        <v>4470</v>
      </c>
      <c r="H23" s="2">
        <v>7205</v>
      </c>
      <c r="I23" s="2">
        <v>3423</v>
      </c>
      <c r="J23" s="2">
        <v>9574</v>
      </c>
      <c r="K23" s="2">
        <v>9494</v>
      </c>
      <c r="L23" s="2">
        <v>4749</v>
      </c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s="2" t="s">
        <v>100</v>
      </c>
      <c r="B24" s="2">
        <v>320777525</v>
      </c>
      <c r="C24" s="2" t="s">
        <v>123</v>
      </c>
      <c r="D24" s="2">
        <v>71786</v>
      </c>
      <c r="E24" s="2" t="s">
        <v>8</v>
      </c>
      <c r="F24" s="2">
        <v>1271</v>
      </c>
      <c r="G24" s="2">
        <v>3047</v>
      </c>
      <c r="H24" s="2">
        <v>5982</v>
      </c>
      <c r="I24" s="2">
        <v>5984</v>
      </c>
      <c r="J24" s="2">
        <v>4028</v>
      </c>
      <c r="K24" s="2">
        <v>4800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2" t="s">
        <v>66</v>
      </c>
      <c r="B25" s="2">
        <v>585586734</v>
      </c>
      <c r="C25" s="2" t="s">
        <v>124</v>
      </c>
      <c r="D25" s="2">
        <v>73527</v>
      </c>
      <c r="E25" s="2" t="s">
        <v>6</v>
      </c>
      <c r="F25" s="2">
        <v>7594</v>
      </c>
      <c r="G25" s="2">
        <v>6144</v>
      </c>
      <c r="H25" s="2">
        <v>2962</v>
      </c>
      <c r="I25" s="2">
        <v>6032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s="2" t="s">
        <v>64</v>
      </c>
      <c r="B26" s="2">
        <v>612214983</v>
      </c>
      <c r="C26" s="2" t="s">
        <v>125</v>
      </c>
      <c r="D26" s="2">
        <v>86046</v>
      </c>
      <c r="E26" s="2" t="s">
        <v>8</v>
      </c>
      <c r="F26" s="2">
        <v>5325</v>
      </c>
      <c r="G26" s="2">
        <v>4449</v>
      </c>
      <c r="H26" s="2">
        <v>1569</v>
      </c>
      <c r="I26" s="2">
        <v>5387</v>
      </c>
      <c r="J26" s="2">
        <v>9608</v>
      </c>
      <c r="K26" s="2">
        <v>6320</v>
      </c>
      <c r="L26" s="2">
        <v>1673</v>
      </c>
      <c r="M26" s="2">
        <v>6156</v>
      </c>
      <c r="N26" s="2">
        <v>4515</v>
      </c>
      <c r="O26" s="2">
        <v>4572</v>
      </c>
      <c r="P26" s="2">
        <v>2018</v>
      </c>
      <c r="Q26" s="2">
        <v>1765</v>
      </c>
      <c r="R26" s="2">
        <v>6674</v>
      </c>
      <c r="S26" s="2">
        <v>8626</v>
      </c>
      <c r="T26" s="2"/>
      <c r="U26" s="2"/>
      <c r="V26" s="2"/>
    </row>
    <row r="27" spans="1:22" x14ac:dyDescent="0.3">
      <c r="A27" s="2" t="s">
        <v>96</v>
      </c>
      <c r="B27" s="2">
        <v>234791788</v>
      </c>
      <c r="C27" s="2" t="s">
        <v>126</v>
      </c>
      <c r="D27" s="2">
        <v>134742</v>
      </c>
      <c r="E27" s="2" t="s">
        <v>6</v>
      </c>
      <c r="F27" s="2">
        <v>9203</v>
      </c>
      <c r="G27" s="2">
        <v>3987</v>
      </c>
      <c r="H27" s="2">
        <v>6738</v>
      </c>
      <c r="I27" s="2">
        <v>6468</v>
      </c>
      <c r="J27" s="2">
        <v>8959</v>
      </c>
      <c r="K27" s="2">
        <v>6045</v>
      </c>
      <c r="L27" s="2">
        <v>9592</v>
      </c>
      <c r="M27" s="2">
        <v>8188</v>
      </c>
      <c r="N27" s="2">
        <v>3111</v>
      </c>
      <c r="O27" s="2">
        <v>8599</v>
      </c>
      <c r="P27" s="2">
        <v>8841</v>
      </c>
      <c r="Q27" s="2">
        <v>4447</v>
      </c>
      <c r="R27" s="2">
        <v>3926</v>
      </c>
      <c r="S27" s="2"/>
      <c r="T27" s="2"/>
      <c r="U27" s="2"/>
      <c r="V27" s="2"/>
    </row>
    <row r="28" spans="1:22" x14ac:dyDescent="0.3">
      <c r="A28" s="2" t="s">
        <v>95</v>
      </c>
      <c r="B28" s="2">
        <v>610198237</v>
      </c>
      <c r="C28" s="2" t="s">
        <v>127</v>
      </c>
      <c r="D28" s="2">
        <v>53765</v>
      </c>
      <c r="E28" s="2" t="s">
        <v>7</v>
      </c>
      <c r="F28" s="2">
        <v>4945</v>
      </c>
      <c r="G28" s="2">
        <v>2462</v>
      </c>
      <c r="H28" s="2">
        <v>7830</v>
      </c>
      <c r="I28" s="2">
        <v>8415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 s="2" t="s">
        <v>92</v>
      </c>
      <c r="B29" s="2">
        <v>717039811</v>
      </c>
      <c r="C29" s="2" t="s">
        <v>128</v>
      </c>
      <c r="D29" s="2">
        <v>53370</v>
      </c>
      <c r="E29" s="2" t="s">
        <v>8</v>
      </c>
      <c r="F29" s="2">
        <v>3748</v>
      </c>
      <c r="G29" s="2">
        <v>4210</v>
      </c>
      <c r="H29" s="2">
        <v>2044</v>
      </c>
      <c r="I29" s="2">
        <v>2930</v>
      </c>
      <c r="J29" s="2">
        <v>1357</v>
      </c>
      <c r="K29" s="2">
        <v>6935</v>
      </c>
      <c r="L29" s="2">
        <v>5367</v>
      </c>
      <c r="M29" s="2">
        <v>9078</v>
      </c>
      <c r="N29" s="2">
        <v>1783</v>
      </c>
      <c r="O29" s="2">
        <v>6053</v>
      </c>
      <c r="P29" s="2"/>
      <c r="Q29" s="2"/>
      <c r="R29" s="2"/>
      <c r="S29" s="2"/>
      <c r="T29" s="2"/>
      <c r="U29" s="2"/>
      <c r="V29" s="2"/>
    </row>
    <row r="30" spans="1:22" x14ac:dyDescent="0.3">
      <c r="A30" s="2" t="s">
        <v>27</v>
      </c>
      <c r="B30" s="2">
        <v>406403614</v>
      </c>
      <c r="C30" s="2" t="s">
        <v>129</v>
      </c>
      <c r="D30" s="2">
        <v>45434</v>
      </c>
      <c r="E30" s="2" t="s">
        <v>8</v>
      </c>
      <c r="F30" s="2">
        <v>1261</v>
      </c>
      <c r="G30" s="2">
        <v>1408</v>
      </c>
      <c r="H30" s="2">
        <v>2501</v>
      </c>
      <c r="I30" s="2">
        <v>3353</v>
      </c>
      <c r="J30" s="2">
        <v>5851</v>
      </c>
      <c r="K30" s="2">
        <v>8364</v>
      </c>
      <c r="L30" s="2">
        <v>5019</v>
      </c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">
      <c r="A31" s="2" t="s">
        <v>75</v>
      </c>
      <c r="B31" s="2">
        <v>150328098</v>
      </c>
      <c r="C31" s="2" t="s">
        <v>130</v>
      </c>
      <c r="D31" s="2">
        <v>61756</v>
      </c>
      <c r="E31" s="2" t="s">
        <v>6</v>
      </c>
      <c r="F31" s="2">
        <v>8947</v>
      </c>
      <c r="G31" s="2">
        <v>2804</v>
      </c>
      <c r="H31" s="2">
        <v>1278</v>
      </c>
      <c r="I31" s="2">
        <v>6465</v>
      </c>
      <c r="J31" s="2">
        <v>6104</v>
      </c>
      <c r="K31" s="2">
        <v>6420</v>
      </c>
      <c r="L31" s="2">
        <v>5593</v>
      </c>
      <c r="M31" s="2">
        <v>1742</v>
      </c>
      <c r="N31" s="2">
        <v>2901</v>
      </c>
      <c r="O31" s="2">
        <v>4707</v>
      </c>
      <c r="P31" s="2"/>
      <c r="Q31" s="2"/>
      <c r="R31" s="2"/>
      <c r="S31" s="2"/>
      <c r="T31" s="2"/>
      <c r="U31" s="2"/>
      <c r="V31" s="2"/>
    </row>
    <row r="32" spans="1:22" x14ac:dyDescent="0.3">
      <c r="A32" s="2" t="s">
        <v>21</v>
      </c>
      <c r="B32" s="2">
        <v>705188932</v>
      </c>
      <c r="C32" s="2" t="s">
        <v>131</v>
      </c>
      <c r="D32" s="2">
        <v>40580</v>
      </c>
      <c r="E32" s="2" t="s">
        <v>8</v>
      </c>
      <c r="F32" s="2">
        <v>2542</v>
      </c>
      <c r="G32" s="2">
        <v>3164</v>
      </c>
      <c r="H32" s="2">
        <v>8724</v>
      </c>
      <c r="I32" s="2">
        <v>2317</v>
      </c>
      <c r="J32" s="2">
        <v>7597</v>
      </c>
      <c r="K32" s="2">
        <v>2497</v>
      </c>
      <c r="L32" s="2">
        <v>8596</v>
      </c>
      <c r="M32" s="2">
        <v>5143</v>
      </c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3">
      <c r="A33" s="2" t="s">
        <v>16</v>
      </c>
      <c r="B33" s="2">
        <v>541923909</v>
      </c>
      <c r="C33" s="2" t="s">
        <v>132</v>
      </c>
      <c r="D33" s="2">
        <v>63736</v>
      </c>
      <c r="E33" s="2" t="s">
        <v>9</v>
      </c>
      <c r="F33" s="2">
        <v>8800</v>
      </c>
      <c r="G33" s="2">
        <v>2891</v>
      </c>
      <c r="H33" s="2">
        <v>3435</v>
      </c>
      <c r="I33" s="2">
        <v>7689</v>
      </c>
      <c r="J33" s="2">
        <v>6440</v>
      </c>
      <c r="K33" s="2">
        <v>8860</v>
      </c>
      <c r="L33" s="2">
        <v>7425</v>
      </c>
      <c r="M33" s="2">
        <v>2652</v>
      </c>
      <c r="N33" s="2">
        <v>6596</v>
      </c>
      <c r="O33" s="2"/>
      <c r="P33" s="2"/>
      <c r="Q33" s="2"/>
      <c r="R33" s="2"/>
      <c r="S33" s="2"/>
      <c r="T33" s="2"/>
      <c r="U33" s="2"/>
      <c r="V33" s="2"/>
    </row>
    <row r="34" spans="1:22" x14ac:dyDescent="0.3">
      <c r="A34" s="2" t="s">
        <v>49</v>
      </c>
      <c r="B34" s="2">
        <v>742039844</v>
      </c>
      <c r="C34" s="2" t="s">
        <v>133</v>
      </c>
      <c r="D34" s="2">
        <v>50221</v>
      </c>
      <c r="E34" s="2" t="s">
        <v>8</v>
      </c>
      <c r="F34" s="2">
        <v>4673</v>
      </c>
      <c r="G34" s="2">
        <v>8884</v>
      </c>
      <c r="H34" s="2">
        <v>9085</v>
      </c>
      <c r="I34" s="2">
        <v>6068</v>
      </c>
      <c r="J34" s="2">
        <v>5487</v>
      </c>
      <c r="K34" s="2">
        <v>9565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3">
      <c r="A35" s="2" t="s">
        <v>74</v>
      </c>
      <c r="B35" s="2">
        <v>977068879</v>
      </c>
      <c r="C35" s="2" t="s">
        <v>134</v>
      </c>
      <c r="D35" s="2">
        <v>100750</v>
      </c>
      <c r="E35" s="2" t="s">
        <v>7</v>
      </c>
      <c r="F35" s="2">
        <v>1647</v>
      </c>
      <c r="G35" s="2">
        <v>4035</v>
      </c>
      <c r="H35" s="2">
        <v>4182</v>
      </c>
      <c r="I35" s="2">
        <v>9091</v>
      </c>
      <c r="J35" s="2">
        <v>4004</v>
      </c>
      <c r="K35" s="2">
        <v>3865</v>
      </c>
      <c r="L35" s="2">
        <v>3414</v>
      </c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3">
      <c r="A36" s="2" t="s">
        <v>58</v>
      </c>
      <c r="B36" s="2">
        <v>686971516</v>
      </c>
      <c r="C36" s="2" t="s">
        <v>135</v>
      </c>
      <c r="D36" s="2">
        <v>77309</v>
      </c>
      <c r="E36" s="2" t="s">
        <v>9</v>
      </c>
      <c r="F36" s="2">
        <v>3974</v>
      </c>
      <c r="G36" s="2">
        <v>4813</v>
      </c>
      <c r="H36" s="2">
        <v>7109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3">
      <c r="A37" s="2" t="s">
        <v>35</v>
      </c>
      <c r="B37" s="2">
        <v>788474603</v>
      </c>
      <c r="C37" s="2" t="s">
        <v>136</v>
      </c>
      <c r="D37" s="2">
        <v>87200</v>
      </c>
      <c r="E37" s="2" t="s">
        <v>8</v>
      </c>
      <c r="F37" s="2">
        <v>1356</v>
      </c>
      <c r="G37" s="2">
        <v>8739</v>
      </c>
      <c r="H37" s="2">
        <v>8076</v>
      </c>
      <c r="I37" s="2">
        <v>5980</v>
      </c>
      <c r="J37" s="2">
        <v>1898</v>
      </c>
      <c r="K37" s="2">
        <v>1806</v>
      </c>
      <c r="L37" s="2">
        <v>4430</v>
      </c>
      <c r="M37" s="2">
        <v>9030</v>
      </c>
      <c r="N37" s="2">
        <v>4433</v>
      </c>
      <c r="O37" s="2">
        <v>4511</v>
      </c>
      <c r="P37" s="2">
        <v>2483</v>
      </c>
      <c r="Q37" s="2">
        <v>7520</v>
      </c>
      <c r="R37" s="2">
        <v>4992</v>
      </c>
      <c r="S37" s="2"/>
      <c r="T37" s="2"/>
      <c r="U37" s="2"/>
      <c r="V37" s="2"/>
    </row>
    <row r="38" spans="1:22" x14ac:dyDescent="0.3">
      <c r="A38" s="2" t="s">
        <v>14</v>
      </c>
      <c r="B38" s="2">
        <v>775625737</v>
      </c>
      <c r="C38" s="2" t="s">
        <v>137</v>
      </c>
      <c r="D38" s="2">
        <v>37906</v>
      </c>
      <c r="E38" s="2" t="s">
        <v>7</v>
      </c>
      <c r="F38" s="2">
        <v>3448</v>
      </c>
      <c r="G38" s="2">
        <v>4842</v>
      </c>
      <c r="H38" s="2">
        <v>2954</v>
      </c>
      <c r="I38" s="2">
        <v>5069</v>
      </c>
      <c r="J38" s="2">
        <v>1592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3">
      <c r="A39" s="2" t="s">
        <v>72</v>
      </c>
      <c r="B39" s="2">
        <v>193670292</v>
      </c>
      <c r="C39" s="2" t="s">
        <v>138</v>
      </c>
      <c r="D39" s="2">
        <v>115243</v>
      </c>
      <c r="E39" s="2" t="s">
        <v>9</v>
      </c>
      <c r="F39" s="2">
        <v>3820</v>
      </c>
      <c r="G39" s="2">
        <v>6217</v>
      </c>
      <c r="H39" s="2">
        <v>6286</v>
      </c>
      <c r="I39" s="2">
        <v>5793</v>
      </c>
      <c r="J39" s="2">
        <v>4584</v>
      </c>
      <c r="K39" s="2">
        <v>8264</v>
      </c>
      <c r="L39" s="2">
        <v>5709</v>
      </c>
      <c r="M39" s="2">
        <v>7391</v>
      </c>
      <c r="N39" s="2">
        <v>8369</v>
      </c>
      <c r="O39" s="2">
        <v>2134</v>
      </c>
      <c r="P39" s="2">
        <v>1818</v>
      </c>
      <c r="Q39" s="2"/>
      <c r="R39" s="2"/>
      <c r="S39" s="2"/>
      <c r="T39" s="2"/>
      <c r="U39" s="2"/>
      <c r="V39" s="2"/>
    </row>
    <row r="40" spans="1:22" x14ac:dyDescent="0.3">
      <c r="A40" s="2" t="s">
        <v>39</v>
      </c>
      <c r="B40" s="2">
        <v>544510273</v>
      </c>
      <c r="C40" s="2" t="s">
        <v>139</v>
      </c>
      <c r="D40" s="2">
        <v>134767</v>
      </c>
      <c r="E40" s="2" t="s">
        <v>6</v>
      </c>
      <c r="F40" s="2">
        <v>4130</v>
      </c>
      <c r="G40" s="2">
        <v>2409</v>
      </c>
      <c r="H40" s="2">
        <v>8974</v>
      </c>
      <c r="I40" s="2">
        <v>3907</v>
      </c>
      <c r="J40" s="2">
        <v>7581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3">
      <c r="A41" s="2" t="s">
        <v>82</v>
      </c>
      <c r="B41" s="2">
        <v>153495055</v>
      </c>
      <c r="C41" s="2" t="s">
        <v>140</v>
      </c>
      <c r="D41" s="2">
        <v>92811</v>
      </c>
      <c r="E41" s="2" t="s">
        <v>9</v>
      </c>
      <c r="F41" s="2">
        <v>7293</v>
      </c>
      <c r="G41" s="2">
        <v>5484</v>
      </c>
      <c r="H41" s="2">
        <v>6282</v>
      </c>
      <c r="I41" s="2">
        <v>7040</v>
      </c>
      <c r="J41" s="2">
        <v>2861</v>
      </c>
      <c r="K41" s="2">
        <v>9527</v>
      </c>
      <c r="L41" s="2">
        <v>7071</v>
      </c>
      <c r="M41" s="2">
        <v>3775</v>
      </c>
      <c r="N41" s="2">
        <v>9632</v>
      </c>
      <c r="O41" s="2"/>
      <c r="P41" s="2"/>
      <c r="Q41" s="2"/>
      <c r="R41" s="2"/>
      <c r="S41" s="2"/>
      <c r="T41" s="2"/>
      <c r="U41" s="2"/>
      <c r="V41" s="2"/>
    </row>
    <row r="42" spans="1:22" x14ac:dyDescent="0.3">
      <c r="A42" s="2" t="s">
        <v>53</v>
      </c>
      <c r="B42" s="2">
        <v>428662265</v>
      </c>
      <c r="C42" s="2" t="s">
        <v>141</v>
      </c>
      <c r="D42" s="2">
        <v>63187</v>
      </c>
      <c r="E42" s="2" t="s">
        <v>6</v>
      </c>
      <c r="F42" s="2">
        <v>8649</v>
      </c>
      <c r="G42" s="2">
        <v>3748</v>
      </c>
      <c r="H42" s="2">
        <v>5999</v>
      </c>
      <c r="I42" s="2">
        <v>5701</v>
      </c>
      <c r="J42" s="2">
        <v>3175</v>
      </c>
      <c r="K42" s="2">
        <v>6457</v>
      </c>
      <c r="L42" s="2">
        <v>3668</v>
      </c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3">
      <c r="A43" s="2" t="s">
        <v>86</v>
      </c>
      <c r="B43" s="2">
        <v>303163977</v>
      </c>
      <c r="C43" s="2" t="s">
        <v>142</v>
      </c>
      <c r="D43" s="2">
        <v>65741</v>
      </c>
      <c r="E43" s="2" t="s">
        <v>9</v>
      </c>
      <c r="F43" s="2">
        <v>2767</v>
      </c>
      <c r="G43" s="2">
        <v>3628</v>
      </c>
      <c r="H43" s="2">
        <v>5509</v>
      </c>
      <c r="I43" s="2">
        <v>3732</v>
      </c>
      <c r="J43" s="2">
        <v>6720</v>
      </c>
      <c r="K43" s="2">
        <v>8014</v>
      </c>
      <c r="L43" s="2">
        <v>6709</v>
      </c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3">
      <c r="A44" s="2" t="s">
        <v>83</v>
      </c>
      <c r="B44" s="2">
        <v>456691262</v>
      </c>
      <c r="C44" s="2" t="s">
        <v>143</v>
      </c>
      <c r="D44" s="2">
        <v>70552</v>
      </c>
      <c r="E44" s="2" t="s">
        <v>7</v>
      </c>
      <c r="F44" s="2">
        <v>9113</v>
      </c>
      <c r="G44" s="2">
        <v>2870</v>
      </c>
      <c r="H44" s="2">
        <v>4061</v>
      </c>
      <c r="I44" s="2">
        <v>9439</v>
      </c>
      <c r="J44" s="2">
        <v>8325</v>
      </c>
      <c r="K44" s="2">
        <v>2027</v>
      </c>
      <c r="L44" s="2">
        <v>6208</v>
      </c>
      <c r="M44" s="2">
        <v>8966</v>
      </c>
      <c r="N44" s="2">
        <v>3510</v>
      </c>
      <c r="O44" s="2">
        <v>4507</v>
      </c>
      <c r="P44" s="2">
        <v>3588</v>
      </c>
      <c r="Q44" s="2"/>
      <c r="R44" s="2"/>
      <c r="S44" s="2"/>
      <c r="T44" s="2"/>
      <c r="U44" s="2"/>
      <c r="V44" s="2"/>
    </row>
    <row r="45" spans="1:22" x14ac:dyDescent="0.3">
      <c r="A45" s="2" t="s">
        <v>41</v>
      </c>
      <c r="B45" s="2">
        <v>248275250</v>
      </c>
      <c r="C45" s="2" t="s">
        <v>144</v>
      </c>
      <c r="D45" s="2">
        <v>73950</v>
      </c>
      <c r="E45" s="2" t="s">
        <v>9</v>
      </c>
      <c r="F45" s="2">
        <v>8294</v>
      </c>
      <c r="G45" s="2">
        <v>4393</v>
      </c>
      <c r="H45" s="2">
        <v>8410</v>
      </c>
      <c r="I45" s="2">
        <v>4580</v>
      </c>
      <c r="J45" s="2">
        <v>1263</v>
      </c>
      <c r="K45" s="2">
        <v>2957</v>
      </c>
      <c r="L45" s="2">
        <v>7290</v>
      </c>
      <c r="M45" s="2">
        <v>2672</v>
      </c>
      <c r="N45" s="2">
        <v>6012</v>
      </c>
      <c r="O45" s="2">
        <v>9319</v>
      </c>
      <c r="P45" s="2">
        <v>8252</v>
      </c>
      <c r="Q45" s="2">
        <v>3525</v>
      </c>
      <c r="R45" s="2">
        <v>6983</v>
      </c>
      <c r="S45" s="2"/>
      <c r="T45" s="2"/>
      <c r="U45" s="2"/>
      <c r="V45" s="2"/>
    </row>
    <row r="46" spans="1:22" x14ac:dyDescent="0.3">
      <c r="A46" s="2" t="s">
        <v>56</v>
      </c>
      <c r="B46" s="2">
        <v>793943816</v>
      </c>
      <c r="C46" s="2" t="s">
        <v>145</v>
      </c>
      <c r="D46" s="2">
        <v>56034</v>
      </c>
      <c r="E46" s="2" t="s">
        <v>6</v>
      </c>
      <c r="F46" s="2">
        <v>9206</v>
      </c>
      <c r="G46" s="2">
        <v>3919</v>
      </c>
      <c r="H46" s="2">
        <v>5515</v>
      </c>
      <c r="I46" s="2">
        <v>3074</v>
      </c>
      <c r="J46" s="2">
        <v>5676</v>
      </c>
      <c r="K46" s="2">
        <v>4926</v>
      </c>
      <c r="L46" s="2">
        <v>2645</v>
      </c>
      <c r="M46" s="2">
        <v>7153</v>
      </c>
      <c r="N46" s="2">
        <v>6251</v>
      </c>
      <c r="O46" s="2">
        <v>3553</v>
      </c>
      <c r="P46" s="2"/>
      <c r="Q46" s="2"/>
      <c r="R46" s="2"/>
      <c r="S46" s="2"/>
      <c r="T46" s="2"/>
      <c r="U46" s="2"/>
      <c r="V46" s="2"/>
    </row>
    <row r="47" spans="1:22" x14ac:dyDescent="0.3">
      <c r="A47" s="2" t="s">
        <v>28</v>
      </c>
      <c r="B47" s="2">
        <v>336663316</v>
      </c>
      <c r="C47" s="2" t="s">
        <v>146</v>
      </c>
      <c r="D47" s="2">
        <v>64477</v>
      </c>
      <c r="E47" s="2" t="s">
        <v>7</v>
      </c>
      <c r="F47" s="2">
        <v>7610</v>
      </c>
      <c r="G47" s="2">
        <v>8050</v>
      </c>
      <c r="H47" s="2">
        <v>3279</v>
      </c>
      <c r="I47" s="2">
        <v>8572</v>
      </c>
      <c r="J47" s="2">
        <v>8764</v>
      </c>
      <c r="K47" s="2">
        <v>5886</v>
      </c>
      <c r="L47" s="2">
        <v>6903</v>
      </c>
      <c r="M47" s="2">
        <v>7051</v>
      </c>
      <c r="N47" s="2">
        <v>8362</v>
      </c>
      <c r="O47" s="2"/>
      <c r="P47" s="2"/>
      <c r="Q47" s="2"/>
      <c r="R47" s="2"/>
      <c r="S47" s="2"/>
      <c r="T47" s="2"/>
      <c r="U47" s="2"/>
      <c r="V47" s="2"/>
    </row>
    <row r="48" spans="1:22" x14ac:dyDescent="0.3">
      <c r="A48" s="2" t="s">
        <v>17</v>
      </c>
      <c r="B48" s="2">
        <v>818169475</v>
      </c>
      <c r="C48" s="2" t="s">
        <v>147</v>
      </c>
      <c r="D48" s="2">
        <v>78144</v>
      </c>
      <c r="E48" s="2" t="s">
        <v>6</v>
      </c>
      <c r="F48" s="2">
        <v>8962</v>
      </c>
      <c r="G48" s="2">
        <v>6661</v>
      </c>
      <c r="H48" s="2">
        <v>2325</v>
      </c>
      <c r="I48" s="2">
        <v>6368</v>
      </c>
      <c r="J48" s="2">
        <v>6015</v>
      </c>
      <c r="K48" s="2">
        <v>9313</v>
      </c>
      <c r="L48" s="2">
        <v>2178</v>
      </c>
      <c r="M48" s="2">
        <v>8154</v>
      </c>
      <c r="N48" s="2">
        <v>8015</v>
      </c>
      <c r="O48" s="2">
        <v>9540</v>
      </c>
      <c r="P48" s="2">
        <v>2420</v>
      </c>
      <c r="Q48" s="2"/>
      <c r="R48" s="2"/>
      <c r="S48" s="2"/>
      <c r="T48" s="2"/>
      <c r="U48" s="2"/>
      <c r="V48" s="2"/>
    </row>
    <row r="49" spans="1:22" x14ac:dyDescent="0.3">
      <c r="A49" s="2" t="s">
        <v>31</v>
      </c>
      <c r="B49" s="2">
        <v>352780755</v>
      </c>
      <c r="C49" s="2" t="s">
        <v>148</v>
      </c>
      <c r="D49" s="2">
        <v>66995</v>
      </c>
      <c r="E49" s="2" t="s">
        <v>9</v>
      </c>
      <c r="F49" s="2">
        <v>8152</v>
      </c>
      <c r="G49" s="2">
        <v>4405</v>
      </c>
      <c r="H49" s="2">
        <v>6599</v>
      </c>
      <c r="I49" s="2">
        <v>2685</v>
      </c>
      <c r="J49" s="2">
        <v>2878</v>
      </c>
      <c r="K49" s="2">
        <v>2923</v>
      </c>
      <c r="L49" s="2">
        <v>1789</v>
      </c>
      <c r="M49" s="2">
        <v>6784</v>
      </c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3">
      <c r="A50" s="2" t="s">
        <v>18</v>
      </c>
      <c r="B50" s="2">
        <v>913684149</v>
      </c>
      <c r="C50" s="2" t="s">
        <v>149</v>
      </c>
      <c r="D50" s="2">
        <v>22591</v>
      </c>
      <c r="E50" s="2" t="s">
        <v>8</v>
      </c>
      <c r="F50" s="2">
        <v>8701</v>
      </c>
      <c r="G50" s="2">
        <v>2483</v>
      </c>
      <c r="H50" s="2">
        <v>7995</v>
      </c>
      <c r="I50" s="2">
        <v>3412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3">
      <c r="A51" s="2" t="s">
        <v>23</v>
      </c>
      <c r="B51" s="2">
        <v>211901250</v>
      </c>
      <c r="C51" s="2" t="s">
        <v>150</v>
      </c>
      <c r="D51" s="2">
        <v>47144</v>
      </c>
      <c r="E51" s="2" t="s">
        <v>6</v>
      </c>
      <c r="F51" s="2">
        <v>1342</v>
      </c>
      <c r="G51" s="2">
        <v>8804</v>
      </c>
      <c r="H51" s="2">
        <v>1948</v>
      </c>
      <c r="I51" s="2">
        <v>3372</v>
      </c>
      <c r="J51" s="2">
        <v>3736</v>
      </c>
      <c r="K51" s="2">
        <v>5985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3">
      <c r="A52" s="2" t="s">
        <v>97</v>
      </c>
      <c r="B52" s="2">
        <v>181628902</v>
      </c>
      <c r="C52" s="2" t="s">
        <v>151</v>
      </c>
      <c r="D52" s="2">
        <v>66886</v>
      </c>
      <c r="E52" s="2" t="s">
        <v>9</v>
      </c>
      <c r="F52" s="2">
        <v>4639</v>
      </c>
      <c r="G52" s="2">
        <v>9048</v>
      </c>
      <c r="H52" s="2">
        <v>7196</v>
      </c>
      <c r="I52" s="2">
        <v>3813</v>
      </c>
      <c r="J52" s="2">
        <v>8945</v>
      </c>
      <c r="K52" s="2">
        <v>3622</v>
      </c>
      <c r="L52" s="2">
        <v>1530</v>
      </c>
      <c r="M52" s="2">
        <v>2627</v>
      </c>
      <c r="N52" s="2">
        <v>2358</v>
      </c>
      <c r="O52" s="2">
        <v>1376</v>
      </c>
      <c r="P52" s="2">
        <v>4715</v>
      </c>
      <c r="Q52" s="2">
        <v>1362</v>
      </c>
      <c r="R52" s="2">
        <v>3515</v>
      </c>
      <c r="S52" s="2"/>
      <c r="T52" s="2"/>
      <c r="U52" s="2"/>
      <c r="V52" s="2"/>
    </row>
    <row r="53" spans="1:22" x14ac:dyDescent="0.3">
      <c r="A53" s="2" t="s">
        <v>47</v>
      </c>
      <c r="B53" s="2">
        <v>422335280</v>
      </c>
      <c r="C53" s="2" t="s">
        <v>152</v>
      </c>
      <c r="D53" s="2">
        <v>67884</v>
      </c>
      <c r="E53" s="2" t="s">
        <v>8</v>
      </c>
      <c r="F53" s="2">
        <v>6248</v>
      </c>
      <c r="G53" s="2">
        <v>7391</v>
      </c>
      <c r="H53" s="2">
        <v>1577</v>
      </c>
      <c r="I53" s="2">
        <v>8425</v>
      </c>
      <c r="J53" s="2">
        <v>6802</v>
      </c>
      <c r="K53" s="2">
        <v>1638</v>
      </c>
      <c r="L53" s="2">
        <v>3005</v>
      </c>
      <c r="M53" s="2">
        <v>4455</v>
      </c>
      <c r="N53" s="2">
        <v>9087</v>
      </c>
      <c r="O53" s="2">
        <v>5212</v>
      </c>
      <c r="P53" s="2">
        <v>2875</v>
      </c>
      <c r="Q53" s="2">
        <v>2939</v>
      </c>
      <c r="R53" s="2">
        <v>6956</v>
      </c>
      <c r="S53" s="2"/>
      <c r="T53" s="2"/>
      <c r="U53" s="2"/>
      <c r="V53" s="2"/>
    </row>
    <row r="54" spans="1:22" x14ac:dyDescent="0.3">
      <c r="A54" s="2" t="s">
        <v>43</v>
      </c>
      <c r="B54" s="2">
        <v>430348902</v>
      </c>
      <c r="C54" s="2" t="s">
        <v>153</v>
      </c>
      <c r="D54" s="2">
        <v>71421</v>
      </c>
      <c r="E54" s="2" t="s">
        <v>9</v>
      </c>
      <c r="F54" s="2">
        <v>8580</v>
      </c>
      <c r="G54" s="2">
        <v>3657</v>
      </c>
      <c r="H54" s="2">
        <v>2467</v>
      </c>
      <c r="I54" s="2">
        <v>8879</v>
      </c>
      <c r="J54" s="2">
        <v>7708</v>
      </c>
      <c r="K54" s="2">
        <v>5573</v>
      </c>
      <c r="L54" s="2">
        <v>6469</v>
      </c>
      <c r="M54" s="2">
        <v>5682</v>
      </c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3">
      <c r="A55" s="2" t="s">
        <v>44</v>
      </c>
      <c r="B55" s="2">
        <v>397168078</v>
      </c>
      <c r="C55" s="2" t="s">
        <v>154</v>
      </c>
      <c r="D55" s="2">
        <v>43660</v>
      </c>
      <c r="E55" s="2" t="s">
        <v>9</v>
      </c>
      <c r="F55" s="2">
        <v>1543</v>
      </c>
      <c r="G55" s="2">
        <v>1742</v>
      </c>
      <c r="H55" s="2">
        <v>5262</v>
      </c>
      <c r="I55" s="2">
        <v>7703</v>
      </c>
      <c r="J55" s="2">
        <v>4342</v>
      </c>
      <c r="K55" s="2">
        <v>9171</v>
      </c>
      <c r="L55" s="2">
        <v>1956</v>
      </c>
      <c r="M55" s="2">
        <v>8430</v>
      </c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3">
      <c r="A56" s="2" t="s">
        <v>90</v>
      </c>
      <c r="B56" s="2">
        <v>165152728</v>
      </c>
      <c r="C56" s="2" t="s">
        <v>155</v>
      </c>
      <c r="D56" s="2">
        <v>120328</v>
      </c>
      <c r="E56" s="2" t="s">
        <v>9</v>
      </c>
      <c r="F56" s="2">
        <v>7187</v>
      </c>
      <c r="G56" s="2">
        <v>3479</v>
      </c>
      <c r="H56" s="2">
        <v>9552</v>
      </c>
      <c r="I56" s="2">
        <v>3673</v>
      </c>
      <c r="J56" s="2">
        <v>1996</v>
      </c>
      <c r="K56" s="2">
        <v>5167</v>
      </c>
      <c r="L56" s="2">
        <v>3470</v>
      </c>
      <c r="M56" s="2">
        <v>2745</v>
      </c>
      <c r="N56" s="2">
        <v>9494</v>
      </c>
      <c r="O56" s="2">
        <v>2005</v>
      </c>
      <c r="P56" s="2"/>
      <c r="Q56" s="2"/>
      <c r="R56" s="2"/>
      <c r="S56" s="2"/>
      <c r="T56" s="2"/>
      <c r="U56" s="2"/>
      <c r="V56" s="2"/>
    </row>
    <row r="57" spans="1:22" x14ac:dyDescent="0.3">
      <c r="A57" s="2" t="s">
        <v>87</v>
      </c>
      <c r="B57" s="2">
        <v>821048507</v>
      </c>
      <c r="C57" s="2" t="s">
        <v>156</v>
      </c>
      <c r="D57" s="2">
        <v>67475</v>
      </c>
      <c r="E57" s="2" t="s">
        <v>7</v>
      </c>
      <c r="F57" s="2">
        <v>3089</v>
      </c>
      <c r="G57" s="2">
        <v>3398</v>
      </c>
      <c r="H57" s="2">
        <v>4258</v>
      </c>
      <c r="I57" s="2">
        <v>1625</v>
      </c>
      <c r="J57" s="2">
        <v>4772</v>
      </c>
      <c r="K57" s="2">
        <v>6229</v>
      </c>
      <c r="L57" s="2">
        <v>3138</v>
      </c>
      <c r="M57" s="2">
        <v>1816</v>
      </c>
      <c r="N57" s="2">
        <v>9288</v>
      </c>
      <c r="O57" s="2">
        <v>5310</v>
      </c>
      <c r="P57" s="2">
        <v>9486</v>
      </c>
      <c r="Q57" s="2"/>
      <c r="R57" s="2"/>
      <c r="S57" s="2"/>
      <c r="T57" s="2"/>
      <c r="U57" s="2"/>
      <c r="V57" s="2"/>
    </row>
    <row r="58" spans="1:22" x14ac:dyDescent="0.3">
      <c r="A58" s="2" t="s">
        <v>37</v>
      </c>
      <c r="B58" s="2">
        <v>451449124</v>
      </c>
      <c r="C58" s="2" t="s">
        <v>157</v>
      </c>
      <c r="D58" s="2">
        <v>51984</v>
      </c>
      <c r="E58" s="2" t="s">
        <v>6</v>
      </c>
      <c r="F58" s="2">
        <v>1876</v>
      </c>
      <c r="G58" s="2">
        <v>1852</v>
      </c>
      <c r="H58" s="2">
        <v>1765</v>
      </c>
      <c r="I58" s="2">
        <v>9340</v>
      </c>
      <c r="J58" s="2">
        <v>2363</v>
      </c>
      <c r="K58" s="2">
        <v>9009</v>
      </c>
      <c r="L58" s="2">
        <v>8277</v>
      </c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3">
      <c r="A59" s="2" t="s">
        <v>32</v>
      </c>
      <c r="B59" s="2">
        <v>864676530</v>
      </c>
      <c r="C59" s="2" t="s">
        <v>158</v>
      </c>
      <c r="D59" s="2">
        <v>75922</v>
      </c>
      <c r="E59" s="2" t="s">
        <v>6</v>
      </c>
      <c r="F59" s="2">
        <v>3452</v>
      </c>
      <c r="G59" s="2">
        <v>7690</v>
      </c>
      <c r="H59" s="2">
        <v>4031</v>
      </c>
      <c r="I59" s="2">
        <v>8356</v>
      </c>
      <c r="J59" s="2">
        <v>4071</v>
      </c>
      <c r="K59" s="2">
        <v>8664</v>
      </c>
      <c r="L59" s="2">
        <v>7325</v>
      </c>
      <c r="M59" s="2">
        <v>5045</v>
      </c>
      <c r="N59" s="2">
        <v>6928</v>
      </c>
      <c r="O59" s="2"/>
      <c r="P59" s="2"/>
      <c r="Q59" s="2"/>
      <c r="R59" s="2"/>
      <c r="S59" s="2"/>
      <c r="T59" s="2"/>
      <c r="U59" s="2"/>
      <c r="V59" s="2"/>
    </row>
    <row r="60" spans="1:22" x14ac:dyDescent="0.3">
      <c r="A60" s="2" t="s">
        <v>84</v>
      </c>
      <c r="B60" s="2">
        <v>778139673</v>
      </c>
      <c r="C60" s="2" t="s">
        <v>159</v>
      </c>
      <c r="D60" s="2">
        <v>93617</v>
      </c>
      <c r="E60" s="2" t="s">
        <v>7</v>
      </c>
      <c r="F60" s="2">
        <v>5337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3">
      <c r="A61" s="2" t="s">
        <v>45</v>
      </c>
      <c r="B61" s="2">
        <v>913223305</v>
      </c>
      <c r="C61" s="2" t="s">
        <v>160</v>
      </c>
      <c r="D61" s="2">
        <v>48985</v>
      </c>
      <c r="E61" s="2" t="s">
        <v>7</v>
      </c>
      <c r="F61" s="2">
        <v>2487</v>
      </c>
      <c r="G61" s="2">
        <v>2008</v>
      </c>
      <c r="H61" s="2">
        <v>7728</v>
      </c>
      <c r="I61" s="2">
        <v>2541</v>
      </c>
      <c r="J61" s="2">
        <v>4125</v>
      </c>
      <c r="K61" s="2">
        <v>8469</v>
      </c>
      <c r="L61" s="2">
        <v>6713</v>
      </c>
      <c r="M61" s="2">
        <v>1809</v>
      </c>
      <c r="N61" s="2">
        <v>8005</v>
      </c>
      <c r="O61" s="2">
        <v>5100</v>
      </c>
      <c r="P61" s="2"/>
      <c r="Q61" s="2"/>
      <c r="R61" s="2"/>
      <c r="S61" s="2"/>
      <c r="T61" s="2"/>
      <c r="U61" s="2"/>
      <c r="V61" s="2"/>
    </row>
    <row r="62" spans="1:22" x14ac:dyDescent="0.3">
      <c r="A62" s="2" t="s">
        <v>98</v>
      </c>
      <c r="B62" s="2">
        <v>753170315</v>
      </c>
      <c r="C62" s="2" t="s">
        <v>161</v>
      </c>
      <c r="D62" s="2">
        <v>79036</v>
      </c>
      <c r="E62" s="2" t="s">
        <v>9</v>
      </c>
      <c r="F62" s="2">
        <v>6926</v>
      </c>
      <c r="G62" s="2">
        <v>7216</v>
      </c>
      <c r="H62" s="2">
        <v>2962</v>
      </c>
      <c r="I62" s="2">
        <v>4703</v>
      </c>
      <c r="J62" s="2">
        <v>4599</v>
      </c>
      <c r="K62" s="2">
        <v>8946</v>
      </c>
      <c r="L62" s="2">
        <v>8858</v>
      </c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3">
      <c r="A63" s="2" t="s">
        <v>38</v>
      </c>
      <c r="B63" s="2">
        <v>560412901</v>
      </c>
      <c r="C63" s="2" t="s">
        <v>162</v>
      </c>
      <c r="D63" s="2">
        <v>91313</v>
      </c>
      <c r="E63" s="2" t="s">
        <v>9</v>
      </c>
      <c r="F63" s="2">
        <v>7221</v>
      </c>
      <c r="G63" s="2">
        <v>7591</v>
      </c>
      <c r="H63" s="2">
        <v>8998</v>
      </c>
      <c r="I63" s="2">
        <v>4530</v>
      </c>
      <c r="J63" s="2">
        <v>4667</v>
      </c>
      <c r="K63" s="2">
        <v>2536</v>
      </c>
      <c r="L63" s="2">
        <v>5897</v>
      </c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3">
      <c r="A64" s="2" t="s">
        <v>62</v>
      </c>
      <c r="B64" s="2">
        <v>819477473</v>
      </c>
      <c r="C64" s="2" t="s">
        <v>163</v>
      </c>
      <c r="D64" s="2">
        <v>64028</v>
      </c>
      <c r="E64" s="2" t="s">
        <v>7</v>
      </c>
      <c r="F64" s="2">
        <v>3697</v>
      </c>
      <c r="G64" s="2">
        <v>4784</v>
      </c>
      <c r="H64" s="2">
        <v>9489</v>
      </c>
      <c r="I64" s="2">
        <v>2219</v>
      </c>
      <c r="J64" s="2">
        <v>6792</v>
      </c>
      <c r="K64" s="2">
        <v>6240</v>
      </c>
      <c r="L64" s="2">
        <v>1628</v>
      </c>
      <c r="M64" s="2">
        <v>2994</v>
      </c>
      <c r="N64" s="2">
        <v>2230</v>
      </c>
      <c r="O64" s="2">
        <v>1483</v>
      </c>
      <c r="P64" s="2">
        <v>9396</v>
      </c>
      <c r="Q64" s="2">
        <v>1273</v>
      </c>
      <c r="R64" s="2"/>
      <c r="S64" s="2"/>
      <c r="T64" s="2"/>
      <c r="U64" s="2"/>
      <c r="V64" s="2"/>
    </row>
    <row r="65" spans="1:22" x14ac:dyDescent="0.3">
      <c r="A65" s="2" t="s">
        <v>54</v>
      </c>
      <c r="B65" s="2">
        <v>326790326</v>
      </c>
      <c r="C65" s="2" t="s">
        <v>164</v>
      </c>
      <c r="D65" s="2">
        <v>35138</v>
      </c>
      <c r="E65" s="2" t="s">
        <v>9</v>
      </c>
      <c r="F65" s="2">
        <v>3726</v>
      </c>
      <c r="G65" s="2">
        <v>7815</v>
      </c>
      <c r="H65" s="2">
        <v>5180</v>
      </c>
      <c r="I65" s="2">
        <v>2918</v>
      </c>
      <c r="J65" s="2">
        <v>2485</v>
      </c>
      <c r="K65" s="2">
        <v>7544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3">
      <c r="A66" s="2" t="s">
        <v>77</v>
      </c>
      <c r="B66" s="2">
        <v>634387491</v>
      </c>
      <c r="C66" s="2" t="s">
        <v>165</v>
      </c>
      <c r="D66" s="2">
        <v>43998</v>
      </c>
      <c r="E66" s="2" t="s">
        <v>7</v>
      </c>
      <c r="F66" s="2">
        <v>5168</v>
      </c>
      <c r="G66" s="2">
        <v>4219</v>
      </c>
      <c r="H66" s="2">
        <v>6292</v>
      </c>
      <c r="I66" s="2">
        <v>7856</v>
      </c>
      <c r="J66" s="2">
        <v>7953</v>
      </c>
      <c r="K66" s="2">
        <v>6839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3">
      <c r="A67" s="2" t="s">
        <v>99</v>
      </c>
      <c r="B67" s="2">
        <v>529698704</v>
      </c>
      <c r="C67" s="2" t="s">
        <v>166</v>
      </c>
      <c r="D67" s="2">
        <v>86686</v>
      </c>
      <c r="E67" s="2" t="s">
        <v>9</v>
      </c>
      <c r="F67" s="2">
        <v>2103</v>
      </c>
      <c r="G67" s="2">
        <v>6495</v>
      </c>
      <c r="H67" s="2">
        <v>8853</v>
      </c>
      <c r="I67" s="2">
        <v>7759</v>
      </c>
      <c r="J67" s="2">
        <v>7268</v>
      </c>
      <c r="K67" s="2">
        <v>1813</v>
      </c>
      <c r="L67" s="2">
        <v>4005</v>
      </c>
      <c r="M67" s="2">
        <v>3064</v>
      </c>
      <c r="N67" s="2">
        <v>9392</v>
      </c>
      <c r="O67" s="2">
        <v>6539</v>
      </c>
      <c r="P67" s="2">
        <v>9269</v>
      </c>
      <c r="Q67" s="2">
        <v>8294</v>
      </c>
      <c r="R67" s="2">
        <v>8816</v>
      </c>
      <c r="S67" s="2">
        <v>3016</v>
      </c>
      <c r="T67" s="2"/>
      <c r="U67" s="2"/>
      <c r="V67" s="2"/>
    </row>
    <row r="68" spans="1:22" x14ac:dyDescent="0.3">
      <c r="A68" s="2" t="s">
        <v>40</v>
      </c>
      <c r="B68" s="2">
        <v>680360294</v>
      </c>
      <c r="C68" s="2" t="s">
        <v>167</v>
      </c>
      <c r="D68" s="2">
        <v>57665</v>
      </c>
      <c r="E68" s="2" t="s">
        <v>8</v>
      </c>
      <c r="F68" s="2">
        <v>2248</v>
      </c>
      <c r="G68" s="2">
        <v>6186</v>
      </c>
      <c r="H68" s="2">
        <v>7452</v>
      </c>
      <c r="I68" s="2">
        <v>5245</v>
      </c>
      <c r="J68" s="2">
        <v>8624</v>
      </c>
      <c r="K68" s="2">
        <v>3117</v>
      </c>
      <c r="L68" s="2">
        <v>8618</v>
      </c>
      <c r="M68" s="2">
        <v>9362</v>
      </c>
      <c r="N68" s="2">
        <v>1563</v>
      </c>
      <c r="O68" s="2"/>
      <c r="P68" s="2"/>
      <c r="Q68" s="2"/>
      <c r="R68" s="2"/>
      <c r="S68" s="2"/>
      <c r="T68" s="2"/>
      <c r="U68" s="2"/>
      <c r="V68" s="2"/>
    </row>
    <row r="69" spans="1:22" x14ac:dyDescent="0.3">
      <c r="A69" s="2" t="s">
        <v>48</v>
      </c>
      <c r="B69" s="2">
        <v>783126669</v>
      </c>
      <c r="C69" s="2" t="s">
        <v>168</v>
      </c>
      <c r="D69" s="2">
        <v>73484</v>
      </c>
      <c r="E69" s="2" t="s">
        <v>8</v>
      </c>
      <c r="F69" s="2">
        <v>6877</v>
      </c>
      <c r="G69" s="2">
        <v>3739</v>
      </c>
      <c r="H69" s="2">
        <v>6395</v>
      </c>
      <c r="I69" s="2">
        <v>2615</v>
      </c>
      <c r="J69" s="2">
        <v>2214</v>
      </c>
      <c r="K69" s="2">
        <v>2635</v>
      </c>
      <c r="L69" s="2">
        <v>5187</v>
      </c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3">
      <c r="A70" s="2" t="s">
        <v>57</v>
      </c>
      <c r="B70" s="2">
        <v>398296375</v>
      </c>
      <c r="C70" s="2" t="s">
        <v>169</v>
      </c>
      <c r="D70" s="2">
        <v>55819</v>
      </c>
      <c r="E70" s="2" t="s">
        <v>7</v>
      </c>
      <c r="F70" s="2">
        <v>8024</v>
      </c>
      <c r="G70" s="2">
        <v>7223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3">
      <c r="A71" s="2" t="s">
        <v>60</v>
      </c>
      <c r="B71" s="2">
        <v>369881896</v>
      </c>
      <c r="C71" s="2" t="s">
        <v>170</v>
      </c>
      <c r="D71" s="2">
        <v>53831</v>
      </c>
      <c r="E71" s="2" t="s">
        <v>6</v>
      </c>
      <c r="F71" s="2">
        <v>5047</v>
      </c>
      <c r="G71" s="2">
        <v>2709</v>
      </c>
      <c r="H71" s="2">
        <v>5342</v>
      </c>
      <c r="I71" s="2">
        <v>7056</v>
      </c>
      <c r="J71" s="2">
        <v>8547</v>
      </c>
      <c r="K71" s="2">
        <v>3522</v>
      </c>
      <c r="L71" s="2">
        <v>3541</v>
      </c>
      <c r="M71" s="2">
        <v>2603</v>
      </c>
      <c r="N71" s="2">
        <v>1933</v>
      </c>
      <c r="O71" s="2"/>
      <c r="P71" s="2"/>
      <c r="Q71" s="2"/>
      <c r="R71" s="2"/>
      <c r="S71" s="2"/>
      <c r="T71" s="2"/>
      <c r="U71" s="2"/>
      <c r="V71" s="2"/>
    </row>
    <row r="72" spans="1:22" x14ac:dyDescent="0.3">
      <c r="A72" s="2" t="s">
        <v>70</v>
      </c>
      <c r="B72" s="2">
        <v>799315834</v>
      </c>
      <c r="C72" s="2" t="s">
        <v>171</v>
      </c>
      <c r="D72" s="2">
        <v>62118</v>
      </c>
      <c r="E72" s="2" t="s">
        <v>8</v>
      </c>
      <c r="F72" s="2">
        <v>8817</v>
      </c>
      <c r="G72" s="2">
        <v>2358</v>
      </c>
      <c r="H72" s="2">
        <v>8320</v>
      </c>
      <c r="I72" s="2">
        <v>1667</v>
      </c>
      <c r="J72" s="2">
        <v>6935</v>
      </c>
      <c r="K72" s="2">
        <v>4503</v>
      </c>
      <c r="L72" s="2">
        <v>6764</v>
      </c>
      <c r="M72" s="2">
        <v>4282</v>
      </c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3">
      <c r="A73" s="2" t="s">
        <v>33</v>
      </c>
      <c r="B73" s="2">
        <v>530147861</v>
      </c>
      <c r="C73" s="2" t="s">
        <v>172</v>
      </c>
      <c r="D73" s="2">
        <v>125895</v>
      </c>
      <c r="E73" s="2" t="s">
        <v>7</v>
      </c>
      <c r="F73" s="2">
        <v>9130</v>
      </c>
      <c r="G73" s="2">
        <v>9175</v>
      </c>
      <c r="H73" s="2">
        <v>5845</v>
      </c>
      <c r="I73" s="2">
        <v>3336</v>
      </c>
      <c r="J73" s="2">
        <v>3792</v>
      </c>
      <c r="K73" s="2">
        <v>9562</v>
      </c>
      <c r="L73" s="2">
        <v>1433</v>
      </c>
      <c r="M73" s="2">
        <v>8510</v>
      </c>
      <c r="N73" s="2">
        <v>4173</v>
      </c>
      <c r="O73" s="2">
        <v>1832</v>
      </c>
      <c r="P73" s="2">
        <v>8347</v>
      </c>
      <c r="Q73" s="2">
        <v>5927</v>
      </c>
      <c r="R73" s="2">
        <v>6622</v>
      </c>
      <c r="S73" s="2"/>
      <c r="T73" s="2"/>
      <c r="U73" s="2"/>
      <c r="V73" s="2"/>
    </row>
    <row r="74" spans="1:22" x14ac:dyDescent="0.3">
      <c r="A74" s="2" t="s">
        <v>30</v>
      </c>
      <c r="B74" s="2">
        <v>951954256</v>
      </c>
      <c r="C74" s="2" t="s">
        <v>173</v>
      </c>
      <c r="D74" s="2">
        <v>32837</v>
      </c>
      <c r="E74" s="2" t="s">
        <v>7</v>
      </c>
      <c r="F74" s="2">
        <v>8885</v>
      </c>
      <c r="G74" s="2">
        <v>7574</v>
      </c>
      <c r="H74" s="2">
        <v>5307</v>
      </c>
      <c r="I74" s="2">
        <v>7237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3">
      <c r="A75" s="2" t="s">
        <v>51</v>
      </c>
      <c r="B75" s="2">
        <v>599619754</v>
      </c>
      <c r="C75" s="2" t="s">
        <v>174</v>
      </c>
      <c r="D75" s="2">
        <v>55573</v>
      </c>
      <c r="E75" s="2" t="s">
        <v>6</v>
      </c>
      <c r="F75" s="2">
        <v>7834</v>
      </c>
      <c r="G75" s="2">
        <v>4102</v>
      </c>
      <c r="H75" s="2">
        <v>3378</v>
      </c>
      <c r="I75" s="2">
        <v>4051</v>
      </c>
      <c r="J75" s="2">
        <v>8184</v>
      </c>
      <c r="K75" s="2">
        <v>2840</v>
      </c>
      <c r="L75" s="2">
        <v>4031</v>
      </c>
      <c r="M75" s="2">
        <v>6231</v>
      </c>
      <c r="N75" s="2">
        <v>8596</v>
      </c>
      <c r="O75" s="2">
        <v>6326</v>
      </c>
      <c r="P75" s="2"/>
      <c r="Q75" s="2"/>
      <c r="R75" s="2"/>
      <c r="S75" s="2"/>
      <c r="T75" s="2"/>
      <c r="U75" s="2"/>
      <c r="V75" s="2"/>
    </row>
    <row r="76" spans="1:22" x14ac:dyDescent="0.3">
      <c r="A76" s="2" t="s">
        <v>26</v>
      </c>
      <c r="B76" s="2">
        <v>823254964</v>
      </c>
      <c r="C76" s="2" t="s">
        <v>175</v>
      </c>
      <c r="D76" s="2">
        <v>23560</v>
      </c>
      <c r="E76" s="2" t="s">
        <v>7</v>
      </c>
      <c r="F76" s="2">
        <v>6738</v>
      </c>
      <c r="G76" s="2">
        <v>2690</v>
      </c>
      <c r="H76" s="2">
        <v>2713</v>
      </c>
      <c r="I76" s="2">
        <v>5715</v>
      </c>
      <c r="J76" s="2">
        <v>5704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3">
      <c r="A77" s="2" t="s">
        <v>88</v>
      </c>
      <c r="B77" s="2">
        <v>609265878</v>
      </c>
      <c r="C77" s="2" t="s">
        <v>176</v>
      </c>
      <c r="D77" s="2">
        <v>64865</v>
      </c>
      <c r="E77" s="2" t="s">
        <v>9</v>
      </c>
      <c r="F77" s="2">
        <v>6806</v>
      </c>
      <c r="G77" s="2">
        <v>6021</v>
      </c>
      <c r="H77" s="2">
        <v>4222</v>
      </c>
      <c r="I77" s="2">
        <v>4400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3">
      <c r="A78" s="2" t="s">
        <v>68</v>
      </c>
      <c r="B78" s="2">
        <v>670096912</v>
      </c>
      <c r="C78" s="2" t="s">
        <v>177</v>
      </c>
      <c r="D78" s="2">
        <v>51521</v>
      </c>
      <c r="E78" s="2" t="s">
        <v>7</v>
      </c>
      <c r="F78" s="2">
        <v>1524</v>
      </c>
      <c r="G78" s="2">
        <v>4607</v>
      </c>
      <c r="H78" s="2">
        <v>5437</v>
      </c>
      <c r="I78" s="2">
        <v>2618</v>
      </c>
      <c r="J78" s="2">
        <v>1315</v>
      </c>
      <c r="K78" s="2">
        <v>9298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3">
      <c r="A79" s="2" t="s">
        <v>36</v>
      </c>
      <c r="B79" s="2">
        <v>904609916</v>
      </c>
      <c r="C79" s="2" t="s">
        <v>178</v>
      </c>
      <c r="D79" s="2">
        <v>83337</v>
      </c>
      <c r="E79" s="2" t="s">
        <v>6</v>
      </c>
      <c r="F79" s="2">
        <v>7786</v>
      </c>
      <c r="G79" s="2">
        <v>5651</v>
      </c>
      <c r="H79" s="2">
        <v>9569</v>
      </c>
      <c r="I79" s="2">
        <v>3807</v>
      </c>
      <c r="J79" s="2">
        <v>5703</v>
      </c>
      <c r="K79" s="2">
        <v>4075</v>
      </c>
      <c r="L79" s="2">
        <v>1644</v>
      </c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3">
      <c r="A80" s="2" t="s">
        <v>76</v>
      </c>
      <c r="B80" s="2">
        <v>330218339</v>
      </c>
      <c r="C80" s="2" t="s">
        <v>179</v>
      </c>
      <c r="D80" s="2">
        <v>52964</v>
      </c>
      <c r="E80" s="2" t="s">
        <v>9</v>
      </c>
      <c r="F80" s="2">
        <v>9446</v>
      </c>
      <c r="G80" s="2">
        <v>9132</v>
      </c>
      <c r="H80" s="2">
        <v>5368</v>
      </c>
      <c r="I80" s="2">
        <v>1409</v>
      </c>
      <c r="J80" s="2">
        <v>4126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3">
      <c r="A81" s="2" t="s">
        <v>46</v>
      </c>
      <c r="B81" s="2">
        <v>446538900</v>
      </c>
      <c r="C81" s="2" t="s">
        <v>180</v>
      </c>
      <c r="D81" s="2">
        <v>115962</v>
      </c>
      <c r="E81" s="2" t="s">
        <v>6</v>
      </c>
      <c r="F81" s="2">
        <v>3556</v>
      </c>
      <c r="G81" s="2">
        <v>2446</v>
      </c>
      <c r="H81" s="2">
        <v>5963</v>
      </c>
      <c r="I81" s="2">
        <v>8810</v>
      </c>
      <c r="J81" s="2">
        <v>8504</v>
      </c>
      <c r="K81" s="2">
        <v>5734</v>
      </c>
      <c r="L81" s="2">
        <v>8821</v>
      </c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3">
      <c r="A82" s="2" t="s">
        <v>69</v>
      </c>
      <c r="B82" s="2">
        <v>798018545</v>
      </c>
      <c r="C82" s="2" t="s">
        <v>181</v>
      </c>
      <c r="D82" s="2">
        <v>77324</v>
      </c>
      <c r="E82" s="2" t="s">
        <v>8</v>
      </c>
      <c r="F82" s="2">
        <v>3269</v>
      </c>
      <c r="G82" s="2">
        <v>7638</v>
      </c>
      <c r="H82" s="2">
        <v>2304</v>
      </c>
      <c r="I82" s="2">
        <v>4339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3">
      <c r="A83" s="2" t="s">
        <v>22</v>
      </c>
      <c r="B83" s="2">
        <v>954622964</v>
      </c>
      <c r="C83" s="2" t="s">
        <v>182</v>
      </c>
      <c r="D83" s="2">
        <v>128629</v>
      </c>
      <c r="E83" s="2" t="s">
        <v>7</v>
      </c>
      <c r="F83" s="2">
        <v>8887</v>
      </c>
      <c r="G83" s="2">
        <v>2310</v>
      </c>
      <c r="H83" s="2">
        <v>1987</v>
      </c>
      <c r="I83" s="2">
        <v>9461</v>
      </c>
      <c r="J83" s="2">
        <v>8380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3">
      <c r="A84" s="2" t="s">
        <v>34</v>
      </c>
      <c r="B84" s="2">
        <v>740802342</v>
      </c>
      <c r="C84" s="2" t="s">
        <v>183</v>
      </c>
      <c r="D84" s="2">
        <v>121795</v>
      </c>
      <c r="E84" s="2" t="s">
        <v>7</v>
      </c>
      <c r="F84" s="2">
        <v>4286</v>
      </c>
      <c r="G84" s="2">
        <v>7243</v>
      </c>
      <c r="H84" s="2">
        <v>2722</v>
      </c>
      <c r="I84" s="2">
        <v>2581</v>
      </c>
      <c r="J84" s="2">
        <v>5130</v>
      </c>
      <c r="K84" s="2">
        <v>2000</v>
      </c>
      <c r="L84" s="2">
        <v>4228</v>
      </c>
      <c r="M84" s="2">
        <v>8294</v>
      </c>
      <c r="N84" s="2">
        <v>8662</v>
      </c>
      <c r="O84" s="2">
        <v>7234</v>
      </c>
      <c r="P84" s="2">
        <v>5148</v>
      </c>
      <c r="Q84" s="2">
        <v>6232</v>
      </c>
      <c r="R84" s="2">
        <v>8541</v>
      </c>
      <c r="S84" s="2"/>
      <c r="T84" s="2"/>
      <c r="U84" s="2"/>
      <c r="V84" s="2"/>
    </row>
    <row r="85" spans="1:22" x14ac:dyDescent="0.3">
      <c r="A85" s="2" t="s">
        <v>63</v>
      </c>
      <c r="B85" s="2">
        <v>823899204</v>
      </c>
      <c r="C85" s="2" t="s">
        <v>184</v>
      </c>
      <c r="D85" s="2">
        <v>91938</v>
      </c>
      <c r="E85" s="2" t="s">
        <v>9</v>
      </c>
      <c r="F85" s="2">
        <v>8495</v>
      </c>
      <c r="G85" s="2">
        <v>8081</v>
      </c>
      <c r="H85" s="2">
        <v>1361</v>
      </c>
      <c r="I85" s="2">
        <v>2912</v>
      </c>
      <c r="J85" s="2">
        <v>4835</v>
      </c>
      <c r="K85" s="2">
        <v>7569</v>
      </c>
      <c r="L85" s="2">
        <v>6324</v>
      </c>
      <c r="M85" s="2">
        <v>9303</v>
      </c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3">
      <c r="A86" s="2" t="s">
        <v>13</v>
      </c>
      <c r="B86" s="2">
        <v>550018972</v>
      </c>
      <c r="C86" s="2" t="s">
        <v>185</v>
      </c>
      <c r="D86" s="2">
        <v>116693</v>
      </c>
      <c r="E86" s="2" t="s">
        <v>7</v>
      </c>
      <c r="F86" s="2">
        <v>8996</v>
      </c>
      <c r="G86" s="2">
        <v>2154</v>
      </c>
      <c r="H86" s="2">
        <v>3069</v>
      </c>
      <c r="I86" s="2">
        <v>5667</v>
      </c>
      <c r="J86" s="2">
        <v>9425</v>
      </c>
      <c r="K86" s="2">
        <v>7075</v>
      </c>
      <c r="L86" s="2">
        <v>4907</v>
      </c>
      <c r="M86" s="2">
        <v>6863</v>
      </c>
      <c r="N86" s="2">
        <v>3758</v>
      </c>
      <c r="O86" s="2"/>
      <c r="P86" s="2"/>
      <c r="Q86" s="2"/>
      <c r="R86" s="2"/>
      <c r="S86" s="2"/>
      <c r="T86" s="2"/>
      <c r="U86" s="2"/>
      <c r="V86" s="2"/>
    </row>
    <row r="87" spans="1:22" x14ac:dyDescent="0.3">
      <c r="A87" s="2" t="s">
        <v>65</v>
      </c>
      <c r="B87" s="2">
        <v>926733314</v>
      </c>
      <c r="C87" s="2" t="s">
        <v>186</v>
      </c>
      <c r="D87" s="2">
        <v>90400</v>
      </c>
      <c r="E87" s="2" t="s">
        <v>6</v>
      </c>
      <c r="F87" s="2">
        <v>8402</v>
      </c>
      <c r="G87" s="2">
        <v>2739</v>
      </c>
      <c r="H87" s="2">
        <v>7687</v>
      </c>
      <c r="I87" s="2">
        <v>8841</v>
      </c>
      <c r="J87" s="2">
        <v>4675</v>
      </c>
      <c r="K87" s="2">
        <v>3932</v>
      </c>
      <c r="L87" s="2">
        <v>5569</v>
      </c>
      <c r="M87" s="2">
        <v>1438</v>
      </c>
      <c r="N87" s="2">
        <v>7516</v>
      </c>
      <c r="O87" s="2"/>
      <c r="P87" s="2"/>
      <c r="Q87" s="2"/>
      <c r="R87" s="2"/>
      <c r="S87" s="2"/>
      <c r="T87" s="2"/>
      <c r="U87" s="2"/>
      <c r="V87" s="2"/>
    </row>
    <row r="88" spans="1:22" x14ac:dyDescent="0.3">
      <c r="A88" s="2" t="s">
        <v>93</v>
      </c>
      <c r="B88" s="2">
        <v>229939518</v>
      </c>
      <c r="C88" s="2" t="s">
        <v>187</v>
      </c>
      <c r="D88" s="2">
        <v>41565</v>
      </c>
      <c r="E88" s="2" t="s">
        <v>9</v>
      </c>
      <c r="F88" s="2">
        <v>2926</v>
      </c>
      <c r="G88" s="2">
        <v>8865</v>
      </c>
      <c r="H88" s="2">
        <v>3494</v>
      </c>
      <c r="I88" s="2">
        <v>2896</v>
      </c>
      <c r="J88" s="2">
        <v>6194</v>
      </c>
      <c r="K88" s="2">
        <v>2185</v>
      </c>
      <c r="L88" s="2">
        <v>7967</v>
      </c>
      <c r="M88" s="2">
        <v>3224</v>
      </c>
      <c r="N88" s="2">
        <v>3814</v>
      </c>
      <c r="O88" s="2"/>
      <c r="P88" s="2"/>
      <c r="Q88" s="2"/>
      <c r="R88" s="2"/>
      <c r="S88" s="2"/>
      <c r="T88" s="2"/>
      <c r="U88" s="2"/>
      <c r="V88" s="2"/>
    </row>
    <row r="89" spans="1:22" x14ac:dyDescent="0.3">
      <c r="A89" s="2" t="s">
        <v>91</v>
      </c>
      <c r="B89" s="2">
        <v>584041074</v>
      </c>
      <c r="C89" s="2" t="s">
        <v>188</v>
      </c>
      <c r="D89" s="2">
        <v>96695</v>
      </c>
      <c r="E89" s="2" t="s">
        <v>8</v>
      </c>
      <c r="F89" s="2">
        <v>1770</v>
      </c>
      <c r="G89" s="2">
        <v>3736</v>
      </c>
      <c r="H89" s="2">
        <v>7930</v>
      </c>
      <c r="I89" s="2">
        <v>6038</v>
      </c>
      <c r="J89" s="2">
        <v>5742</v>
      </c>
      <c r="K89" s="2">
        <v>4345</v>
      </c>
      <c r="L89" s="2">
        <v>7292</v>
      </c>
      <c r="M89" s="2">
        <v>7714</v>
      </c>
      <c r="N89" s="2">
        <v>5070</v>
      </c>
      <c r="O89" s="2"/>
      <c r="P89" s="2"/>
      <c r="Q89" s="2"/>
      <c r="R89" s="2"/>
      <c r="S89" s="2"/>
      <c r="T89" s="2"/>
      <c r="U89" s="2"/>
      <c r="V89" s="2"/>
    </row>
    <row r="90" spans="1:22" x14ac:dyDescent="0.3">
      <c r="A90" s="2" t="s">
        <v>73</v>
      </c>
      <c r="B90" s="2">
        <v>439796693</v>
      </c>
      <c r="C90" s="2" t="s">
        <v>189</v>
      </c>
      <c r="D90" s="2">
        <v>56637</v>
      </c>
      <c r="E90" s="2" t="s">
        <v>8</v>
      </c>
      <c r="F90" s="2">
        <v>2722</v>
      </c>
      <c r="G90" s="2">
        <v>3351</v>
      </c>
      <c r="H90" s="2">
        <v>5979</v>
      </c>
      <c r="I90" s="2">
        <v>4610</v>
      </c>
      <c r="J90" s="2">
        <v>2342</v>
      </c>
      <c r="K90" s="2">
        <v>4467</v>
      </c>
      <c r="L90" s="2">
        <v>4041</v>
      </c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3">
      <c r="A91" s="2" t="s">
        <v>67</v>
      </c>
      <c r="B91" s="2">
        <v>627693438</v>
      </c>
      <c r="C91" s="2" t="s">
        <v>190</v>
      </c>
      <c r="D91" s="2">
        <v>76405</v>
      </c>
      <c r="E91" s="2" t="s">
        <v>9</v>
      </c>
      <c r="F91" s="2">
        <v>8928</v>
      </c>
      <c r="G91" s="2">
        <v>6057</v>
      </c>
      <c r="H91" s="2">
        <v>6452</v>
      </c>
      <c r="I91" s="2">
        <v>4560</v>
      </c>
      <c r="J91" s="2">
        <v>3659</v>
      </c>
      <c r="K91" s="2">
        <v>5169</v>
      </c>
      <c r="L91" s="2">
        <v>6906</v>
      </c>
      <c r="M91" s="2">
        <v>8893</v>
      </c>
      <c r="N91" s="2">
        <v>7058</v>
      </c>
      <c r="O91" s="2">
        <v>7583</v>
      </c>
      <c r="P91" s="2"/>
      <c r="Q91" s="2"/>
      <c r="R91" s="2"/>
      <c r="S91" s="2"/>
      <c r="T91" s="2"/>
      <c r="U91" s="2"/>
      <c r="V91" s="2"/>
    </row>
  </sheetData>
  <mergeCells count="6">
    <mergeCell ref="A1:A2"/>
    <mergeCell ref="B1:B2"/>
    <mergeCell ref="C1:C2"/>
    <mergeCell ref="D1:D2"/>
    <mergeCell ref="E1:E2"/>
    <mergeCell ref="F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3"/>
  <sheetViews>
    <sheetView topLeftCell="A3" workbookViewId="0">
      <selection activeCell="B5" sqref="B5:Q93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15" width="5" customWidth="1"/>
    <col min="16" max="17" width="5" bestFit="1" customWidth="1"/>
    <col min="18" max="18" width="10.77734375" bestFit="1" customWidth="1"/>
  </cols>
  <sheetData>
    <row r="3" spans="1:17" x14ac:dyDescent="0.3">
      <c r="A3" s="19" t="s">
        <v>198</v>
      </c>
      <c r="B3" s="19" t="s">
        <v>197</v>
      </c>
    </row>
    <row r="4" spans="1:17" x14ac:dyDescent="0.3">
      <c r="A4" s="19" t="s">
        <v>196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</row>
    <row r="5" spans="1:17" x14ac:dyDescent="0.3">
      <c r="A5" s="20" t="s">
        <v>102</v>
      </c>
      <c r="B5" s="11">
        <v>2384</v>
      </c>
      <c r="C5" s="11">
        <v>5661</v>
      </c>
      <c r="D5" s="11">
        <v>9203</v>
      </c>
      <c r="E5" s="11">
        <v>4981</v>
      </c>
      <c r="F5" s="11">
        <v>3430</v>
      </c>
      <c r="G5" s="11">
        <v>3899</v>
      </c>
      <c r="H5" s="11">
        <v>6625</v>
      </c>
      <c r="I5" s="11">
        <v>4633</v>
      </c>
      <c r="J5" s="11">
        <v>9262</v>
      </c>
      <c r="K5" s="11">
        <v>7854</v>
      </c>
      <c r="L5" s="11">
        <v>9351</v>
      </c>
      <c r="M5" s="11">
        <v>7126</v>
      </c>
      <c r="N5" s="11">
        <v>7000</v>
      </c>
      <c r="O5" s="11">
        <v>5135</v>
      </c>
      <c r="P5" s="11"/>
      <c r="Q5" s="11"/>
    </row>
    <row r="6" spans="1:17" x14ac:dyDescent="0.3">
      <c r="A6" s="20" t="s">
        <v>103</v>
      </c>
      <c r="B6" s="11">
        <v>9416</v>
      </c>
      <c r="C6" s="11">
        <v>2804</v>
      </c>
      <c r="D6" s="11">
        <v>9318</v>
      </c>
      <c r="E6" s="11">
        <v>9496</v>
      </c>
      <c r="F6" s="11">
        <v>1285</v>
      </c>
      <c r="G6" s="11">
        <v>7852</v>
      </c>
      <c r="H6" s="11">
        <v>4657</v>
      </c>
      <c r="I6" s="11">
        <v>8474</v>
      </c>
      <c r="J6" s="11">
        <v>1376</v>
      </c>
      <c r="K6" s="11"/>
      <c r="L6" s="11"/>
      <c r="M6" s="11"/>
      <c r="N6" s="11"/>
      <c r="O6" s="11"/>
      <c r="P6" s="11"/>
      <c r="Q6" s="11"/>
    </row>
    <row r="7" spans="1:17" x14ac:dyDescent="0.3">
      <c r="A7" s="20" t="s">
        <v>104</v>
      </c>
      <c r="B7" s="11">
        <v>6783</v>
      </c>
      <c r="C7" s="11">
        <v>5633</v>
      </c>
      <c r="D7" s="11">
        <v>7106</v>
      </c>
      <c r="E7" s="11">
        <v>3790</v>
      </c>
      <c r="F7" s="11">
        <v>5899</v>
      </c>
      <c r="G7" s="11">
        <v>2320</v>
      </c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x14ac:dyDescent="0.3">
      <c r="A8" s="20" t="s">
        <v>105</v>
      </c>
      <c r="B8" s="11">
        <v>4254</v>
      </c>
      <c r="C8" s="11">
        <v>7591</v>
      </c>
      <c r="D8" s="11">
        <v>3182</v>
      </c>
      <c r="E8" s="11">
        <v>2121</v>
      </c>
      <c r="F8" s="11">
        <v>8720</v>
      </c>
      <c r="G8" s="11">
        <v>2822</v>
      </c>
      <c r="H8" s="11">
        <v>4629</v>
      </c>
      <c r="I8" s="11">
        <v>8386</v>
      </c>
      <c r="J8" s="11">
        <v>6043</v>
      </c>
      <c r="K8" s="11">
        <v>2748</v>
      </c>
      <c r="L8" s="11">
        <v>7789</v>
      </c>
      <c r="M8" s="11">
        <v>7215</v>
      </c>
      <c r="N8" s="11">
        <v>5261</v>
      </c>
      <c r="O8" s="11">
        <v>4307</v>
      </c>
      <c r="P8" s="11">
        <v>4231</v>
      </c>
      <c r="Q8" s="11">
        <v>4567</v>
      </c>
    </row>
    <row r="9" spans="1:17" x14ac:dyDescent="0.3">
      <c r="A9" s="20" t="s">
        <v>106</v>
      </c>
      <c r="B9" s="11">
        <v>4010</v>
      </c>
      <c r="C9" s="11">
        <v>6456</v>
      </c>
      <c r="D9" s="11">
        <v>1554</v>
      </c>
      <c r="E9" s="11">
        <v>5802</v>
      </c>
      <c r="F9" s="11">
        <v>5828</v>
      </c>
      <c r="G9" s="11">
        <v>5577</v>
      </c>
      <c r="H9" s="11">
        <v>4934</v>
      </c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3">
      <c r="A10" s="20" t="s">
        <v>107</v>
      </c>
      <c r="B10" s="11">
        <v>3528</v>
      </c>
      <c r="C10" s="11">
        <v>7688</v>
      </c>
      <c r="D10" s="11">
        <v>3934</v>
      </c>
      <c r="E10" s="11">
        <v>5711</v>
      </c>
      <c r="F10" s="11">
        <v>7392</v>
      </c>
      <c r="G10" s="11">
        <v>8263</v>
      </c>
      <c r="H10" s="11">
        <v>3537</v>
      </c>
      <c r="I10" s="11">
        <v>6718</v>
      </c>
      <c r="J10" s="11"/>
      <c r="K10" s="11"/>
      <c r="L10" s="11"/>
      <c r="M10" s="11"/>
      <c r="N10" s="11"/>
      <c r="O10" s="11"/>
      <c r="P10" s="11"/>
      <c r="Q10" s="11"/>
    </row>
    <row r="11" spans="1:17" x14ac:dyDescent="0.3">
      <c r="A11" s="20" t="s">
        <v>108</v>
      </c>
      <c r="B11" s="11">
        <v>1751</v>
      </c>
      <c r="C11" s="11">
        <v>5321</v>
      </c>
      <c r="D11" s="11">
        <v>4561</v>
      </c>
      <c r="E11" s="11">
        <v>4983</v>
      </c>
      <c r="F11" s="11">
        <v>9354</v>
      </c>
      <c r="G11" s="11">
        <v>7500</v>
      </c>
      <c r="H11" s="11">
        <v>6750</v>
      </c>
      <c r="I11" s="11">
        <v>7149</v>
      </c>
      <c r="J11" s="11">
        <v>7016</v>
      </c>
      <c r="K11" s="11">
        <v>3490</v>
      </c>
      <c r="L11" s="11">
        <v>6642</v>
      </c>
      <c r="M11" s="11">
        <v>8269</v>
      </c>
      <c r="N11" s="11">
        <v>3851</v>
      </c>
      <c r="O11" s="11"/>
      <c r="P11" s="11"/>
      <c r="Q11" s="11"/>
    </row>
    <row r="12" spans="1:17" x14ac:dyDescent="0.3">
      <c r="A12" s="20" t="s">
        <v>109</v>
      </c>
      <c r="B12" s="11">
        <v>2867</v>
      </c>
      <c r="C12" s="11">
        <v>7638</v>
      </c>
      <c r="D12" s="11">
        <v>8889</v>
      </c>
      <c r="E12" s="11">
        <v>9372</v>
      </c>
      <c r="F12" s="11">
        <v>4603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x14ac:dyDescent="0.3">
      <c r="A13" s="20" t="s">
        <v>110</v>
      </c>
      <c r="B13" s="11">
        <v>7450</v>
      </c>
      <c r="C13" s="11">
        <v>1517</v>
      </c>
      <c r="D13" s="11">
        <v>5265</v>
      </c>
      <c r="E13" s="11">
        <v>7490</v>
      </c>
      <c r="F13" s="11">
        <v>3359</v>
      </c>
      <c r="G13" s="11">
        <v>7437</v>
      </c>
      <c r="H13" s="11">
        <v>1525</v>
      </c>
      <c r="I13" s="11">
        <v>1974</v>
      </c>
      <c r="J13" s="11">
        <v>3048</v>
      </c>
      <c r="K13" s="11">
        <v>6646</v>
      </c>
      <c r="L13" s="11">
        <v>7418</v>
      </c>
      <c r="M13" s="11">
        <v>9305</v>
      </c>
      <c r="N13" s="11"/>
      <c r="O13" s="11"/>
      <c r="P13" s="11"/>
      <c r="Q13" s="11"/>
    </row>
    <row r="14" spans="1:17" x14ac:dyDescent="0.3">
      <c r="A14" s="20" t="s">
        <v>111</v>
      </c>
      <c r="B14" s="11">
        <v>7096</v>
      </c>
      <c r="C14" s="11">
        <v>6005</v>
      </c>
      <c r="D14" s="11">
        <v>9029</v>
      </c>
      <c r="E14" s="11">
        <v>9117</v>
      </c>
      <c r="F14" s="11">
        <v>6044</v>
      </c>
      <c r="G14" s="11">
        <v>6655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x14ac:dyDescent="0.3">
      <c r="A15" s="20" t="s">
        <v>112</v>
      </c>
      <c r="B15" s="11">
        <v>1742</v>
      </c>
      <c r="C15" s="11">
        <v>8173</v>
      </c>
      <c r="D15" s="11">
        <v>2336</v>
      </c>
      <c r="E15" s="11">
        <v>4846</v>
      </c>
      <c r="F15" s="11">
        <v>4128</v>
      </c>
      <c r="G15" s="11">
        <v>8924</v>
      </c>
      <c r="H15" s="11">
        <v>1634</v>
      </c>
      <c r="I15" s="11">
        <v>8642</v>
      </c>
      <c r="J15" s="11"/>
      <c r="K15" s="11"/>
      <c r="L15" s="11"/>
      <c r="M15" s="11"/>
      <c r="N15" s="11"/>
      <c r="O15" s="11"/>
      <c r="P15" s="11"/>
      <c r="Q15" s="11"/>
    </row>
    <row r="16" spans="1:17" x14ac:dyDescent="0.3">
      <c r="A16" s="20" t="s">
        <v>113</v>
      </c>
      <c r="B16" s="11">
        <v>1631</v>
      </c>
      <c r="C16" s="11">
        <v>3847</v>
      </c>
      <c r="D16" s="11">
        <v>7601</v>
      </c>
      <c r="E16" s="11">
        <v>3693</v>
      </c>
      <c r="F16" s="11">
        <v>3635</v>
      </c>
      <c r="G16" s="11">
        <v>8877</v>
      </c>
      <c r="H16" s="11">
        <v>9156</v>
      </c>
      <c r="I16" s="11">
        <v>1683</v>
      </c>
      <c r="J16" s="11">
        <v>2896</v>
      </c>
      <c r="K16" s="11">
        <v>9221</v>
      </c>
      <c r="L16" s="11">
        <v>5382</v>
      </c>
      <c r="M16" s="11">
        <v>8282</v>
      </c>
      <c r="N16" s="11"/>
      <c r="O16" s="11"/>
      <c r="P16" s="11"/>
      <c r="Q16" s="11"/>
    </row>
    <row r="17" spans="1:17" x14ac:dyDescent="0.3">
      <c r="A17" s="20" t="s">
        <v>114</v>
      </c>
      <c r="B17" s="11">
        <v>4993</v>
      </c>
      <c r="C17" s="11">
        <v>1967</v>
      </c>
      <c r="D17" s="11">
        <v>4889</v>
      </c>
      <c r="E17" s="11">
        <v>6540</v>
      </c>
      <c r="F17" s="11">
        <v>1909</v>
      </c>
      <c r="G17" s="11">
        <v>8636</v>
      </c>
      <c r="H17" s="11">
        <v>4397</v>
      </c>
      <c r="I17" s="11">
        <v>3437</v>
      </c>
      <c r="J17" s="11">
        <v>8644</v>
      </c>
      <c r="K17" s="11"/>
      <c r="L17" s="11"/>
      <c r="M17" s="11"/>
      <c r="N17" s="11"/>
      <c r="O17" s="11"/>
      <c r="P17" s="11"/>
      <c r="Q17" s="11"/>
    </row>
    <row r="18" spans="1:17" x14ac:dyDescent="0.3">
      <c r="A18" s="20" t="s">
        <v>115</v>
      </c>
      <c r="B18" s="11">
        <v>3495</v>
      </c>
      <c r="C18" s="11">
        <v>1392</v>
      </c>
      <c r="D18" s="11">
        <v>2138</v>
      </c>
      <c r="E18" s="11">
        <v>8640</v>
      </c>
      <c r="F18" s="11">
        <v>3820</v>
      </c>
      <c r="G18" s="11">
        <v>4191</v>
      </c>
      <c r="H18" s="11">
        <v>6770</v>
      </c>
      <c r="I18" s="11">
        <v>8330</v>
      </c>
      <c r="J18" s="11">
        <v>8661</v>
      </c>
      <c r="K18" s="11"/>
      <c r="L18" s="11"/>
      <c r="M18" s="11"/>
      <c r="N18" s="11"/>
      <c r="O18" s="11"/>
      <c r="P18" s="11"/>
      <c r="Q18" s="11"/>
    </row>
    <row r="19" spans="1:17" x14ac:dyDescent="0.3">
      <c r="A19" s="20" t="s">
        <v>116</v>
      </c>
      <c r="B19" s="11">
        <v>7194</v>
      </c>
      <c r="C19" s="11">
        <v>6738</v>
      </c>
      <c r="D19" s="11">
        <v>5601</v>
      </c>
      <c r="E19" s="11">
        <v>1464</v>
      </c>
      <c r="F19" s="11">
        <v>6012</v>
      </c>
      <c r="G19" s="11">
        <v>7283</v>
      </c>
      <c r="H19" s="11">
        <v>8416</v>
      </c>
      <c r="I19" s="11">
        <v>2356</v>
      </c>
      <c r="J19" s="11">
        <v>6844</v>
      </c>
      <c r="K19" s="11">
        <v>2397</v>
      </c>
      <c r="L19" s="11">
        <v>4646</v>
      </c>
      <c r="M19" s="11">
        <v>9215</v>
      </c>
      <c r="N19" s="11">
        <v>4455</v>
      </c>
      <c r="O19" s="11">
        <v>6661</v>
      </c>
      <c r="P19" s="11"/>
      <c r="Q19" s="11"/>
    </row>
    <row r="20" spans="1:17" x14ac:dyDescent="0.3">
      <c r="A20" s="20" t="s">
        <v>117</v>
      </c>
      <c r="B20" s="11">
        <v>6583</v>
      </c>
      <c r="C20" s="11">
        <v>6218</v>
      </c>
      <c r="D20" s="11">
        <v>1628</v>
      </c>
      <c r="E20" s="11">
        <v>8021</v>
      </c>
      <c r="F20" s="11">
        <v>5338</v>
      </c>
      <c r="G20" s="11">
        <v>8388</v>
      </c>
      <c r="H20" s="11">
        <v>8563</v>
      </c>
      <c r="I20" s="11">
        <v>1423</v>
      </c>
      <c r="J20" s="11">
        <v>9208</v>
      </c>
      <c r="K20" s="11">
        <v>6658</v>
      </c>
      <c r="L20" s="11"/>
      <c r="M20" s="11"/>
      <c r="N20" s="11"/>
      <c r="O20" s="11"/>
      <c r="P20" s="11"/>
      <c r="Q20" s="11"/>
    </row>
    <row r="21" spans="1:17" x14ac:dyDescent="0.3">
      <c r="A21" s="20" t="s">
        <v>118</v>
      </c>
      <c r="B21" s="11">
        <v>8024</v>
      </c>
      <c r="C21" s="11">
        <v>6591</v>
      </c>
      <c r="D21" s="11">
        <v>1550</v>
      </c>
      <c r="E21" s="11">
        <v>8349</v>
      </c>
      <c r="F21" s="11">
        <v>8034</v>
      </c>
      <c r="G21" s="11">
        <v>9278</v>
      </c>
      <c r="H21" s="11">
        <v>1914</v>
      </c>
      <c r="I21" s="11">
        <v>2661</v>
      </c>
      <c r="J21" s="11">
        <v>8636</v>
      </c>
      <c r="K21" s="11">
        <v>1711</v>
      </c>
      <c r="L21" s="11"/>
      <c r="M21" s="11"/>
      <c r="N21" s="11"/>
      <c r="O21" s="11"/>
      <c r="P21" s="11"/>
      <c r="Q21" s="11"/>
    </row>
    <row r="22" spans="1:17" x14ac:dyDescent="0.3">
      <c r="A22" s="20" t="s">
        <v>119</v>
      </c>
      <c r="B22" s="11">
        <v>3146</v>
      </c>
      <c r="C22" s="11">
        <v>2530</v>
      </c>
      <c r="D22" s="11">
        <v>5148</v>
      </c>
      <c r="E22" s="11">
        <v>1509</v>
      </c>
      <c r="F22" s="11">
        <v>6760</v>
      </c>
      <c r="G22" s="11">
        <v>8671</v>
      </c>
      <c r="H22" s="11">
        <v>9050</v>
      </c>
      <c r="I22" s="11">
        <v>1684</v>
      </c>
      <c r="J22" s="11">
        <v>4103</v>
      </c>
      <c r="K22" s="11">
        <v>8866</v>
      </c>
      <c r="L22" s="11">
        <v>7706</v>
      </c>
      <c r="M22" s="11"/>
      <c r="N22" s="11"/>
      <c r="O22" s="11"/>
      <c r="P22" s="11"/>
      <c r="Q22" s="11"/>
    </row>
    <row r="23" spans="1:17" x14ac:dyDescent="0.3">
      <c r="A23" s="20" t="s">
        <v>120</v>
      </c>
      <c r="B23" s="11">
        <v>1975</v>
      </c>
      <c r="C23" s="11">
        <v>7342</v>
      </c>
      <c r="D23" s="11">
        <v>4518</v>
      </c>
      <c r="E23" s="11">
        <v>6131</v>
      </c>
      <c r="F23" s="11">
        <v>7327</v>
      </c>
      <c r="G23" s="11">
        <v>3134</v>
      </c>
      <c r="H23" s="11">
        <v>5149</v>
      </c>
      <c r="I23" s="11">
        <v>1864</v>
      </c>
      <c r="J23" s="11">
        <v>9578</v>
      </c>
      <c r="K23" s="11"/>
      <c r="L23" s="11"/>
      <c r="M23" s="11"/>
      <c r="N23" s="11"/>
      <c r="O23" s="11"/>
      <c r="P23" s="11"/>
      <c r="Q23" s="11"/>
    </row>
    <row r="24" spans="1:17" x14ac:dyDescent="0.3">
      <c r="A24" s="20" t="s">
        <v>121</v>
      </c>
      <c r="B24" s="11">
        <v>6840</v>
      </c>
      <c r="C24" s="11">
        <v>3364</v>
      </c>
      <c r="D24" s="11">
        <v>2356</v>
      </c>
      <c r="E24" s="11">
        <v>5645</v>
      </c>
      <c r="F24" s="11">
        <v>5243</v>
      </c>
      <c r="G24" s="11">
        <v>8661</v>
      </c>
      <c r="H24" s="11">
        <v>7242</v>
      </c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3">
      <c r="A25" s="20" t="s">
        <v>122</v>
      </c>
      <c r="B25" s="11">
        <v>5345</v>
      </c>
      <c r="C25" s="11">
        <v>4470</v>
      </c>
      <c r="D25" s="11">
        <v>7205</v>
      </c>
      <c r="E25" s="11">
        <v>3423</v>
      </c>
      <c r="F25" s="11">
        <v>9574</v>
      </c>
      <c r="G25" s="11">
        <v>9494</v>
      </c>
      <c r="H25" s="11">
        <v>4749</v>
      </c>
      <c r="I25" s="11"/>
      <c r="J25" s="11"/>
      <c r="K25" s="11"/>
      <c r="L25" s="11"/>
      <c r="M25" s="11"/>
      <c r="N25" s="11"/>
      <c r="O25" s="11"/>
      <c r="P25" s="11"/>
      <c r="Q25" s="11"/>
    </row>
    <row r="26" spans="1:17" x14ac:dyDescent="0.3">
      <c r="A26" s="20" t="s">
        <v>123</v>
      </c>
      <c r="B26" s="11">
        <v>1271</v>
      </c>
      <c r="C26" s="11">
        <v>3047</v>
      </c>
      <c r="D26" s="11">
        <v>5982</v>
      </c>
      <c r="E26" s="11">
        <v>5984</v>
      </c>
      <c r="F26" s="11">
        <v>4028</v>
      </c>
      <c r="G26" s="11">
        <v>4800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x14ac:dyDescent="0.3">
      <c r="A27" s="20" t="s">
        <v>124</v>
      </c>
      <c r="B27" s="11">
        <v>7594</v>
      </c>
      <c r="C27" s="11">
        <v>6144</v>
      </c>
      <c r="D27" s="11">
        <v>2962</v>
      </c>
      <c r="E27" s="11">
        <v>6032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x14ac:dyDescent="0.3">
      <c r="A28" s="20" t="s">
        <v>125</v>
      </c>
      <c r="B28" s="11">
        <v>5325</v>
      </c>
      <c r="C28" s="11">
        <v>4449</v>
      </c>
      <c r="D28" s="11">
        <v>1569</v>
      </c>
      <c r="E28" s="11">
        <v>5387</v>
      </c>
      <c r="F28" s="11">
        <v>9608</v>
      </c>
      <c r="G28" s="11">
        <v>6320</v>
      </c>
      <c r="H28" s="11">
        <v>1673</v>
      </c>
      <c r="I28" s="11">
        <v>6156</v>
      </c>
      <c r="J28" s="11">
        <v>4515</v>
      </c>
      <c r="K28" s="11">
        <v>4572</v>
      </c>
      <c r="L28" s="11">
        <v>2018</v>
      </c>
      <c r="M28" s="11">
        <v>1765</v>
      </c>
      <c r="N28" s="11">
        <v>6674</v>
      </c>
      <c r="O28" s="11">
        <v>8626</v>
      </c>
      <c r="P28" s="11"/>
      <c r="Q28" s="11"/>
    </row>
    <row r="29" spans="1:17" x14ac:dyDescent="0.3">
      <c r="A29" s="20" t="s">
        <v>126</v>
      </c>
      <c r="B29" s="11">
        <v>9203</v>
      </c>
      <c r="C29" s="11">
        <v>3987</v>
      </c>
      <c r="D29" s="11">
        <v>6738</v>
      </c>
      <c r="E29" s="11">
        <v>6468</v>
      </c>
      <c r="F29" s="11">
        <v>8959</v>
      </c>
      <c r="G29" s="11">
        <v>6045</v>
      </c>
      <c r="H29" s="11">
        <v>9592</v>
      </c>
      <c r="I29" s="11">
        <v>8188</v>
      </c>
      <c r="J29" s="11">
        <v>3111</v>
      </c>
      <c r="K29" s="11">
        <v>8599</v>
      </c>
      <c r="L29" s="11">
        <v>8841</v>
      </c>
      <c r="M29" s="11">
        <v>4447</v>
      </c>
      <c r="N29" s="11">
        <v>3926</v>
      </c>
      <c r="O29" s="11"/>
      <c r="P29" s="11"/>
      <c r="Q29" s="11"/>
    </row>
    <row r="30" spans="1:17" x14ac:dyDescent="0.3">
      <c r="A30" s="20" t="s">
        <v>127</v>
      </c>
      <c r="B30" s="11">
        <v>4945</v>
      </c>
      <c r="C30" s="11">
        <v>2462</v>
      </c>
      <c r="D30" s="11">
        <v>7830</v>
      </c>
      <c r="E30" s="11">
        <v>8415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x14ac:dyDescent="0.3">
      <c r="A31" s="20" t="s">
        <v>128</v>
      </c>
      <c r="B31" s="11">
        <v>3748</v>
      </c>
      <c r="C31" s="11">
        <v>4210</v>
      </c>
      <c r="D31" s="11">
        <v>2044</v>
      </c>
      <c r="E31" s="11">
        <v>2930</v>
      </c>
      <c r="F31" s="11">
        <v>1357</v>
      </c>
      <c r="G31" s="11">
        <v>6935</v>
      </c>
      <c r="H31" s="11">
        <v>5367</v>
      </c>
      <c r="I31" s="11">
        <v>9078</v>
      </c>
      <c r="J31" s="11">
        <v>1783</v>
      </c>
      <c r="K31" s="11">
        <v>6053</v>
      </c>
      <c r="L31" s="11"/>
      <c r="M31" s="11"/>
      <c r="N31" s="11"/>
      <c r="O31" s="11"/>
      <c r="P31" s="11"/>
      <c r="Q31" s="11"/>
    </row>
    <row r="32" spans="1:17" x14ac:dyDescent="0.3">
      <c r="A32" s="20" t="s">
        <v>129</v>
      </c>
      <c r="B32" s="11">
        <v>1261</v>
      </c>
      <c r="C32" s="11">
        <v>1408</v>
      </c>
      <c r="D32" s="11">
        <v>2501</v>
      </c>
      <c r="E32" s="11">
        <v>3353</v>
      </c>
      <c r="F32" s="11">
        <v>5851</v>
      </c>
      <c r="G32" s="11">
        <v>8364</v>
      </c>
      <c r="H32" s="11">
        <v>5019</v>
      </c>
      <c r="I32" s="11"/>
      <c r="J32" s="11"/>
      <c r="K32" s="11"/>
      <c r="L32" s="11"/>
      <c r="M32" s="11"/>
      <c r="N32" s="11"/>
      <c r="O32" s="11"/>
      <c r="P32" s="11"/>
      <c r="Q32" s="11"/>
    </row>
    <row r="33" spans="1:17" x14ac:dyDescent="0.3">
      <c r="A33" s="20" t="s">
        <v>130</v>
      </c>
      <c r="B33" s="11">
        <v>8947</v>
      </c>
      <c r="C33" s="11">
        <v>2804</v>
      </c>
      <c r="D33" s="11">
        <v>1278</v>
      </c>
      <c r="E33" s="11">
        <v>6465</v>
      </c>
      <c r="F33" s="11">
        <v>6104</v>
      </c>
      <c r="G33" s="11">
        <v>6420</v>
      </c>
      <c r="H33" s="11">
        <v>5593</v>
      </c>
      <c r="I33" s="11">
        <v>1742</v>
      </c>
      <c r="J33" s="11">
        <v>2901</v>
      </c>
      <c r="K33" s="11">
        <v>4707</v>
      </c>
      <c r="L33" s="11"/>
      <c r="M33" s="11"/>
      <c r="N33" s="11"/>
      <c r="O33" s="11"/>
      <c r="P33" s="11"/>
      <c r="Q33" s="11"/>
    </row>
    <row r="34" spans="1:17" x14ac:dyDescent="0.3">
      <c r="A34" s="20" t="s">
        <v>131</v>
      </c>
      <c r="B34" s="11">
        <v>2542</v>
      </c>
      <c r="C34" s="11">
        <v>3164</v>
      </c>
      <c r="D34" s="11">
        <v>8724</v>
      </c>
      <c r="E34" s="11">
        <v>2317</v>
      </c>
      <c r="F34" s="11">
        <v>7597</v>
      </c>
      <c r="G34" s="11">
        <v>2497</v>
      </c>
      <c r="H34" s="11">
        <v>8596</v>
      </c>
      <c r="I34" s="11">
        <v>5143</v>
      </c>
      <c r="J34" s="11"/>
      <c r="K34" s="11"/>
      <c r="L34" s="11"/>
      <c r="M34" s="11"/>
      <c r="N34" s="11"/>
      <c r="O34" s="11"/>
      <c r="P34" s="11"/>
      <c r="Q34" s="11"/>
    </row>
    <row r="35" spans="1:17" x14ac:dyDescent="0.3">
      <c r="A35" s="20" t="s">
        <v>132</v>
      </c>
      <c r="B35" s="11">
        <v>8800</v>
      </c>
      <c r="C35" s="11">
        <v>2891</v>
      </c>
      <c r="D35" s="11">
        <v>3435</v>
      </c>
      <c r="E35" s="11">
        <v>7689</v>
      </c>
      <c r="F35" s="11">
        <v>6440</v>
      </c>
      <c r="G35" s="11">
        <v>8860</v>
      </c>
      <c r="H35" s="11">
        <v>7425</v>
      </c>
      <c r="I35" s="11">
        <v>2652</v>
      </c>
      <c r="J35" s="11">
        <v>6596</v>
      </c>
      <c r="K35" s="11"/>
      <c r="L35" s="11"/>
      <c r="M35" s="11"/>
      <c r="N35" s="11"/>
      <c r="O35" s="11"/>
      <c r="P35" s="11"/>
      <c r="Q35" s="11"/>
    </row>
    <row r="36" spans="1:17" x14ac:dyDescent="0.3">
      <c r="A36" s="20" t="s">
        <v>133</v>
      </c>
      <c r="B36" s="11">
        <v>4673</v>
      </c>
      <c r="C36" s="11">
        <v>8884</v>
      </c>
      <c r="D36" s="11">
        <v>9085</v>
      </c>
      <c r="E36" s="11">
        <v>6068</v>
      </c>
      <c r="F36" s="11">
        <v>5487</v>
      </c>
      <c r="G36" s="11">
        <v>9565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x14ac:dyDescent="0.3">
      <c r="A37" s="20" t="s">
        <v>134</v>
      </c>
      <c r="B37" s="11">
        <v>1647</v>
      </c>
      <c r="C37" s="11">
        <v>4035</v>
      </c>
      <c r="D37" s="11">
        <v>4182</v>
      </c>
      <c r="E37" s="11">
        <v>9091</v>
      </c>
      <c r="F37" s="11">
        <v>4004</v>
      </c>
      <c r="G37" s="11">
        <v>3865</v>
      </c>
      <c r="H37" s="11">
        <v>3414</v>
      </c>
      <c r="I37" s="11"/>
      <c r="J37" s="11"/>
      <c r="K37" s="11"/>
      <c r="L37" s="11"/>
      <c r="M37" s="11"/>
      <c r="N37" s="11"/>
      <c r="O37" s="11"/>
      <c r="P37" s="11"/>
      <c r="Q37" s="11"/>
    </row>
    <row r="38" spans="1:17" x14ac:dyDescent="0.3">
      <c r="A38" s="20" t="s">
        <v>135</v>
      </c>
      <c r="B38" s="11">
        <v>3974</v>
      </c>
      <c r="C38" s="11">
        <v>4813</v>
      </c>
      <c r="D38" s="11">
        <v>7109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x14ac:dyDescent="0.3">
      <c r="A39" s="20" t="s">
        <v>136</v>
      </c>
      <c r="B39" s="11">
        <v>1356</v>
      </c>
      <c r="C39" s="11">
        <v>8739</v>
      </c>
      <c r="D39" s="11">
        <v>8076</v>
      </c>
      <c r="E39" s="11">
        <v>5980</v>
      </c>
      <c r="F39" s="11">
        <v>1898</v>
      </c>
      <c r="G39" s="11">
        <v>1806</v>
      </c>
      <c r="H39" s="11">
        <v>4430</v>
      </c>
      <c r="I39" s="11">
        <v>9030</v>
      </c>
      <c r="J39" s="11">
        <v>4433</v>
      </c>
      <c r="K39" s="11">
        <v>4511</v>
      </c>
      <c r="L39" s="11">
        <v>2483</v>
      </c>
      <c r="M39" s="11">
        <v>7520</v>
      </c>
      <c r="N39" s="11">
        <v>4992</v>
      </c>
      <c r="O39" s="11"/>
      <c r="P39" s="11"/>
      <c r="Q39" s="11"/>
    </row>
    <row r="40" spans="1:17" x14ac:dyDescent="0.3">
      <c r="A40" s="20" t="s">
        <v>137</v>
      </c>
      <c r="B40" s="11">
        <v>3448</v>
      </c>
      <c r="C40" s="11">
        <v>4842</v>
      </c>
      <c r="D40" s="11">
        <v>2954</v>
      </c>
      <c r="E40" s="11">
        <v>5069</v>
      </c>
      <c r="F40" s="11">
        <v>1592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x14ac:dyDescent="0.3">
      <c r="A41" s="20" t="s">
        <v>138</v>
      </c>
      <c r="B41" s="11">
        <v>3820</v>
      </c>
      <c r="C41" s="11">
        <v>6217</v>
      </c>
      <c r="D41" s="11">
        <v>6286</v>
      </c>
      <c r="E41" s="11">
        <v>5793</v>
      </c>
      <c r="F41" s="11">
        <v>4584</v>
      </c>
      <c r="G41" s="11">
        <v>8264</v>
      </c>
      <c r="H41" s="11">
        <v>5709</v>
      </c>
      <c r="I41" s="11">
        <v>7391</v>
      </c>
      <c r="J41" s="11">
        <v>8369</v>
      </c>
      <c r="K41" s="11">
        <v>2134</v>
      </c>
      <c r="L41" s="11">
        <v>1818</v>
      </c>
      <c r="M41" s="11"/>
      <c r="N41" s="11"/>
      <c r="O41" s="11"/>
      <c r="P41" s="11"/>
      <c r="Q41" s="11"/>
    </row>
    <row r="42" spans="1:17" x14ac:dyDescent="0.3">
      <c r="A42" s="20" t="s">
        <v>139</v>
      </c>
      <c r="B42" s="11">
        <v>4130</v>
      </c>
      <c r="C42" s="11">
        <v>2409</v>
      </c>
      <c r="D42" s="11">
        <v>8974</v>
      </c>
      <c r="E42" s="11">
        <v>3907</v>
      </c>
      <c r="F42" s="11">
        <v>7581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x14ac:dyDescent="0.3">
      <c r="A43" s="20" t="s">
        <v>140</v>
      </c>
      <c r="B43" s="11">
        <v>7293</v>
      </c>
      <c r="C43" s="11">
        <v>5484</v>
      </c>
      <c r="D43" s="11">
        <v>6282</v>
      </c>
      <c r="E43" s="11">
        <v>7040</v>
      </c>
      <c r="F43" s="11">
        <v>2861</v>
      </c>
      <c r="G43" s="11">
        <v>9527</v>
      </c>
      <c r="H43" s="11">
        <v>7071</v>
      </c>
      <c r="I43" s="11">
        <v>3775</v>
      </c>
      <c r="J43" s="11">
        <v>9632</v>
      </c>
      <c r="K43" s="11"/>
      <c r="L43" s="11"/>
      <c r="M43" s="11"/>
      <c r="N43" s="11"/>
      <c r="O43" s="11"/>
      <c r="P43" s="11"/>
      <c r="Q43" s="11"/>
    </row>
    <row r="44" spans="1:17" x14ac:dyDescent="0.3">
      <c r="A44" s="20" t="s">
        <v>141</v>
      </c>
      <c r="B44" s="11">
        <v>8649</v>
      </c>
      <c r="C44" s="11">
        <v>3748</v>
      </c>
      <c r="D44" s="11">
        <v>5999</v>
      </c>
      <c r="E44" s="11">
        <v>5701</v>
      </c>
      <c r="F44" s="11">
        <v>3175</v>
      </c>
      <c r="G44" s="11">
        <v>6457</v>
      </c>
      <c r="H44" s="11">
        <v>3668</v>
      </c>
      <c r="I44" s="11"/>
      <c r="J44" s="11"/>
      <c r="K44" s="11"/>
      <c r="L44" s="11"/>
      <c r="M44" s="11"/>
      <c r="N44" s="11"/>
      <c r="O44" s="11"/>
      <c r="P44" s="11"/>
      <c r="Q44" s="11"/>
    </row>
    <row r="45" spans="1:17" x14ac:dyDescent="0.3">
      <c r="A45" s="20" t="s">
        <v>142</v>
      </c>
      <c r="B45" s="11">
        <v>2767</v>
      </c>
      <c r="C45" s="11">
        <v>3628</v>
      </c>
      <c r="D45" s="11">
        <v>5509</v>
      </c>
      <c r="E45" s="11">
        <v>3732</v>
      </c>
      <c r="F45" s="11">
        <v>6720</v>
      </c>
      <c r="G45" s="11">
        <v>8014</v>
      </c>
      <c r="H45" s="11">
        <v>6709</v>
      </c>
      <c r="I45" s="11"/>
      <c r="J45" s="11"/>
      <c r="K45" s="11"/>
      <c r="L45" s="11"/>
      <c r="M45" s="11"/>
      <c r="N45" s="11"/>
      <c r="O45" s="11"/>
      <c r="P45" s="11"/>
      <c r="Q45" s="11"/>
    </row>
    <row r="46" spans="1:17" x14ac:dyDescent="0.3">
      <c r="A46" s="20" t="s">
        <v>143</v>
      </c>
      <c r="B46" s="11">
        <v>9113</v>
      </c>
      <c r="C46" s="11">
        <v>2870</v>
      </c>
      <c r="D46" s="11">
        <v>4061</v>
      </c>
      <c r="E46" s="11">
        <v>9439</v>
      </c>
      <c r="F46" s="11">
        <v>8325</v>
      </c>
      <c r="G46" s="11">
        <v>2027</v>
      </c>
      <c r="H46" s="11">
        <v>6208</v>
      </c>
      <c r="I46" s="11">
        <v>8966</v>
      </c>
      <c r="J46" s="11">
        <v>3510</v>
      </c>
      <c r="K46" s="11">
        <v>4507</v>
      </c>
      <c r="L46" s="11">
        <v>3588</v>
      </c>
      <c r="M46" s="11"/>
      <c r="N46" s="11"/>
      <c r="O46" s="11"/>
      <c r="P46" s="11"/>
      <c r="Q46" s="11"/>
    </row>
    <row r="47" spans="1:17" x14ac:dyDescent="0.3">
      <c r="A47" s="20" t="s">
        <v>144</v>
      </c>
      <c r="B47" s="11">
        <v>8294</v>
      </c>
      <c r="C47" s="11">
        <v>4393</v>
      </c>
      <c r="D47" s="11">
        <v>8410</v>
      </c>
      <c r="E47" s="11">
        <v>4580</v>
      </c>
      <c r="F47" s="11">
        <v>1263</v>
      </c>
      <c r="G47" s="11">
        <v>2957</v>
      </c>
      <c r="H47" s="11">
        <v>7290</v>
      </c>
      <c r="I47" s="11">
        <v>2672</v>
      </c>
      <c r="J47" s="11">
        <v>6012</v>
      </c>
      <c r="K47" s="11">
        <v>9319</v>
      </c>
      <c r="L47" s="11">
        <v>8252</v>
      </c>
      <c r="M47" s="11">
        <v>3525</v>
      </c>
      <c r="N47" s="11">
        <v>6983</v>
      </c>
      <c r="O47" s="11"/>
      <c r="P47" s="11"/>
      <c r="Q47" s="11"/>
    </row>
    <row r="48" spans="1:17" x14ac:dyDescent="0.3">
      <c r="A48" s="20" t="s">
        <v>145</v>
      </c>
      <c r="B48" s="11">
        <v>9206</v>
      </c>
      <c r="C48" s="11">
        <v>3919</v>
      </c>
      <c r="D48" s="11">
        <v>5515</v>
      </c>
      <c r="E48" s="11">
        <v>3074</v>
      </c>
      <c r="F48" s="11">
        <v>5676</v>
      </c>
      <c r="G48" s="11">
        <v>4926</v>
      </c>
      <c r="H48" s="11">
        <v>2645</v>
      </c>
      <c r="I48" s="11">
        <v>7153</v>
      </c>
      <c r="J48" s="11">
        <v>6251</v>
      </c>
      <c r="K48" s="11">
        <v>3553</v>
      </c>
      <c r="L48" s="11"/>
      <c r="M48" s="11"/>
      <c r="N48" s="11"/>
      <c r="O48" s="11"/>
      <c r="P48" s="11"/>
      <c r="Q48" s="11"/>
    </row>
    <row r="49" spans="1:17" x14ac:dyDescent="0.3">
      <c r="A49" s="20" t="s">
        <v>146</v>
      </c>
      <c r="B49" s="11">
        <v>7610</v>
      </c>
      <c r="C49" s="11">
        <v>8050</v>
      </c>
      <c r="D49" s="11">
        <v>3279</v>
      </c>
      <c r="E49" s="11">
        <v>8572</v>
      </c>
      <c r="F49" s="11">
        <v>8764</v>
      </c>
      <c r="G49" s="11">
        <v>5886</v>
      </c>
      <c r="H49" s="11">
        <v>6903</v>
      </c>
      <c r="I49" s="11">
        <v>7051</v>
      </c>
      <c r="J49" s="11">
        <v>8362</v>
      </c>
      <c r="K49" s="11"/>
      <c r="L49" s="11"/>
      <c r="M49" s="11"/>
      <c r="N49" s="11"/>
      <c r="O49" s="11"/>
      <c r="P49" s="11"/>
      <c r="Q49" s="11"/>
    </row>
    <row r="50" spans="1:17" x14ac:dyDescent="0.3">
      <c r="A50" s="20" t="s">
        <v>147</v>
      </c>
      <c r="B50" s="11">
        <v>8962</v>
      </c>
      <c r="C50" s="11">
        <v>6661</v>
      </c>
      <c r="D50" s="11">
        <v>2325</v>
      </c>
      <c r="E50" s="11">
        <v>6368</v>
      </c>
      <c r="F50" s="11">
        <v>6015</v>
      </c>
      <c r="G50" s="11">
        <v>9313</v>
      </c>
      <c r="H50" s="11">
        <v>2178</v>
      </c>
      <c r="I50" s="11">
        <v>8154</v>
      </c>
      <c r="J50" s="11">
        <v>8015</v>
      </c>
      <c r="K50" s="11">
        <v>9540</v>
      </c>
      <c r="L50" s="11">
        <v>2420</v>
      </c>
      <c r="M50" s="11"/>
      <c r="N50" s="11"/>
      <c r="O50" s="11"/>
      <c r="P50" s="11"/>
      <c r="Q50" s="11"/>
    </row>
    <row r="51" spans="1:17" x14ac:dyDescent="0.3">
      <c r="A51" s="20" t="s">
        <v>148</v>
      </c>
      <c r="B51" s="11">
        <v>8152</v>
      </c>
      <c r="C51" s="11">
        <v>4405</v>
      </c>
      <c r="D51" s="11">
        <v>6599</v>
      </c>
      <c r="E51" s="11">
        <v>2685</v>
      </c>
      <c r="F51" s="11">
        <v>2878</v>
      </c>
      <c r="G51" s="11">
        <v>2923</v>
      </c>
      <c r="H51" s="11">
        <v>1789</v>
      </c>
      <c r="I51" s="11">
        <v>6784</v>
      </c>
      <c r="J51" s="11"/>
      <c r="K51" s="11"/>
      <c r="L51" s="11"/>
      <c r="M51" s="11"/>
      <c r="N51" s="11"/>
      <c r="O51" s="11"/>
      <c r="P51" s="11"/>
      <c r="Q51" s="11"/>
    </row>
    <row r="52" spans="1:17" x14ac:dyDescent="0.3">
      <c r="A52" s="20" t="s">
        <v>149</v>
      </c>
      <c r="B52" s="11">
        <v>8701</v>
      </c>
      <c r="C52" s="11">
        <v>2483</v>
      </c>
      <c r="D52" s="11">
        <v>7995</v>
      </c>
      <c r="E52" s="11">
        <v>3412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x14ac:dyDescent="0.3">
      <c r="A53" s="20" t="s">
        <v>150</v>
      </c>
      <c r="B53" s="11">
        <v>1342</v>
      </c>
      <c r="C53" s="11">
        <v>8804</v>
      </c>
      <c r="D53" s="11">
        <v>1948</v>
      </c>
      <c r="E53" s="11">
        <v>3372</v>
      </c>
      <c r="F53" s="11">
        <v>3736</v>
      </c>
      <c r="G53" s="11">
        <v>5985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x14ac:dyDescent="0.3">
      <c r="A54" s="20" t="s">
        <v>151</v>
      </c>
      <c r="B54" s="11">
        <v>4639</v>
      </c>
      <c r="C54" s="11">
        <v>9048</v>
      </c>
      <c r="D54" s="11">
        <v>7196</v>
      </c>
      <c r="E54" s="11">
        <v>3813</v>
      </c>
      <c r="F54" s="11">
        <v>8945</v>
      </c>
      <c r="G54" s="11">
        <v>3622</v>
      </c>
      <c r="H54" s="11">
        <v>1530</v>
      </c>
      <c r="I54" s="11">
        <v>2627</v>
      </c>
      <c r="J54" s="11">
        <v>2358</v>
      </c>
      <c r="K54" s="11">
        <v>1376</v>
      </c>
      <c r="L54" s="11">
        <v>4715</v>
      </c>
      <c r="M54" s="11">
        <v>1362</v>
      </c>
      <c r="N54" s="11">
        <v>3515</v>
      </c>
      <c r="O54" s="11"/>
      <c r="P54" s="11"/>
      <c r="Q54" s="11"/>
    </row>
    <row r="55" spans="1:17" x14ac:dyDescent="0.3">
      <c r="A55" s="20" t="s">
        <v>152</v>
      </c>
      <c r="B55" s="11">
        <v>6248</v>
      </c>
      <c r="C55" s="11">
        <v>7391</v>
      </c>
      <c r="D55" s="11">
        <v>1577</v>
      </c>
      <c r="E55" s="11">
        <v>8425</v>
      </c>
      <c r="F55" s="11">
        <v>6802</v>
      </c>
      <c r="G55" s="11">
        <v>1638</v>
      </c>
      <c r="H55" s="11">
        <v>3005</v>
      </c>
      <c r="I55" s="11">
        <v>4455</v>
      </c>
      <c r="J55" s="11">
        <v>9087</v>
      </c>
      <c r="K55" s="11">
        <v>5212</v>
      </c>
      <c r="L55" s="11">
        <v>2875</v>
      </c>
      <c r="M55" s="11">
        <v>2939</v>
      </c>
      <c r="N55" s="11">
        <v>6956</v>
      </c>
      <c r="O55" s="11"/>
      <c r="P55" s="11"/>
      <c r="Q55" s="11"/>
    </row>
    <row r="56" spans="1:17" x14ac:dyDescent="0.3">
      <c r="A56" s="20" t="s">
        <v>153</v>
      </c>
      <c r="B56" s="11">
        <v>8580</v>
      </c>
      <c r="C56" s="11">
        <v>3657</v>
      </c>
      <c r="D56" s="11">
        <v>2467</v>
      </c>
      <c r="E56" s="11">
        <v>8879</v>
      </c>
      <c r="F56" s="11">
        <v>7708</v>
      </c>
      <c r="G56" s="11">
        <v>5573</v>
      </c>
      <c r="H56" s="11">
        <v>6469</v>
      </c>
      <c r="I56" s="11">
        <v>5682</v>
      </c>
      <c r="J56" s="11"/>
      <c r="K56" s="11"/>
      <c r="L56" s="11"/>
      <c r="M56" s="11"/>
      <c r="N56" s="11"/>
      <c r="O56" s="11"/>
      <c r="P56" s="11"/>
      <c r="Q56" s="11"/>
    </row>
    <row r="57" spans="1:17" x14ac:dyDescent="0.3">
      <c r="A57" s="20" t="s">
        <v>154</v>
      </c>
      <c r="B57" s="11">
        <v>1543</v>
      </c>
      <c r="C57" s="11">
        <v>1742</v>
      </c>
      <c r="D57" s="11">
        <v>5262</v>
      </c>
      <c r="E57" s="11">
        <v>7703</v>
      </c>
      <c r="F57" s="11">
        <v>4342</v>
      </c>
      <c r="G57" s="11">
        <v>9171</v>
      </c>
      <c r="H57" s="11">
        <v>1956</v>
      </c>
      <c r="I57" s="11">
        <v>8430</v>
      </c>
      <c r="J57" s="11"/>
      <c r="K57" s="11"/>
      <c r="L57" s="11"/>
      <c r="M57" s="11"/>
      <c r="N57" s="11"/>
      <c r="O57" s="11"/>
      <c r="P57" s="11"/>
      <c r="Q57" s="11"/>
    </row>
    <row r="58" spans="1:17" x14ac:dyDescent="0.3">
      <c r="A58" s="20" t="s">
        <v>155</v>
      </c>
      <c r="B58" s="11">
        <v>7187</v>
      </c>
      <c r="C58" s="11">
        <v>3479</v>
      </c>
      <c r="D58" s="11">
        <v>9552</v>
      </c>
      <c r="E58" s="11">
        <v>3673</v>
      </c>
      <c r="F58" s="11">
        <v>1996</v>
      </c>
      <c r="G58" s="11">
        <v>5167</v>
      </c>
      <c r="H58" s="11">
        <v>3470</v>
      </c>
      <c r="I58" s="11">
        <v>2745</v>
      </c>
      <c r="J58" s="11">
        <v>9494</v>
      </c>
      <c r="K58" s="11">
        <v>2005</v>
      </c>
      <c r="L58" s="11"/>
      <c r="M58" s="11"/>
      <c r="N58" s="11"/>
      <c r="O58" s="11"/>
      <c r="P58" s="11"/>
      <c r="Q58" s="11"/>
    </row>
    <row r="59" spans="1:17" x14ac:dyDescent="0.3">
      <c r="A59" s="20" t="s">
        <v>156</v>
      </c>
      <c r="B59" s="11">
        <v>3089</v>
      </c>
      <c r="C59" s="11">
        <v>3398</v>
      </c>
      <c r="D59" s="11">
        <v>4258</v>
      </c>
      <c r="E59" s="11">
        <v>1625</v>
      </c>
      <c r="F59" s="11">
        <v>4772</v>
      </c>
      <c r="G59" s="11">
        <v>6229</v>
      </c>
      <c r="H59" s="11">
        <v>3138</v>
      </c>
      <c r="I59" s="11">
        <v>1816</v>
      </c>
      <c r="J59" s="11">
        <v>9288</v>
      </c>
      <c r="K59" s="11">
        <v>5310</v>
      </c>
      <c r="L59" s="11">
        <v>9486</v>
      </c>
      <c r="M59" s="11"/>
      <c r="N59" s="11"/>
      <c r="O59" s="11"/>
      <c r="P59" s="11"/>
      <c r="Q59" s="11"/>
    </row>
    <row r="60" spans="1:17" x14ac:dyDescent="0.3">
      <c r="A60" s="20" t="s">
        <v>157</v>
      </c>
      <c r="B60" s="11">
        <v>1876</v>
      </c>
      <c r="C60" s="11">
        <v>1852</v>
      </c>
      <c r="D60" s="11">
        <v>1765</v>
      </c>
      <c r="E60" s="11">
        <v>9340</v>
      </c>
      <c r="F60" s="11">
        <v>2363</v>
      </c>
      <c r="G60" s="11">
        <v>9009</v>
      </c>
      <c r="H60" s="11">
        <v>8277</v>
      </c>
      <c r="I60" s="11"/>
      <c r="J60" s="11"/>
      <c r="K60" s="11"/>
      <c r="L60" s="11"/>
      <c r="M60" s="11"/>
      <c r="N60" s="11"/>
      <c r="O60" s="11"/>
      <c r="P60" s="11"/>
      <c r="Q60" s="11"/>
    </row>
    <row r="61" spans="1:17" x14ac:dyDescent="0.3">
      <c r="A61" s="20" t="s">
        <v>158</v>
      </c>
      <c r="B61" s="11">
        <v>3452</v>
      </c>
      <c r="C61" s="11">
        <v>7690</v>
      </c>
      <c r="D61" s="11">
        <v>4031</v>
      </c>
      <c r="E61" s="11">
        <v>8356</v>
      </c>
      <c r="F61" s="11">
        <v>4071</v>
      </c>
      <c r="G61" s="11">
        <v>8664</v>
      </c>
      <c r="H61" s="11">
        <v>7325</v>
      </c>
      <c r="I61" s="11">
        <v>5045</v>
      </c>
      <c r="J61" s="11">
        <v>6928</v>
      </c>
      <c r="K61" s="11"/>
      <c r="L61" s="11"/>
      <c r="M61" s="11"/>
      <c r="N61" s="11"/>
      <c r="O61" s="11"/>
      <c r="P61" s="11"/>
      <c r="Q61" s="11"/>
    </row>
    <row r="62" spans="1:17" x14ac:dyDescent="0.3">
      <c r="A62" s="20" t="s">
        <v>159</v>
      </c>
      <c r="B62" s="11">
        <v>5337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x14ac:dyDescent="0.3">
      <c r="A63" s="20" t="s">
        <v>160</v>
      </c>
      <c r="B63" s="11">
        <v>2487</v>
      </c>
      <c r="C63" s="11">
        <v>2008</v>
      </c>
      <c r="D63" s="11">
        <v>7728</v>
      </c>
      <c r="E63" s="11">
        <v>2541</v>
      </c>
      <c r="F63" s="11">
        <v>4125</v>
      </c>
      <c r="G63" s="11">
        <v>8469</v>
      </c>
      <c r="H63" s="11">
        <v>6713</v>
      </c>
      <c r="I63" s="11">
        <v>1809</v>
      </c>
      <c r="J63" s="11">
        <v>8005</v>
      </c>
      <c r="K63" s="11">
        <v>5100</v>
      </c>
      <c r="L63" s="11"/>
      <c r="M63" s="11"/>
      <c r="N63" s="11"/>
      <c r="O63" s="11"/>
      <c r="P63" s="11"/>
      <c r="Q63" s="11"/>
    </row>
    <row r="64" spans="1:17" x14ac:dyDescent="0.3">
      <c r="A64" s="20" t="s">
        <v>161</v>
      </c>
      <c r="B64" s="11">
        <v>6926</v>
      </c>
      <c r="C64" s="11">
        <v>7216</v>
      </c>
      <c r="D64" s="11">
        <v>2962</v>
      </c>
      <c r="E64" s="11">
        <v>4703</v>
      </c>
      <c r="F64" s="11">
        <v>4599</v>
      </c>
      <c r="G64" s="11">
        <v>8946</v>
      </c>
      <c r="H64" s="11">
        <v>8858</v>
      </c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3">
      <c r="A65" s="20" t="s">
        <v>162</v>
      </c>
      <c r="B65" s="11">
        <v>7221</v>
      </c>
      <c r="C65" s="11">
        <v>7591</v>
      </c>
      <c r="D65" s="11">
        <v>8998</v>
      </c>
      <c r="E65" s="11">
        <v>4530</v>
      </c>
      <c r="F65" s="11">
        <v>4667</v>
      </c>
      <c r="G65" s="11">
        <v>2536</v>
      </c>
      <c r="H65" s="11">
        <v>5897</v>
      </c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3">
      <c r="A66" s="20" t="s">
        <v>163</v>
      </c>
      <c r="B66" s="11">
        <v>3697</v>
      </c>
      <c r="C66" s="11">
        <v>4784</v>
      </c>
      <c r="D66" s="11">
        <v>9489</v>
      </c>
      <c r="E66" s="11">
        <v>2219</v>
      </c>
      <c r="F66" s="11">
        <v>6792</v>
      </c>
      <c r="G66" s="11">
        <v>6240</v>
      </c>
      <c r="H66" s="11">
        <v>1628</v>
      </c>
      <c r="I66" s="11">
        <v>2994</v>
      </c>
      <c r="J66" s="11">
        <v>2230</v>
      </c>
      <c r="K66" s="11">
        <v>1483</v>
      </c>
      <c r="L66" s="11">
        <v>9396</v>
      </c>
      <c r="M66" s="11">
        <v>1273</v>
      </c>
      <c r="N66" s="11"/>
      <c r="O66" s="11"/>
      <c r="P66" s="11"/>
      <c r="Q66" s="11"/>
    </row>
    <row r="67" spans="1:17" x14ac:dyDescent="0.3">
      <c r="A67" s="20" t="s">
        <v>164</v>
      </c>
      <c r="B67" s="11">
        <v>3726</v>
      </c>
      <c r="C67" s="11">
        <v>7815</v>
      </c>
      <c r="D67" s="11">
        <v>5180</v>
      </c>
      <c r="E67" s="11">
        <v>2918</v>
      </c>
      <c r="F67" s="11">
        <v>2485</v>
      </c>
      <c r="G67" s="11">
        <v>7544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 x14ac:dyDescent="0.3">
      <c r="A68" s="20" t="s">
        <v>165</v>
      </c>
      <c r="B68" s="11">
        <v>5168</v>
      </c>
      <c r="C68" s="11">
        <v>4219</v>
      </c>
      <c r="D68" s="11">
        <v>6292</v>
      </c>
      <c r="E68" s="11">
        <v>7856</v>
      </c>
      <c r="F68" s="11">
        <v>7953</v>
      </c>
      <c r="G68" s="11">
        <v>6839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x14ac:dyDescent="0.3">
      <c r="A69" s="20" t="s">
        <v>166</v>
      </c>
      <c r="B69" s="11">
        <v>2103</v>
      </c>
      <c r="C69" s="11">
        <v>6495</v>
      </c>
      <c r="D69" s="11">
        <v>8853</v>
      </c>
      <c r="E69" s="11">
        <v>7759</v>
      </c>
      <c r="F69" s="11">
        <v>7268</v>
      </c>
      <c r="G69" s="11">
        <v>1813</v>
      </c>
      <c r="H69" s="11">
        <v>4005</v>
      </c>
      <c r="I69" s="11">
        <v>3064</v>
      </c>
      <c r="J69" s="11">
        <v>9392</v>
      </c>
      <c r="K69" s="11">
        <v>6539</v>
      </c>
      <c r="L69" s="11">
        <v>9269</v>
      </c>
      <c r="M69" s="11">
        <v>8294</v>
      </c>
      <c r="N69" s="11">
        <v>8816</v>
      </c>
      <c r="O69" s="11">
        <v>3016</v>
      </c>
      <c r="P69" s="11"/>
      <c r="Q69" s="11"/>
    </row>
    <row r="70" spans="1:17" x14ac:dyDescent="0.3">
      <c r="A70" s="20" t="s">
        <v>167</v>
      </c>
      <c r="B70" s="11">
        <v>2248</v>
      </c>
      <c r="C70" s="11">
        <v>6186</v>
      </c>
      <c r="D70" s="11">
        <v>7452</v>
      </c>
      <c r="E70" s="11">
        <v>5245</v>
      </c>
      <c r="F70" s="11">
        <v>8624</v>
      </c>
      <c r="G70" s="11">
        <v>3117</v>
      </c>
      <c r="H70" s="11">
        <v>8618</v>
      </c>
      <c r="I70" s="11">
        <v>9362</v>
      </c>
      <c r="J70" s="11">
        <v>1563</v>
      </c>
      <c r="K70" s="11"/>
      <c r="L70" s="11"/>
      <c r="M70" s="11"/>
      <c r="N70" s="11"/>
      <c r="O70" s="11"/>
      <c r="P70" s="11"/>
      <c r="Q70" s="11"/>
    </row>
    <row r="71" spans="1:17" x14ac:dyDescent="0.3">
      <c r="A71" s="20" t="s">
        <v>168</v>
      </c>
      <c r="B71" s="11">
        <v>6877</v>
      </c>
      <c r="C71" s="11">
        <v>3739</v>
      </c>
      <c r="D71" s="11">
        <v>6395</v>
      </c>
      <c r="E71" s="11">
        <v>2615</v>
      </c>
      <c r="F71" s="11">
        <v>2214</v>
      </c>
      <c r="G71" s="11">
        <v>2635</v>
      </c>
      <c r="H71" s="11">
        <v>5187</v>
      </c>
      <c r="I71" s="11"/>
      <c r="J71" s="11"/>
      <c r="K71" s="11"/>
      <c r="L71" s="11"/>
      <c r="M71" s="11"/>
      <c r="N71" s="11"/>
      <c r="O71" s="11"/>
      <c r="P71" s="11"/>
      <c r="Q71" s="11"/>
    </row>
    <row r="72" spans="1:17" x14ac:dyDescent="0.3">
      <c r="A72" s="20" t="s">
        <v>169</v>
      </c>
      <c r="B72" s="11">
        <v>8024</v>
      </c>
      <c r="C72" s="11">
        <v>7223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x14ac:dyDescent="0.3">
      <c r="A73" s="20" t="s">
        <v>170</v>
      </c>
      <c r="B73" s="11">
        <v>5047</v>
      </c>
      <c r="C73" s="11">
        <v>2709</v>
      </c>
      <c r="D73" s="11">
        <v>5342</v>
      </c>
      <c r="E73" s="11">
        <v>7056</v>
      </c>
      <c r="F73" s="11">
        <v>8547</v>
      </c>
      <c r="G73" s="11">
        <v>3522</v>
      </c>
      <c r="H73" s="11">
        <v>3541</v>
      </c>
      <c r="I73" s="11">
        <v>2603</v>
      </c>
      <c r="J73" s="11">
        <v>1933</v>
      </c>
      <c r="K73" s="11"/>
      <c r="L73" s="11"/>
      <c r="M73" s="11"/>
      <c r="N73" s="11"/>
      <c r="O73" s="11"/>
      <c r="P73" s="11"/>
      <c r="Q73" s="11"/>
    </row>
    <row r="74" spans="1:17" x14ac:dyDescent="0.3">
      <c r="A74" s="20" t="s">
        <v>171</v>
      </c>
      <c r="B74" s="11">
        <v>8817</v>
      </c>
      <c r="C74" s="11">
        <v>2358</v>
      </c>
      <c r="D74" s="11">
        <v>8320</v>
      </c>
      <c r="E74" s="11">
        <v>1667</v>
      </c>
      <c r="F74" s="11">
        <v>6935</v>
      </c>
      <c r="G74" s="11">
        <v>4503</v>
      </c>
      <c r="H74" s="11">
        <v>6764</v>
      </c>
      <c r="I74" s="11">
        <v>4282</v>
      </c>
      <c r="J74" s="11"/>
      <c r="K74" s="11"/>
      <c r="L74" s="11"/>
      <c r="M74" s="11"/>
      <c r="N74" s="11"/>
      <c r="O74" s="11"/>
      <c r="P74" s="11"/>
      <c r="Q74" s="11"/>
    </row>
    <row r="75" spans="1:17" x14ac:dyDescent="0.3">
      <c r="A75" s="20" t="s">
        <v>172</v>
      </c>
      <c r="B75" s="11">
        <v>9130</v>
      </c>
      <c r="C75" s="11">
        <v>9175</v>
      </c>
      <c r="D75" s="11">
        <v>5845</v>
      </c>
      <c r="E75" s="11">
        <v>3336</v>
      </c>
      <c r="F75" s="11">
        <v>3792</v>
      </c>
      <c r="G75" s="11">
        <v>9562</v>
      </c>
      <c r="H75" s="11">
        <v>1433</v>
      </c>
      <c r="I75" s="11">
        <v>8510</v>
      </c>
      <c r="J75" s="11">
        <v>4173</v>
      </c>
      <c r="K75" s="11">
        <v>1832</v>
      </c>
      <c r="L75" s="11">
        <v>8347</v>
      </c>
      <c r="M75" s="11">
        <v>5927</v>
      </c>
      <c r="N75" s="11">
        <v>6622</v>
      </c>
      <c r="O75" s="11"/>
      <c r="P75" s="11"/>
      <c r="Q75" s="11"/>
    </row>
    <row r="76" spans="1:17" x14ac:dyDescent="0.3">
      <c r="A76" s="20" t="s">
        <v>173</v>
      </c>
      <c r="B76" s="11">
        <v>8885</v>
      </c>
      <c r="C76" s="11">
        <v>7574</v>
      </c>
      <c r="D76" s="11">
        <v>5307</v>
      </c>
      <c r="E76" s="11">
        <v>7237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x14ac:dyDescent="0.3">
      <c r="A77" s="20" t="s">
        <v>174</v>
      </c>
      <c r="B77" s="11">
        <v>7834</v>
      </c>
      <c r="C77" s="11">
        <v>4102</v>
      </c>
      <c r="D77" s="11">
        <v>3378</v>
      </c>
      <c r="E77" s="11">
        <v>4051</v>
      </c>
      <c r="F77" s="11">
        <v>8184</v>
      </c>
      <c r="G77" s="11">
        <v>2840</v>
      </c>
      <c r="H77" s="11">
        <v>4031</v>
      </c>
      <c r="I77" s="11">
        <v>6231</v>
      </c>
      <c r="J77" s="11">
        <v>8596</v>
      </c>
      <c r="K77" s="11">
        <v>6326</v>
      </c>
      <c r="L77" s="11"/>
      <c r="M77" s="11"/>
      <c r="N77" s="11"/>
      <c r="O77" s="11"/>
      <c r="P77" s="11"/>
      <c r="Q77" s="11"/>
    </row>
    <row r="78" spans="1:17" x14ac:dyDescent="0.3">
      <c r="A78" s="20" t="s">
        <v>175</v>
      </c>
      <c r="B78" s="11">
        <v>6738</v>
      </c>
      <c r="C78" s="11">
        <v>2690</v>
      </c>
      <c r="D78" s="11">
        <v>2713</v>
      </c>
      <c r="E78" s="11">
        <v>5715</v>
      </c>
      <c r="F78" s="11">
        <v>5704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x14ac:dyDescent="0.3">
      <c r="A79" s="20" t="s">
        <v>176</v>
      </c>
      <c r="B79" s="11">
        <v>6806</v>
      </c>
      <c r="C79" s="11">
        <v>6021</v>
      </c>
      <c r="D79" s="11">
        <v>4222</v>
      </c>
      <c r="E79" s="11">
        <v>4400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1:17" x14ac:dyDescent="0.3">
      <c r="A80" s="20" t="s">
        <v>177</v>
      </c>
      <c r="B80" s="11">
        <v>1524</v>
      </c>
      <c r="C80" s="11">
        <v>4607</v>
      </c>
      <c r="D80" s="11">
        <v>5437</v>
      </c>
      <c r="E80" s="11">
        <v>2618</v>
      </c>
      <c r="F80" s="11">
        <v>1315</v>
      </c>
      <c r="G80" s="11">
        <v>9298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x14ac:dyDescent="0.3">
      <c r="A81" s="20" t="s">
        <v>178</v>
      </c>
      <c r="B81" s="11">
        <v>7786</v>
      </c>
      <c r="C81" s="11">
        <v>5651</v>
      </c>
      <c r="D81" s="11">
        <v>9569</v>
      </c>
      <c r="E81" s="11">
        <v>3807</v>
      </c>
      <c r="F81" s="11">
        <v>5703</v>
      </c>
      <c r="G81" s="11">
        <v>4075</v>
      </c>
      <c r="H81" s="11">
        <v>1644</v>
      </c>
      <c r="I81" s="11"/>
      <c r="J81" s="11"/>
      <c r="K81" s="11"/>
      <c r="L81" s="11"/>
      <c r="M81" s="11"/>
      <c r="N81" s="11"/>
      <c r="O81" s="11"/>
      <c r="P81" s="11"/>
      <c r="Q81" s="11"/>
    </row>
    <row r="82" spans="1:17" x14ac:dyDescent="0.3">
      <c r="A82" s="20" t="s">
        <v>179</v>
      </c>
      <c r="B82" s="11">
        <v>9446</v>
      </c>
      <c r="C82" s="11">
        <v>9132</v>
      </c>
      <c r="D82" s="11">
        <v>5368</v>
      </c>
      <c r="E82" s="11">
        <v>1409</v>
      </c>
      <c r="F82" s="11">
        <v>4126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x14ac:dyDescent="0.3">
      <c r="A83" s="20" t="s">
        <v>180</v>
      </c>
      <c r="B83" s="11">
        <v>3556</v>
      </c>
      <c r="C83" s="11">
        <v>2446</v>
      </c>
      <c r="D83" s="11">
        <v>5963</v>
      </c>
      <c r="E83" s="11">
        <v>8810</v>
      </c>
      <c r="F83" s="11">
        <v>8504</v>
      </c>
      <c r="G83" s="11">
        <v>5734</v>
      </c>
      <c r="H83" s="11">
        <v>8821</v>
      </c>
      <c r="I83" s="11"/>
      <c r="J83" s="11"/>
      <c r="K83" s="11"/>
      <c r="L83" s="11"/>
      <c r="M83" s="11"/>
      <c r="N83" s="11"/>
      <c r="O83" s="11"/>
      <c r="P83" s="11"/>
      <c r="Q83" s="11"/>
    </row>
    <row r="84" spans="1:17" x14ac:dyDescent="0.3">
      <c r="A84" s="20" t="s">
        <v>181</v>
      </c>
      <c r="B84" s="11">
        <v>3269</v>
      </c>
      <c r="C84" s="11">
        <v>7638</v>
      </c>
      <c r="D84" s="11">
        <v>2304</v>
      </c>
      <c r="E84" s="11">
        <v>4339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x14ac:dyDescent="0.3">
      <c r="A85" s="20" t="s">
        <v>182</v>
      </c>
      <c r="B85" s="11">
        <v>8887</v>
      </c>
      <c r="C85" s="11">
        <v>2310</v>
      </c>
      <c r="D85" s="11">
        <v>1987</v>
      </c>
      <c r="E85" s="11">
        <v>9461</v>
      </c>
      <c r="F85" s="11">
        <v>8380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spans="1:17" x14ac:dyDescent="0.3">
      <c r="A86" s="20" t="s">
        <v>183</v>
      </c>
      <c r="B86" s="11">
        <v>4286</v>
      </c>
      <c r="C86" s="11">
        <v>7243</v>
      </c>
      <c r="D86" s="11">
        <v>2722</v>
      </c>
      <c r="E86" s="11">
        <v>2581</v>
      </c>
      <c r="F86" s="11">
        <v>5130</v>
      </c>
      <c r="G86" s="11">
        <v>2000</v>
      </c>
      <c r="H86" s="11">
        <v>4228</v>
      </c>
      <c r="I86" s="11">
        <v>8294</v>
      </c>
      <c r="J86" s="11">
        <v>8662</v>
      </c>
      <c r="K86" s="11">
        <v>7234</v>
      </c>
      <c r="L86" s="11">
        <v>5148</v>
      </c>
      <c r="M86" s="11">
        <v>6232</v>
      </c>
      <c r="N86" s="11">
        <v>8541</v>
      </c>
      <c r="O86" s="11"/>
      <c r="P86" s="11"/>
      <c r="Q86" s="11"/>
    </row>
    <row r="87" spans="1:17" x14ac:dyDescent="0.3">
      <c r="A87" s="20" t="s">
        <v>184</v>
      </c>
      <c r="B87" s="11">
        <v>8495</v>
      </c>
      <c r="C87" s="11">
        <v>8081</v>
      </c>
      <c r="D87" s="11">
        <v>1361</v>
      </c>
      <c r="E87" s="11">
        <v>2912</v>
      </c>
      <c r="F87" s="11">
        <v>4835</v>
      </c>
      <c r="G87" s="11">
        <v>7569</v>
      </c>
      <c r="H87" s="11">
        <v>6324</v>
      </c>
      <c r="I87" s="11">
        <v>9303</v>
      </c>
      <c r="J87" s="11"/>
      <c r="K87" s="11"/>
      <c r="L87" s="11"/>
      <c r="M87" s="11"/>
      <c r="N87" s="11"/>
      <c r="O87" s="11"/>
      <c r="P87" s="11"/>
      <c r="Q87" s="11"/>
    </row>
    <row r="88" spans="1:17" x14ac:dyDescent="0.3">
      <c r="A88" s="20" t="s">
        <v>185</v>
      </c>
      <c r="B88" s="11">
        <v>8996</v>
      </c>
      <c r="C88" s="11">
        <v>2154</v>
      </c>
      <c r="D88" s="11">
        <v>3069</v>
      </c>
      <c r="E88" s="11">
        <v>5667</v>
      </c>
      <c r="F88" s="11">
        <v>9425</v>
      </c>
      <c r="G88" s="11">
        <v>7075</v>
      </c>
      <c r="H88" s="11">
        <v>4907</v>
      </c>
      <c r="I88" s="11">
        <v>6863</v>
      </c>
      <c r="J88" s="11">
        <v>3758</v>
      </c>
      <c r="K88" s="11"/>
      <c r="L88" s="11"/>
      <c r="M88" s="11"/>
      <c r="N88" s="11"/>
      <c r="O88" s="11"/>
      <c r="P88" s="11"/>
      <c r="Q88" s="11"/>
    </row>
    <row r="89" spans="1:17" x14ac:dyDescent="0.3">
      <c r="A89" s="20" t="s">
        <v>186</v>
      </c>
      <c r="B89" s="11">
        <v>8402</v>
      </c>
      <c r="C89" s="11">
        <v>2739</v>
      </c>
      <c r="D89" s="11">
        <v>7687</v>
      </c>
      <c r="E89" s="11">
        <v>8841</v>
      </c>
      <c r="F89" s="11">
        <v>4675</v>
      </c>
      <c r="G89" s="11">
        <v>3932</v>
      </c>
      <c r="H89" s="11">
        <v>5569</v>
      </c>
      <c r="I89" s="11">
        <v>1438</v>
      </c>
      <c r="J89" s="11">
        <v>7516</v>
      </c>
      <c r="K89" s="11"/>
      <c r="L89" s="11"/>
      <c r="M89" s="11"/>
      <c r="N89" s="11"/>
      <c r="O89" s="11"/>
      <c r="P89" s="11"/>
      <c r="Q89" s="11"/>
    </row>
    <row r="90" spans="1:17" x14ac:dyDescent="0.3">
      <c r="A90" s="20" t="s">
        <v>187</v>
      </c>
      <c r="B90" s="11">
        <v>2926</v>
      </c>
      <c r="C90" s="11">
        <v>8865</v>
      </c>
      <c r="D90" s="11">
        <v>3494</v>
      </c>
      <c r="E90" s="11">
        <v>2896</v>
      </c>
      <c r="F90" s="11">
        <v>6194</v>
      </c>
      <c r="G90" s="11">
        <v>2185</v>
      </c>
      <c r="H90" s="11">
        <v>7967</v>
      </c>
      <c r="I90" s="11">
        <v>3224</v>
      </c>
      <c r="J90" s="11">
        <v>3814</v>
      </c>
      <c r="K90" s="11"/>
      <c r="L90" s="11"/>
      <c r="M90" s="11"/>
      <c r="N90" s="11"/>
      <c r="O90" s="11"/>
      <c r="P90" s="11"/>
      <c r="Q90" s="11"/>
    </row>
    <row r="91" spans="1:17" x14ac:dyDescent="0.3">
      <c r="A91" s="20" t="s">
        <v>188</v>
      </c>
      <c r="B91" s="11">
        <v>1770</v>
      </c>
      <c r="C91" s="11">
        <v>3736</v>
      </c>
      <c r="D91" s="11">
        <v>7930</v>
      </c>
      <c r="E91" s="11">
        <v>6038</v>
      </c>
      <c r="F91" s="11">
        <v>5742</v>
      </c>
      <c r="G91" s="11">
        <v>4345</v>
      </c>
      <c r="H91" s="11">
        <v>7292</v>
      </c>
      <c r="I91" s="11">
        <v>7714</v>
      </c>
      <c r="J91" s="11">
        <v>5070</v>
      </c>
      <c r="K91" s="11"/>
      <c r="L91" s="11"/>
      <c r="M91" s="11"/>
      <c r="N91" s="11"/>
      <c r="O91" s="11"/>
      <c r="P91" s="11"/>
      <c r="Q91" s="11"/>
    </row>
    <row r="92" spans="1:17" x14ac:dyDescent="0.3">
      <c r="A92" s="20" t="s">
        <v>189</v>
      </c>
      <c r="B92" s="11">
        <v>2722</v>
      </c>
      <c r="C92" s="11">
        <v>3351</v>
      </c>
      <c r="D92" s="11">
        <v>5979</v>
      </c>
      <c r="E92" s="11">
        <v>4610</v>
      </c>
      <c r="F92" s="11">
        <v>2342</v>
      </c>
      <c r="G92" s="11">
        <v>4467</v>
      </c>
      <c r="H92" s="11">
        <v>4041</v>
      </c>
      <c r="I92" s="11"/>
      <c r="J92" s="11"/>
      <c r="K92" s="11"/>
      <c r="L92" s="11"/>
      <c r="M92" s="11"/>
      <c r="N92" s="11"/>
      <c r="O92" s="11"/>
      <c r="P92" s="11"/>
      <c r="Q92" s="11"/>
    </row>
    <row r="93" spans="1:17" x14ac:dyDescent="0.3">
      <c r="A93" s="20" t="s">
        <v>190</v>
      </c>
      <c r="B93" s="11">
        <v>8928</v>
      </c>
      <c r="C93" s="11">
        <v>6057</v>
      </c>
      <c r="D93" s="11">
        <v>6452</v>
      </c>
      <c r="E93" s="11">
        <v>4560</v>
      </c>
      <c r="F93" s="11">
        <v>3659</v>
      </c>
      <c r="G93" s="11">
        <v>5169</v>
      </c>
      <c r="H93" s="11">
        <v>6906</v>
      </c>
      <c r="I93" s="11">
        <v>8893</v>
      </c>
      <c r="J93" s="11">
        <v>7058</v>
      </c>
      <c r="K93" s="11">
        <v>7583</v>
      </c>
      <c r="L93" s="11"/>
      <c r="M93" s="11"/>
      <c r="N93" s="11"/>
      <c r="O93" s="11"/>
      <c r="P93" s="11"/>
      <c r="Q9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تفاصيل العملاء</vt:lpstr>
      <vt:lpstr>تفاصيل الماليات</vt:lpstr>
      <vt:lpstr>الدفعات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2017-07-24T11:38:32Z</dcterms:created>
  <dcterms:modified xsi:type="dcterms:W3CDTF">2023-11-30T07:43:20Z</dcterms:modified>
</cp:coreProperties>
</file>