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na\Documents\Uni\2015\ECOL491\All data\data\"/>
    </mc:Choice>
  </mc:AlternateContent>
  <bookViews>
    <workbookView xWindow="0" yWindow="0" windowWidth="10020" windowHeight="3636"/>
  </bookViews>
  <sheets>
    <sheet name="Water_map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I9" i="1" l="1"/>
  <c r="I26" i="1"/>
  <c r="I7" i="1"/>
  <c r="I5" i="1"/>
  <c r="I30" i="1"/>
  <c r="I46" i="1"/>
  <c r="I16" i="1"/>
  <c r="I2" i="1"/>
  <c r="I10" i="1"/>
  <c r="G2" i="1"/>
  <c r="G3" i="1"/>
  <c r="G4" i="1"/>
  <c r="G5" i="1"/>
  <c r="G6" i="1"/>
  <c r="G7" i="1"/>
  <c r="G8" i="1"/>
  <c r="G9" i="1"/>
  <c r="G10" i="1"/>
  <c r="G11" i="1"/>
  <c r="F2" i="1"/>
  <c r="H2" i="1" s="1"/>
  <c r="F3" i="1"/>
  <c r="H3" i="1" s="1"/>
  <c r="F4" i="1"/>
  <c r="F5" i="1"/>
  <c r="H5" i="1" s="1"/>
  <c r="F6" i="1"/>
  <c r="H6" i="1" s="1"/>
  <c r="F7" i="1"/>
  <c r="H7" i="1" s="1"/>
  <c r="F8" i="1"/>
  <c r="F9" i="1"/>
  <c r="H9" i="1" s="1"/>
  <c r="F10" i="1"/>
  <c r="H10" i="1" s="1"/>
  <c r="F11" i="1"/>
  <c r="H8" i="1" l="1"/>
  <c r="H4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I43" i="1" s="1"/>
  <c r="F42" i="1"/>
  <c r="H42" i="1" s="1"/>
  <c r="F41" i="1"/>
  <c r="H41" i="1" s="1"/>
  <c r="F40" i="1"/>
  <c r="H40" i="1" s="1"/>
  <c r="I41" i="1" s="1"/>
  <c r="F39" i="1"/>
  <c r="H39" i="1" s="1"/>
  <c r="I40" i="1" s="1"/>
  <c r="F38" i="1"/>
  <c r="H38" i="1" s="1"/>
  <c r="F37" i="1"/>
  <c r="H37" i="1" s="1"/>
  <c r="F36" i="1"/>
  <c r="H36" i="1" s="1"/>
  <c r="F35" i="1"/>
  <c r="H35" i="1" s="1"/>
  <c r="I35" i="1" s="1"/>
  <c r="F34" i="1"/>
  <c r="H34" i="1" s="1"/>
  <c r="F33" i="1"/>
  <c r="H33" i="1" s="1"/>
  <c r="F32" i="1"/>
  <c r="H32" i="1" s="1"/>
  <c r="F31" i="1"/>
  <c r="H31" i="1" s="1"/>
  <c r="I32" i="1" s="1"/>
  <c r="F30" i="1"/>
  <c r="H30" i="1" s="1"/>
  <c r="F29" i="1"/>
  <c r="H29" i="1" s="1"/>
  <c r="F28" i="1"/>
  <c r="H28" i="1" s="1"/>
  <c r="F27" i="1"/>
  <c r="H27" i="1" s="1"/>
  <c r="I27" i="1" s="1"/>
  <c r="F26" i="1"/>
  <c r="H26" i="1" s="1"/>
  <c r="F25" i="1"/>
  <c r="H25" i="1" s="1"/>
  <c r="F24" i="1"/>
  <c r="H24" i="1" s="1"/>
  <c r="F23" i="1"/>
  <c r="H23" i="1" s="1"/>
  <c r="I24" i="1" s="1"/>
  <c r="F22" i="1"/>
  <c r="H22" i="1" s="1"/>
  <c r="F21" i="1"/>
  <c r="H21" i="1" s="1"/>
  <c r="F20" i="1"/>
  <c r="H20" i="1" s="1"/>
  <c r="F19" i="1"/>
  <c r="H19" i="1" s="1"/>
  <c r="I19" i="1" s="1"/>
  <c r="F18" i="1"/>
  <c r="H18" i="1" s="1"/>
  <c r="F17" i="1"/>
  <c r="H17" i="1" s="1"/>
  <c r="F16" i="1"/>
  <c r="H16" i="1" s="1"/>
  <c r="F14" i="1"/>
  <c r="H14" i="1" s="1"/>
  <c r="F13" i="1"/>
  <c r="H13" i="1" s="1"/>
  <c r="F12" i="1"/>
  <c r="H12" i="1" s="1"/>
  <c r="H11" i="1"/>
  <c r="I21" i="1" l="1"/>
  <c r="I18" i="1"/>
  <c r="I34" i="1"/>
  <c r="I50" i="1"/>
  <c r="I39" i="1"/>
  <c r="I47" i="1"/>
</calcChain>
</file>

<file path=xl/sharedStrings.xml><?xml version="1.0" encoding="utf-8"?>
<sst xmlns="http://schemas.openxmlformats.org/spreadsheetml/2006/main" count="196" uniqueCount="23">
  <si>
    <t>Published_station</t>
  </si>
  <si>
    <t>Month</t>
  </si>
  <si>
    <t>Time</t>
  </si>
  <si>
    <t>Distance.km_from_TH.</t>
  </si>
  <si>
    <t>Water_mass_PCA</t>
  </si>
  <si>
    <t>June</t>
  </si>
  <si>
    <t>SAW</t>
  </si>
  <si>
    <t>STW</t>
  </si>
  <si>
    <t>NW</t>
  </si>
  <si>
    <t>July</t>
  </si>
  <si>
    <t>FRONT</t>
  </si>
  <si>
    <t>December</t>
  </si>
  <si>
    <t>March</t>
  </si>
  <si>
    <t>April</t>
  </si>
  <si>
    <t>Max</t>
  </si>
  <si>
    <t>Min</t>
  </si>
  <si>
    <t>WMDist</t>
  </si>
  <si>
    <t>NAN</t>
  </si>
  <si>
    <t>Bounds</t>
  </si>
  <si>
    <t>January</t>
  </si>
  <si>
    <t>February</t>
  </si>
  <si>
    <t>May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</si>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</sst>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18</v>
      </c>
      <c r="I1" t="s">
        <v>16</v>
      </c>
    </row>
    <row r="2" spans="1:9" x14ac:dyDescent="0.3">
      <c r="A2">
        <v>8</v>
      </c>
      <c r="B2" t="s">
        <v>19</v>
      </c>
      <c r="C2">
        <v>0</v>
      </c>
      <c r="D2">
        <v>65.37</v>
      </c>
      <c r="E2" t="s">
        <v>6</v>
      </c>
      <c r="F2">
        <f t="shared" ref="F2:F10" si="0">IF(E1=E2,"NA",D2)</f>
        <v>65.37</v>
      </c>
      <c r="G2" t="str">
        <f t="shared" ref="G2:G9" si="1">IF(E2=E3,"NA",D2)</f>
        <v>NA</v>
      </c>
      <c r="H2">
        <f t="shared" ref="H2:H9" si="2">IF(F2="NA",G2,F2)</f>
        <v>65.37</v>
      </c>
      <c r="I2">
        <f>H2-AVERAGE(H4,H5)</f>
        <v>18.120000000000005</v>
      </c>
    </row>
    <row r="3" spans="1:9" x14ac:dyDescent="0.3">
      <c r="A3">
        <v>7</v>
      </c>
      <c r="B3" t="s">
        <v>20</v>
      </c>
      <c r="C3">
        <v>0</v>
      </c>
      <c r="D3">
        <v>58.39</v>
      </c>
      <c r="E3" t="s">
        <v>6</v>
      </c>
      <c r="F3" t="str">
        <f t="shared" si="0"/>
        <v>NA</v>
      </c>
      <c r="G3" t="str">
        <f t="shared" si="1"/>
        <v>NA</v>
      </c>
      <c r="H3" t="str">
        <f t="shared" si="2"/>
        <v>NA</v>
      </c>
    </row>
    <row r="4" spans="1:9" x14ac:dyDescent="0.3">
      <c r="A4">
        <v>6</v>
      </c>
      <c r="B4" t="s">
        <v>12</v>
      </c>
      <c r="C4">
        <v>0</v>
      </c>
      <c r="D4">
        <v>50.64</v>
      </c>
      <c r="E4" t="s">
        <v>6</v>
      </c>
      <c r="F4" t="str">
        <f t="shared" si="0"/>
        <v>NA</v>
      </c>
      <c r="G4">
        <f t="shared" si="1"/>
        <v>50.64</v>
      </c>
      <c r="H4">
        <f t="shared" si="2"/>
        <v>50.64</v>
      </c>
    </row>
    <row r="5" spans="1:9" x14ac:dyDescent="0.3">
      <c r="A5">
        <v>5</v>
      </c>
      <c r="B5" t="s">
        <v>13</v>
      </c>
      <c r="C5">
        <v>0</v>
      </c>
      <c r="D5">
        <v>43.86</v>
      </c>
      <c r="E5" t="s">
        <v>10</v>
      </c>
      <c r="F5">
        <f t="shared" si="0"/>
        <v>43.86</v>
      </c>
      <c r="G5" t="str">
        <f t="shared" si="1"/>
        <v>NA</v>
      </c>
      <c r="H5">
        <f t="shared" si="2"/>
        <v>43.86</v>
      </c>
      <c r="I5">
        <f>AVERAGE(H2,H4)-AVERAGE(H5,H6)</f>
        <v>17.345000000000006</v>
      </c>
    </row>
    <row r="6" spans="1:9" x14ac:dyDescent="0.3">
      <c r="A6">
        <v>4</v>
      </c>
      <c r="B6" t="s">
        <v>21</v>
      </c>
      <c r="C6">
        <v>0</v>
      </c>
      <c r="D6">
        <v>37.46</v>
      </c>
      <c r="E6" t="s">
        <v>10</v>
      </c>
      <c r="F6" t="str">
        <f t="shared" si="0"/>
        <v>NA</v>
      </c>
      <c r="G6">
        <f t="shared" si="1"/>
        <v>37.46</v>
      </c>
      <c r="H6">
        <f t="shared" si="2"/>
        <v>37.46</v>
      </c>
    </row>
    <row r="7" spans="1:9" x14ac:dyDescent="0.3">
      <c r="A7">
        <v>3</v>
      </c>
      <c r="B7" t="s">
        <v>5</v>
      </c>
      <c r="C7">
        <v>0</v>
      </c>
      <c r="D7">
        <v>30.36</v>
      </c>
      <c r="E7" t="s">
        <v>7</v>
      </c>
      <c r="F7">
        <f t="shared" si="0"/>
        <v>30.36</v>
      </c>
      <c r="G7" t="str">
        <f t="shared" si="1"/>
        <v>NA</v>
      </c>
      <c r="H7">
        <f t="shared" si="2"/>
        <v>30.36</v>
      </c>
      <c r="I7">
        <f>AVERAGE(H5,H6)-AVERAGE(H7,H8)</f>
        <v>13.784999999999997</v>
      </c>
    </row>
    <row r="8" spans="1:9" x14ac:dyDescent="0.3">
      <c r="A8">
        <v>2</v>
      </c>
      <c r="B8" t="s">
        <v>9</v>
      </c>
      <c r="C8">
        <v>0</v>
      </c>
      <c r="D8">
        <v>23.39</v>
      </c>
      <c r="E8" t="s">
        <v>7</v>
      </c>
      <c r="F8" t="str">
        <f t="shared" si="0"/>
        <v>NA</v>
      </c>
      <c r="G8">
        <f t="shared" si="1"/>
        <v>23.39</v>
      </c>
      <c r="H8">
        <f t="shared" si="2"/>
        <v>23.39</v>
      </c>
    </row>
    <row r="9" spans="1:9" x14ac:dyDescent="0.3">
      <c r="A9">
        <v>1</v>
      </c>
      <c r="B9" t="s">
        <v>22</v>
      </c>
      <c r="C9">
        <v>0</v>
      </c>
      <c r="D9">
        <v>15.2</v>
      </c>
      <c r="E9" t="s">
        <v>8</v>
      </c>
      <c r="F9">
        <f t="shared" si="0"/>
        <v>15.2</v>
      </c>
      <c r="G9">
        <f t="shared" si="1"/>
        <v>15.2</v>
      </c>
      <c r="H9">
        <f t="shared" si="2"/>
        <v>15.2</v>
      </c>
      <c r="I9">
        <f>AVERAGE(H8:H9)</f>
        <v>19.295000000000002</v>
      </c>
    </row>
    <row r="10" spans="1:9" x14ac:dyDescent="0.3">
      <c r="A10">
        <v>8</v>
      </c>
      <c r="B10" t="s">
        <v>5</v>
      </c>
      <c r="C10">
        <v>126</v>
      </c>
      <c r="D10">
        <v>63.28</v>
      </c>
      <c r="E10" t="s">
        <v>6</v>
      </c>
      <c r="F10">
        <f t="shared" si="0"/>
        <v>63.28</v>
      </c>
      <c r="G10" t="str">
        <f>IF(E10=E11,"NA",D10)</f>
        <v>NA</v>
      </c>
      <c r="H10">
        <f>IF(F10="NA",G10,F10)</f>
        <v>63.28</v>
      </c>
      <c r="I10">
        <f>H10-AVERAGE(H14,H16)</f>
        <v>33.900000000000006</v>
      </c>
    </row>
    <row r="11" spans="1:9" x14ac:dyDescent="0.3">
      <c r="A11">
        <v>7</v>
      </c>
      <c r="B11" t="s">
        <v>5</v>
      </c>
      <c r="C11">
        <v>126</v>
      </c>
      <c r="D11">
        <v>55.6</v>
      </c>
      <c r="E11" t="s">
        <v>6</v>
      </c>
      <c r="F11" t="str">
        <f>IF(E10=E11,"NA",D11)</f>
        <v>NA</v>
      </c>
      <c r="G11" t="str">
        <f>IF(E11=E12,"NA",D11)</f>
        <v>NA</v>
      </c>
      <c r="H11" t="str">
        <f t="shared" ref="H11:H50" si="3">IF(F11="NA",G11,F11)</f>
        <v>NA</v>
      </c>
    </row>
    <row r="12" spans="1:9" x14ac:dyDescent="0.3">
      <c r="A12">
        <v>6</v>
      </c>
      <c r="B12" t="s">
        <v>5</v>
      </c>
      <c r="C12">
        <v>126</v>
      </c>
      <c r="D12">
        <v>48.66</v>
      </c>
      <c r="E12" t="s">
        <v>6</v>
      </c>
      <c r="F12" t="str">
        <f>IF(E11=E12,"NA",D12)</f>
        <v>NA</v>
      </c>
      <c r="G12" t="str">
        <f t="shared" ref="G11:G50" si="4">IF(E12=E13,"NA",D12)</f>
        <v>NA</v>
      </c>
      <c r="H12" t="str">
        <f t="shared" si="3"/>
        <v>NA</v>
      </c>
    </row>
    <row r="13" spans="1:9" x14ac:dyDescent="0.3">
      <c r="A13">
        <v>5</v>
      </c>
      <c r="B13" t="s">
        <v>5</v>
      </c>
      <c r="C13">
        <v>126</v>
      </c>
      <c r="D13">
        <v>41.04</v>
      </c>
      <c r="E13" t="s">
        <v>6</v>
      </c>
      <c r="F13" t="str">
        <f>IF(E12=E13,"NA",D13)</f>
        <v>NA</v>
      </c>
      <c r="G13" t="str">
        <f t="shared" si="4"/>
        <v>NA</v>
      </c>
      <c r="H13" t="str">
        <f t="shared" si="3"/>
        <v>NA</v>
      </c>
    </row>
    <row r="14" spans="1:9" x14ac:dyDescent="0.3">
      <c r="A14">
        <v>4</v>
      </c>
      <c r="B14" t="s">
        <v>5</v>
      </c>
      <c r="C14">
        <v>126</v>
      </c>
      <c r="D14">
        <v>33.44</v>
      </c>
      <c r="E14" t="s">
        <v>6</v>
      </c>
      <c r="F14" t="str">
        <f>IF(E13=E14,"NA",D14)</f>
        <v>NA</v>
      </c>
      <c r="G14">
        <f t="shared" si="4"/>
        <v>33.44</v>
      </c>
      <c r="H14">
        <f t="shared" si="3"/>
        <v>33.44</v>
      </c>
    </row>
    <row r="15" spans="1:9" x14ac:dyDescent="0.3">
      <c r="A15">
        <v>0</v>
      </c>
      <c r="B15" t="s">
        <v>5</v>
      </c>
      <c r="C15">
        <v>126</v>
      </c>
      <c r="D15">
        <v>0</v>
      </c>
      <c r="E15" t="s">
        <v>10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3</v>
      </c>
      <c r="B16" t="s">
        <v>5</v>
      </c>
      <c r="C16">
        <v>126</v>
      </c>
      <c r="D16">
        <v>25.32</v>
      </c>
      <c r="E16" t="s">
        <v>7</v>
      </c>
      <c r="F16">
        <f>IF(E14=E16,"NA",D16)</f>
        <v>25.32</v>
      </c>
      <c r="G16" t="str">
        <f t="shared" si="4"/>
        <v>NA</v>
      </c>
      <c r="H16">
        <f t="shared" si="3"/>
        <v>25.32</v>
      </c>
      <c r="I16">
        <f>AVERAGE(H14,H16)-AVERAGE(H17,H18)</f>
        <v>15.52</v>
      </c>
    </row>
    <row r="17" spans="1:9" x14ac:dyDescent="0.3">
      <c r="A17">
        <v>2</v>
      </c>
      <c r="B17" t="s">
        <v>5</v>
      </c>
      <c r="C17">
        <v>126</v>
      </c>
      <c r="D17">
        <v>18.11</v>
      </c>
      <c r="E17" t="s">
        <v>7</v>
      </c>
      <c r="F17" t="str">
        <f t="shared" ref="F17:F50" si="5">IF(E16=E17,"NA",D17)</f>
        <v>NA</v>
      </c>
      <c r="G17">
        <f t="shared" si="4"/>
        <v>18.11</v>
      </c>
      <c r="H17">
        <f t="shared" si="3"/>
        <v>18.11</v>
      </c>
    </row>
    <row r="18" spans="1:9" x14ac:dyDescent="0.3">
      <c r="A18">
        <v>1</v>
      </c>
      <c r="B18" t="s">
        <v>5</v>
      </c>
      <c r="C18">
        <v>126</v>
      </c>
      <c r="D18">
        <v>9.61</v>
      </c>
      <c r="E18" t="s">
        <v>8</v>
      </c>
      <c r="F18">
        <f t="shared" si="5"/>
        <v>9.61</v>
      </c>
      <c r="G18">
        <f t="shared" si="4"/>
        <v>9.61</v>
      </c>
      <c r="H18">
        <f t="shared" si="3"/>
        <v>9.61</v>
      </c>
      <c r="I18">
        <f>AVERAGE(H17:H18)</f>
        <v>13.86</v>
      </c>
    </row>
    <row r="19" spans="1:9" x14ac:dyDescent="0.3">
      <c r="A19">
        <v>8</v>
      </c>
      <c r="B19" t="s">
        <v>9</v>
      </c>
      <c r="C19">
        <v>182</v>
      </c>
      <c r="D19">
        <v>63.29</v>
      </c>
      <c r="E19" t="s">
        <v>6</v>
      </c>
      <c r="F19">
        <f t="shared" si="5"/>
        <v>63.29</v>
      </c>
      <c r="G19" t="str">
        <f t="shared" si="4"/>
        <v>NA</v>
      </c>
      <c r="H19">
        <f t="shared" si="3"/>
        <v>63.29</v>
      </c>
      <c r="I19">
        <f>H19-AVERAGE(H20:H21)</f>
        <v>10.714999999999996</v>
      </c>
    </row>
    <row r="20" spans="1:9" x14ac:dyDescent="0.3">
      <c r="A20">
        <v>7</v>
      </c>
      <c r="B20" t="s">
        <v>9</v>
      </c>
      <c r="C20">
        <v>182</v>
      </c>
      <c r="D20">
        <v>56.46</v>
      </c>
      <c r="E20" t="s">
        <v>6</v>
      </c>
      <c r="F20" t="str">
        <f t="shared" si="5"/>
        <v>NA</v>
      </c>
      <c r="G20">
        <f t="shared" si="4"/>
        <v>56.46</v>
      </c>
      <c r="H20">
        <f t="shared" si="3"/>
        <v>56.46</v>
      </c>
    </row>
    <row r="21" spans="1:9" x14ac:dyDescent="0.3">
      <c r="A21">
        <v>6</v>
      </c>
      <c r="B21" t="s">
        <v>9</v>
      </c>
      <c r="C21">
        <v>182</v>
      </c>
      <c r="D21">
        <v>48.69</v>
      </c>
      <c r="E21" t="s">
        <v>10</v>
      </c>
      <c r="F21">
        <f t="shared" si="5"/>
        <v>48.69</v>
      </c>
      <c r="G21" t="str">
        <f t="shared" si="4"/>
        <v>NA</v>
      </c>
      <c r="H21">
        <f t="shared" si="3"/>
        <v>48.69</v>
      </c>
      <c r="I21">
        <f>AVERAGE(H20:H21)-AVERAGE(H23:H24)</f>
        <v>23.345000000000002</v>
      </c>
    </row>
    <row r="22" spans="1:9" x14ac:dyDescent="0.3">
      <c r="A22">
        <v>5</v>
      </c>
      <c r="B22" t="s">
        <v>9</v>
      </c>
      <c r="C22">
        <v>182</v>
      </c>
      <c r="D22">
        <v>42.34</v>
      </c>
      <c r="E22" t="s">
        <v>10</v>
      </c>
      <c r="F22" t="str">
        <f t="shared" si="5"/>
        <v>NA</v>
      </c>
      <c r="G22" t="str">
        <f t="shared" si="4"/>
        <v>NA</v>
      </c>
      <c r="H22" t="str">
        <f t="shared" si="3"/>
        <v>NA</v>
      </c>
    </row>
    <row r="23" spans="1:9" x14ac:dyDescent="0.3">
      <c r="A23">
        <v>4</v>
      </c>
      <c r="B23" t="s">
        <v>9</v>
      </c>
      <c r="C23">
        <v>182</v>
      </c>
      <c r="D23">
        <v>33.31</v>
      </c>
      <c r="E23" t="s">
        <v>10</v>
      </c>
      <c r="F23" t="str">
        <f t="shared" si="5"/>
        <v>NA</v>
      </c>
      <c r="G23">
        <f t="shared" si="4"/>
        <v>33.31</v>
      </c>
      <c r="H23">
        <f t="shared" si="3"/>
        <v>33.31</v>
      </c>
    </row>
    <row r="24" spans="1:9" x14ac:dyDescent="0.3">
      <c r="A24">
        <v>3</v>
      </c>
      <c r="B24" t="s">
        <v>9</v>
      </c>
      <c r="C24">
        <v>182</v>
      </c>
      <c r="D24">
        <v>25.15</v>
      </c>
      <c r="E24" t="s">
        <v>7</v>
      </c>
      <c r="F24">
        <f t="shared" si="5"/>
        <v>25.15</v>
      </c>
      <c r="G24" t="str">
        <f t="shared" si="4"/>
        <v>NA</v>
      </c>
      <c r="H24">
        <f t="shared" si="3"/>
        <v>25.15</v>
      </c>
      <c r="I24">
        <f>AVERAGE(H23:H24)-AVERAGE(H25:H26)</f>
        <v>15.725000000000001</v>
      </c>
    </row>
    <row r="25" spans="1:9" x14ac:dyDescent="0.3">
      <c r="A25">
        <v>2</v>
      </c>
      <c r="B25" t="s">
        <v>9</v>
      </c>
      <c r="C25">
        <v>182</v>
      </c>
      <c r="D25">
        <v>17.309999999999999</v>
      </c>
      <c r="E25" t="s">
        <v>7</v>
      </c>
      <c r="F25" t="str">
        <f t="shared" si="5"/>
        <v>NA</v>
      </c>
      <c r="G25">
        <f t="shared" si="4"/>
        <v>17.309999999999999</v>
      </c>
      <c r="H25">
        <f t="shared" si="3"/>
        <v>17.309999999999999</v>
      </c>
    </row>
    <row r="26" spans="1:9" x14ac:dyDescent="0.3">
      <c r="A26">
        <v>1</v>
      </c>
      <c r="B26" t="s">
        <v>9</v>
      </c>
      <c r="C26">
        <v>182</v>
      </c>
      <c r="D26">
        <v>9.6999999999999993</v>
      </c>
      <c r="E26" t="s">
        <v>8</v>
      </c>
      <c r="F26">
        <f t="shared" si="5"/>
        <v>9.6999999999999993</v>
      </c>
      <c r="G26">
        <f t="shared" si="4"/>
        <v>9.6999999999999993</v>
      </c>
      <c r="H26">
        <f t="shared" si="3"/>
        <v>9.6999999999999993</v>
      </c>
      <c r="I26">
        <f>AVERAGE(H25:H26)</f>
        <v>13.504999999999999</v>
      </c>
    </row>
    <row r="27" spans="1:9" x14ac:dyDescent="0.3">
      <c r="A27">
        <v>8</v>
      </c>
      <c r="B27" t="s">
        <v>11</v>
      </c>
      <c r="C27">
        <v>325</v>
      </c>
      <c r="D27">
        <v>63.8</v>
      </c>
      <c r="E27" t="s">
        <v>6</v>
      </c>
      <c r="F27">
        <f t="shared" si="5"/>
        <v>63.8</v>
      </c>
      <c r="G27" t="str">
        <f t="shared" si="4"/>
        <v>NA</v>
      </c>
      <c r="H27">
        <f t="shared" si="3"/>
        <v>63.8</v>
      </c>
      <c r="I27">
        <f>AVERAGE(H27)-AVERAGE(H29:H30)</f>
        <v>16</v>
      </c>
    </row>
    <row r="28" spans="1:9" x14ac:dyDescent="0.3">
      <c r="A28">
        <v>7</v>
      </c>
      <c r="B28" t="s">
        <v>11</v>
      </c>
      <c r="C28">
        <v>325</v>
      </c>
      <c r="D28">
        <v>58.26</v>
      </c>
      <c r="E28" t="s">
        <v>6</v>
      </c>
      <c r="F28" t="str">
        <f t="shared" si="5"/>
        <v>NA</v>
      </c>
      <c r="G28" t="str">
        <f t="shared" si="4"/>
        <v>NA</v>
      </c>
      <c r="H28" t="str">
        <f t="shared" si="3"/>
        <v>NA</v>
      </c>
    </row>
    <row r="29" spans="1:9" x14ac:dyDescent="0.3">
      <c r="A29">
        <v>6</v>
      </c>
      <c r="B29" t="s">
        <v>11</v>
      </c>
      <c r="C29">
        <v>325</v>
      </c>
      <c r="D29">
        <v>51.49</v>
      </c>
      <c r="E29" t="s">
        <v>6</v>
      </c>
      <c r="F29" t="str">
        <f t="shared" si="5"/>
        <v>NA</v>
      </c>
      <c r="G29">
        <f t="shared" si="4"/>
        <v>51.49</v>
      </c>
      <c r="H29">
        <f t="shared" si="3"/>
        <v>51.49</v>
      </c>
    </row>
    <row r="30" spans="1:9" x14ac:dyDescent="0.3">
      <c r="A30">
        <v>5</v>
      </c>
      <c r="B30" t="s">
        <v>11</v>
      </c>
      <c r="C30">
        <v>325</v>
      </c>
      <c r="D30">
        <v>44.11</v>
      </c>
      <c r="E30" t="s">
        <v>10</v>
      </c>
      <c r="F30">
        <f t="shared" si="5"/>
        <v>44.11</v>
      </c>
      <c r="G30" t="str">
        <f t="shared" si="4"/>
        <v>NA</v>
      </c>
      <c r="H30">
        <f t="shared" si="3"/>
        <v>44.11</v>
      </c>
      <c r="I30">
        <f>AVERAGE(H29:H30)-AVERAGE(H31:H32)</f>
        <v>14.734999999999999</v>
      </c>
    </row>
    <row r="31" spans="1:9" x14ac:dyDescent="0.3">
      <c r="A31">
        <v>4</v>
      </c>
      <c r="B31" t="s">
        <v>11</v>
      </c>
      <c r="C31">
        <v>325</v>
      </c>
      <c r="D31">
        <v>36.979999999999997</v>
      </c>
      <c r="E31" t="s">
        <v>10</v>
      </c>
      <c r="F31" t="str">
        <f t="shared" si="5"/>
        <v>NA</v>
      </c>
      <c r="G31">
        <f t="shared" si="4"/>
        <v>36.979999999999997</v>
      </c>
      <c r="H31">
        <f t="shared" si="3"/>
        <v>36.979999999999997</v>
      </c>
    </row>
    <row r="32" spans="1:9" x14ac:dyDescent="0.3">
      <c r="A32">
        <v>3</v>
      </c>
      <c r="B32" t="s">
        <v>11</v>
      </c>
      <c r="C32">
        <v>325</v>
      </c>
      <c r="D32">
        <v>29.15</v>
      </c>
      <c r="E32" t="s">
        <v>7</v>
      </c>
      <c r="F32">
        <f t="shared" si="5"/>
        <v>29.15</v>
      </c>
      <c r="G32" t="str">
        <f t="shared" si="4"/>
        <v>NA</v>
      </c>
      <c r="H32">
        <f t="shared" si="3"/>
        <v>29.15</v>
      </c>
      <c r="I32">
        <f>AVERAGE(H31:H32)-AVERAGE(H33:H34)</f>
        <v>15.164999999999999</v>
      </c>
    </row>
    <row r="33" spans="1:9" x14ac:dyDescent="0.3">
      <c r="A33">
        <v>2</v>
      </c>
      <c r="B33" t="s">
        <v>11</v>
      </c>
      <c r="C33">
        <v>325</v>
      </c>
      <c r="D33">
        <v>21.74</v>
      </c>
      <c r="E33" t="s">
        <v>7</v>
      </c>
      <c r="F33" t="str">
        <f t="shared" si="5"/>
        <v>NA</v>
      </c>
      <c r="G33">
        <f t="shared" si="4"/>
        <v>21.74</v>
      </c>
      <c r="H33">
        <f t="shared" si="3"/>
        <v>21.74</v>
      </c>
    </row>
    <row r="34" spans="1:9" x14ac:dyDescent="0.3">
      <c r="A34">
        <v>1</v>
      </c>
      <c r="B34" t="s">
        <v>11</v>
      </c>
      <c r="C34">
        <v>325</v>
      </c>
      <c r="D34">
        <v>14.06</v>
      </c>
      <c r="E34" t="s">
        <v>8</v>
      </c>
      <c r="F34">
        <f t="shared" si="5"/>
        <v>14.06</v>
      </c>
      <c r="G34">
        <f t="shared" si="4"/>
        <v>14.06</v>
      </c>
      <c r="H34">
        <f t="shared" si="3"/>
        <v>14.06</v>
      </c>
      <c r="I34">
        <f>AVERAGE(H33:H34)</f>
        <v>17.899999999999999</v>
      </c>
    </row>
    <row r="35" spans="1:9" x14ac:dyDescent="0.3">
      <c r="A35">
        <v>8</v>
      </c>
      <c r="B35" t="s">
        <v>12</v>
      </c>
      <c r="C35">
        <v>406</v>
      </c>
      <c r="D35">
        <v>63.61</v>
      </c>
      <c r="E35" t="s">
        <v>6</v>
      </c>
      <c r="F35">
        <f t="shared" si="5"/>
        <v>63.61</v>
      </c>
      <c r="G35" t="str">
        <f t="shared" si="4"/>
        <v>NA</v>
      </c>
      <c r="H35">
        <f t="shared" si="3"/>
        <v>63.61</v>
      </c>
      <c r="I35">
        <f>AVERAGE(H35)-AVERAGE(H38:H39)</f>
        <v>27.049999999999997</v>
      </c>
    </row>
    <row r="36" spans="1:9" x14ac:dyDescent="0.3">
      <c r="A36">
        <v>7</v>
      </c>
      <c r="B36" t="s">
        <v>12</v>
      </c>
      <c r="C36">
        <v>406</v>
      </c>
      <c r="D36">
        <v>55.53</v>
      </c>
      <c r="E36" t="s">
        <v>6</v>
      </c>
      <c r="F36" t="str">
        <f t="shared" si="5"/>
        <v>NA</v>
      </c>
      <c r="G36" t="str">
        <f t="shared" si="4"/>
        <v>NA</v>
      </c>
      <c r="H36" t="str">
        <f t="shared" si="3"/>
        <v>NA</v>
      </c>
    </row>
    <row r="37" spans="1:9" x14ac:dyDescent="0.3">
      <c r="A37">
        <v>6</v>
      </c>
      <c r="B37" t="s">
        <v>12</v>
      </c>
      <c r="C37">
        <v>406</v>
      </c>
      <c r="D37">
        <v>47.89</v>
      </c>
      <c r="E37" t="s">
        <v>6</v>
      </c>
      <c r="F37" t="str">
        <f t="shared" si="5"/>
        <v>NA</v>
      </c>
      <c r="G37" t="str">
        <f t="shared" si="4"/>
        <v>NA</v>
      </c>
      <c r="H37" t="str">
        <f t="shared" si="3"/>
        <v>NA</v>
      </c>
    </row>
    <row r="38" spans="1:9" x14ac:dyDescent="0.3">
      <c r="A38">
        <v>5</v>
      </c>
      <c r="B38" t="s">
        <v>12</v>
      </c>
      <c r="C38">
        <v>406</v>
      </c>
      <c r="D38">
        <v>40.26</v>
      </c>
      <c r="E38" t="s">
        <v>6</v>
      </c>
      <c r="F38" t="str">
        <f t="shared" si="5"/>
        <v>NA</v>
      </c>
      <c r="G38">
        <f t="shared" si="4"/>
        <v>40.26</v>
      </c>
      <c r="H38">
        <f t="shared" si="3"/>
        <v>40.26</v>
      </c>
    </row>
    <row r="39" spans="1:9" x14ac:dyDescent="0.3">
      <c r="A39">
        <v>4</v>
      </c>
      <c r="B39" t="s">
        <v>12</v>
      </c>
      <c r="C39">
        <v>406</v>
      </c>
      <c r="D39">
        <v>32.86</v>
      </c>
      <c r="E39" t="s">
        <v>10</v>
      </c>
      <c r="F39">
        <f t="shared" si="5"/>
        <v>32.86</v>
      </c>
      <c r="G39">
        <f t="shared" si="4"/>
        <v>32.86</v>
      </c>
      <c r="H39">
        <f t="shared" si="3"/>
        <v>32.86</v>
      </c>
      <c r="I39">
        <f>AVERAGE(H38:H39)-AVERAGE(H39:H40)</f>
        <v>8.1600000000000037</v>
      </c>
    </row>
    <row r="40" spans="1:9" x14ac:dyDescent="0.3">
      <c r="A40">
        <v>3</v>
      </c>
      <c r="B40" t="s">
        <v>12</v>
      </c>
      <c r="C40">
        <v>406</v>
      </c>
      <c r="D40">
        <v>23.94</v>
      </c>
      <c r="E40" t="s">
        <v>7</v>
      </c>
      <c r="F40">
        <f t="shared" si="5"/>
        <v>23.94</v>
      </c>
      <c r="G40">
        <f t="shared" si="4"/>
        <v>23.94</v>
      </c>
      <c r="H40">
        <f t="shared" si="3"/>
        <v>23.94</v>
      </c>
      <c r="I40">
        <f>AVERAGE(H39:H40)-AVERAGE(H40:H41)</f>
        <v>8.3799999999999955</v>
      </c>
    </row>
    <row r="41" spans="1:9" x14ac:dyDescent="0.3">
      <c r="A41">
        <v>2</v>
      </c>
      <c r="B41" t="s">
        <v>12</v>
      </c>
      <c r="C41">
        <v>406</v>
      </c>
      <c r="D41">
        <v>16.100000000000001</v>
      </c>
      <c r="E41" t="s">
        <v>8</v>
      </c>
      <c r="F41">
        <f t="shared" si="5"/>
        <v>16.100000000000001</v>
      </c>
      <c r="G41" t="str">
        <f t="shared" si="4"/>
        <v>NA</v>
      </c>
      <c r="H41">
        <f t="shared" si="3"/>
        <v>16.100000000000001</v>
      </c>
      <c r="I41">
        <f>AVERAGE(H40:H41)</f>
        <v>20.020000000000003</v>
      </c>
    </row>
    <row r="42" spans="1:9" x14ac:dyDescent="0.3">
      <c r="A42">
        <v>1</v>
      </c>
      <c r="B42" t="s">
        <v>12</v>
      </c>
      <c r="C42">
        <v>406</v>
      </c>
      <c r="D42">
        <v>7.89</v>
      </c>
      <c r="E42" t="s">
        <v>8</v>
      </c>
      <c r="F42" t="str">
        <f t="shared" si="5"/>
        <v>NA</v>
      </c>
      <c r="G42">
        <f t="shared" si="4"/>
        <v>7.89</v>
      </c>
      <c r="H42">
        <f t="shared" si="3"/>
        <v>7.89</v>
      </c>
    </row>
    <row r="43" spans="1:9" x14ac:dyDescent="0.3">
      <c r="A43">
        <v>8</v>
      </c>
      <c r="B43" t="s">
        <v>13</v>
      </c>
      <c r="C43">
        <v>448</v>
      </c>
      <c r="D43">
        <v>63.35</v>
      </c>
      <c r="E43" t="s">
        <v>6</v>
      </c>
      <c r="F43">
        <f t="shared" si="5"/>
        <v>63.35</v>
      </c>
      <c r="G43" t="str">
        <f t="shared" si="4"/>
        <v>NA</v>
      </c>
      <c r="H43">
        <f t="shared" si="3"/>
        <v>63.35</v>
      </c>
      <c r="I43">
        <f>AVERAGE(H43)-AVERAGE(H45:H46)</f>
        <v>19.115000000000002</v>
      </c>
    </row>
    <row r="44" spans="1:9" x14ac:dyDescent="0.3">
      <c r="A44">
        <v>7</v>
      </c>
      <c r="B44" t="s">
        <v>13</v>
      </c>
      <c r="C44">
        <v>448</v>
      </c>
      <c r="D44">
        <v>55.96</v>
      </c>
      <c r="E44" t="s">
        <v>6</v>
      </c>
      <c r="F44" t="str">
        <f t="shared" si="5"/>
        <v>NA</v>
      </c>
      <c r="G44" t="str">
        <f t="shared" si="4"/>
        <v>NA</v>
      </c>
      <c r="H44" t="str">
        <f t="shared" si="3"/>
        <v>NA</v>
      </c>
    </row>
    <row r="45" spans="1:9" x14ac:dyDescent="0.3">
      <c r="A45">
        <v>6</v>
      </c>
      <c r="B45" t="s">
        <v>13</v>
      </c>
      <c r="C45">
        <v>448</v>
      </c>
      <c r="D45">
        <v>47.92</v>
      </c>
      <c r="E45" t="s">
        <v>6</v>
      </c>
      <c r="F45" t="str">
        <f t="shared" si="5"/>
        <v>NA</v>
      </c>
      <c r="G45">
        <f t="shared" si="4"/>
        <v>47.92</v>
      </c>
      <c r="H45">
        <f t="shared" si="3"/>
        <v>47.92</v>
      </c>
    </row>
    <row r="46" spans="1:9" x14ac:dyDescent="0.3">
      <c r="A46">
        <v>5</v>
      </c>
      <c r="B46" t="s">
        <v>13</v>
      </c>
      <c r="C46">
        <v>448</v>
      </c>
      <c r="D46">
        <v>40.549999999999997</v>
      </c>
      <c r="E46" t="s">
        <v>10</v>
      </c>
      <c r="F46">
        <f t="shared" si="5"/>
        <v>40.549999999999997</v>
      </c>
      <c r="G46">
        <f t="shared" si="4"/>
        <v>40.549999999999997</v>
      </c>
      <c r="H46">
        <f t="shared" si="3"/>
        <v>40.549999999999997</v>
      </c>
      <c r="I46">
        <f>AVERAGE(H45:H46)-AVERAGE(H46:H47)</f>
        <v>8.0499999999999972</v>
      </c>
    </row>
    <row r="47" spans="1:9" x14ac:dyDescent="0.3">
      <c r="A47">
        <v>4</v>
      </c>
      <c r="B47" t="s">
        <v>13</v>
      </c>
      <c r="C47">
        <v>448</v>
      </c>
      <c r="D47">
        <v>31.82</v>
      </c>
      <c r="E47" t="s">
        <v>7</v>
      </c>
      <c r="F47">
        <f t="shared" si="5"/>
        <v>31.82</v>
      </c>
      <c r="G47" t="str">
        <f t="shared" si="4"/>
        <v>NA</v>
      </c>
      <c r="H47">
        <f t="shared" si="3"/>
        <v>31.82</v>
      </c>
      <c r="I47">
        <f>AVERAGE(H46:H47)-AVERAGE(H49:H50)</f>
        <v>24.125</v>
      </c>
    </row>
    <row r="48" spans="1:9" x14ac:dyDescent="0.3">
      <c r="A48">
        <v>3</v>
      </c>
      <c r="B48" t="s">
        <v>13</v>
      </c>
      <c r="C48">
        <v>448</v>
      </c>
      <c r="D48">
        <v>24.65</v>
      </c>
      <c r="E48" t="s">
        <v>7</v>
      </c>
      <c r="F48" t="str">
        <f t="shared" si="5"/>
        <v>NA</v>
      </c>
      <c r="G48" t="str">
        <f t="shared" si="4"/>
        <v>NA</v>
      </c>
      <c r="H48" t="str">
        <f t="shared" si="3"/>
        <v>NA</v>
      </c>
    </row>
    <row r="49" spans="1:9" x14ac:dyDescent="0.3">
      <c r="A49">
        <v>2</v>
      </c>
      <c r="B49" t="s">
        <v>13</v>
      </c>
      <c r="C49">
        <v>448</v>
      </c>
      <c r="D49">
        <v>16.41</v>
      </c>
      <c r="E49" t="s">
        <v>7</v>
      </c>
      <c r="F49" t="str">
        <f t="shared" si="5"/>
        <v>NA</v>
      </c>
      <c r="G49">
        <f t="shared" si="4"/>
        <v>16.41</v>
      </c>
      <c r="H49">
        <f t="shared" si="3"/>
        <v>16.41</v>
      </c>
    </row>
    <row r="50" spans="1:9" x14ac:dyDescent="0.3">
      <c r="A50">
        <v>1</v>
      </c>
      <c r="B50" t="s">
        <v>13</v>
      </c>
      <c r="C50">
        <v>448</v>
      </c>
      <c r="D50">
        <v>7.71</v>
      </c>
      <c r="E50" t="s">
        <v>8</v>
      </c>
      <c r="F50">
        <f t="shared" si="5"/>
        <v>7.71</v>
      </c>
      <c r="G50">
        <f t="shared" si="4"/>
        <v>7.71</v>
      </c>
      <c r="H50">
        <f t="shared" si="3"/>
        <v>7.71</v>
      </c>
      <c r="I50">
        <f>AVERAGE(H49:H50)</f>
        <v>12.06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J10" sqref="J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</v>
      </c>
      <c r="B2" t="s">
        <v>5</v>
      </c>
      <c r="C2">
        <v>154</v>
      </c>
      <c r="D2">
        <v>63.28</v>
      </c>
      <c r="E2" t="s">
        <v>6</v>
      </c>
    </row>
    <row r="3" spans="1:5" x14ac:dyDescent="0.3">
      <c r="A3">
        <v>7</v>
      </c>
      <c r="B3" t="s">
        <v>5</v>
      </c>
      <c r="C3">
        <v>154</v>
      </c>
      <c r="D3">
        <v>55.6</v>
      </c>
      <c r="E3" t="s">
        <v>6</v>
      </c>
    </row>
    <row r="4" spans="1:5" x14ac:dyDescent="0.3">
      <c r="A4">
        <v>6</v>
      </c>
      <c r="B4" t="s">
        <v>5</v>
      </c>
      <c r="C4">
        <v>154</v>
      </c>
      <c r="D4">
        <v>48.66</v>
      </c>
      <c r="E4" t="s">
        <v>6</v>
      </c>
    </row>
    <row r="5" spans="1:5" x14ac:dyDescent="0.3">
      <c r="A5">
        <v>5</v>
      </c>
      <c r="B5" t="s">
        <v>5</v>
      </c>
      <c r="C5">
        <v>154</v>
      </c>
      <c r="D5">
        <v>41.04</v>
      </c>
      <c r="E5" t="s">
        <v>6</v>
      </c>
    </row>
    <row r="6" spans="1:5" x14ac:dyDescent="0.3">
      <c r="A6">
        <v>4</v>
      </c>
      <c r="B6" t="s">
        <v>5</v>
      </c>
      <c r="C6">
        <v>154</v>
      </c>
      <c r="D6">
        <v>33.44</v>
      </c>
      <c r="E6" t="s">
        <v>6</v>
      </c>
    </row>
    <row r="7" spans="1:5" x14ac:dyDescent="0.3">
      <c r="A7" t="s">
        <v>17</v>
      </c>
      <c r="B7" t="s">
        <v>17</v>
      </c>
      <c r="C7">
        <v>154</v>
      </c>
      <c r="D7" t="s">
        <v>17</v>
      </c>
      <c r="E7" t="s">
        <v>10</v>
      </c>
    </row>
    <row r="8" spans="1:5" x14ac:dyDescent="0.3">
      <c r="A8">
        <v>3</v>
      </c>
      <c r="B8" t="s">
        <v>5</v>
      </c>
      <c r="C8">
        <v>154</v>
      </c>
      <c r="D8">
        <v>25.32</v>
      </c>
      <c r="E8" t="s">
        <v>7</v>
      </c>
    </row>
    <row r="9" spans="1:5" x14ac:dyDescent="0.3">
      <c r="A9">
        <v>2</v>
      </c>
      <c r="B9" t="s">
        <v>5</v>
      </c>
      <c r="C9">
        <v>154</v>
      </c>
      <c r="D9">
        <v>18.11</v>
      </c>
      <c r="E9" t="s">
        <v>7</v>
      </c>
    </row>
    <row r="10" spans="1:5" x14ac:dyDescent="0.3">
      <c r="A10">
        <v>1</v>
      </c>
      <c r="B10" t="s">
        <v>5</v>
      </c>
      <c r="C10">
        <v>154</v>
      </c>
      <c r="D10">
        <v>9.61</v>
      </c>
      <c r="E10" t="s">
        <v>8</v>
      </c>
    </row>
    <row r="11" spans="1:5" x14ac:dyDescent="0.3">
      <c r="A11">
        <v>8</v>
      </c>
      <c r="B11" t="s">
        <v>9</v>
      </c>
      <c r="C11">
        <v>188</v>
      </c>
      <c r="D11">
        <v>63.29</v>
      </c>
      <c r="E11" t="s">
        <v>6</v>
      </c>
    </row>
    <row r="12" spans="1:5" x14ac:dyDescent="0.3">
      <c r="A12">
        <v>7</v>
      </c>
      <c r="B12" t="s">
        <v>9</v>
      </c>
      <c r="C12">
        <v>188</v>
      </c>
      <c r="D12">
        <v>56.46</v>
      </c>
      <c r="E12" t="s">
        <v>6</v>
      </c>
    </row>
    <row r="13" spans="1:5" x14ac:dyDescent="0.3">
      <c r="A13">
        <v>6</v>
      </c>
      <c r="B13" t="s">
        <v>9</v>
      </c>
      <c r="C13">
        <v>188</v>
      </c>
      <c r="D13">
        <v>48.69</v>
      </c>
      <c r="E13" t="s">
        <v>10</v>
      </c>
    </row>
    <row r="14" spans="1:5" x14ac:dyDescent="0.3">
      <c r="A14">
        <v>5</v>
      </c>
      <c r="B14" t="s">
        <v>9</v>
      </c>
      <c r="C14">
        <v>188</v>
      </c>
      <c r="D14">
        <v>42.34</v>
      </c>
      <c r="E14" t="s">
        <v>10</v>
      </c>
    </row>
    <row r="15" spans="1:5" x14ac:dyDescent="0.3">
      <c r="A15">
        <v>4</v>
      </c>
      <c r="B15" t="s">
        <v>9</v>
      </c>
      <c r="C15">
        <v>188</v>
      </c>
      <c r="D15">
        <v>33.31</v>
      </c>
      <c r="E15" t="s">
        <v>10</v>
      </c>
    </row>
    <row r="16" spans="1:5" x14ac:dyDescent="0.3">
      <c r="A16">
        <v>3</v>
      </c>
      <c r="B16" t="s">
        <v>9</v>
      </c>
      <c r="C16">
        <v>188</v>
      </c>
      <c r="D16">
        <v>25.15</v>
      </c>
      <c r="E16" t="s">
        <v>7</v>
      </c>
    </row>
    <row r="17" spans="1:5" x14ac:dyDescent="0.3">
      <c r="A17">
        <v>2</v>
      </c>
      <c r="B17" t="s">
        <v>9</v>
      </c>
      <c r="C17">
        <v>188</v>
      </c>
      <c r="D17">
        <v>17.309999999999999</v>
      </c>
      <c r="E17" t="s">
        <v>7</v>
      </c>
    </row>
    <row r="18" spans="1:5" x14ac:dyDescent="0.3">
      <c r="A18">
        <v>1</v>
      </c>
      <c r="B18" t="s">
        <v>9</v>
      </c>
      <c r="C18">
        <v>188</v>
      </c>
      <c r="D18">
        <v>9.6999999999999993</v>
      </c>
      <c r="E18" t="s">
        <v>8</v>
      </c>
    </row>
    <row r="19" spans="1:5" x14ac:dyDescent="0.3">
      <c r="A19">
        <v>8</v>
      </c>
      <c r="B19" t="s">
        <v>11</v>
      </c>
      <c r="C19">
        <v>353</v>
      </c>
      <c r="D19">
        <v>63.8</v>
      </c>
      <c r="E19" t="s">
        <v>6</v>
      </c>
    </row>
    <row r="20" spans="1:5" x14ac:dyDescent="0.3">
      <c r="A20">
        <v>7</v>
      </c>
      <c r="B20" t="s">
        <v>11</v>
      </c>
      <c r="C20">
        <v>353</v>
      </c>
      <c r="D20">
        <v>58.26</v>
      </c>
      <c r="E20" t="s">
        <v>6</v>
      </c>
    </row>
    <row r="21" spans="1:5" x14ac:dyDescent="0.3">
      <c r="A21">
        <v>6</v>
      </c>
      <c r="B21" t="s">
        <v>11</v>
      </c>
      <c r="C21">
        <v>353</v>
      </c>
      <c r="D21">
        <v>51.49</v>
      </c>
      <c r="E21" t="s">
        <v>6</v>
      </c>
    </row>
    <row r="22" spans="1:5" x14ac:dyDescent="0.3">
      <c r="A22">
        <v>5</v>
      </c>
      <c r="B22" t="s">
        <v>11</v>
      </c>
      <c r="C22">
        <v>353</v>
      </c>
      <c r="D22">
        <v>44.11</v>
      </c>
      <c r="E22" t="s">
        <v>10</v>
      </c>
    </row>
    <row r="23" spans="1:5" x14ac:dyDescent="0.3">
      <c r="A23">
        <v>4</v>
      </c>
      <c r="B23" t="s">
        <v>11</v>
      </c>
      <c r="C23">
        <v>353</v>
      </c>
      <c r="D23">
        <v>36.979999999999997</v>
      </c>
      <c r="E23" t="s">
        <v>10</v>
      </c>
    </row>
    <row r="24" spans="1:5" x14ac:dyDescent="0.3">
      <c r="A24">
        <v>3</v>
      </c>
      <c r="B24" t="s">
        <v>11</v>
      </c>
      <c r="C24">
        <v>353</v>
      </c>
      <c r="D24">
        <v>29.15</v>
      </c>
      <c r="E24" t="s">
        <v>7</v>
      </c>
    </row>
    <row r="25" spans="1:5" x14ac:dyDescent="0.3">
      <c r="A25">
        <v>2</v>
      </c>
      <c r="B25" t="s">
        <v>11</v>
      </c>
      <c r="C25">
        <v>353</v>
      </c>
      <c r="D25">
        <v>21.74</v>
      </c>
      <c r="E25" t="s">
        <v>7</v>
      </c>
    </row>
    <row r="26" spans="1:5" x14ac:dyDescent="0.3">
      <c r="A26">
        <v>1</v>
      </c>
      <c r="B26" t="s">
        <v>11</v>
      </c>
      <c r="C26">
        <v>353</v>
      </c>
      <c r="D26">
        <v>14.06</v>
      </c>
      <c r="E26" t="s">
        <v>8</v>
      </c>
    </row>
    <row r="27" spans="1:5" x14ac:dyDescent="0.3">
      <c r="A27">
        <v>8</v>
      </c>
      <c r="B27" t="s">
        <v>12</v>
      </c>
      <c r="C27">
        <v>434</v>
      </c>
      <c r="D27">
        <v>63.61</v>
      </c>
      <c r="E27" t="s">
        <v>6</v>
      </c>
    </row>
    <row r="28" spans="1:5" x14ac:dyDescent="0.3">
      <c r="A28">
        <v>7</v>
      </c>
      <c r="B28" t="s">
        <v>12</v>
      </c>
      <c r="C28">
        <v>434</v>
      </c>
      <c r="D28">
        <v>55.53</v>
      </c>
      <c r="E28" t="s">
        <v>6</v>
      </c>
    </row>
    <row r="29" spans="1:5" x14ac:dyDescent="0.3">
      <c r="A29">
        <v>6</v>
      </c>
      <c r="B29" t="s">
        <v>12</v>
      </c>
      <c r="C29">
        <v>434</v>
      </c>
      <c r="D29">
        <v>47.89</v>
      </c>
      <c r="E29" t="s">
        <v>6</v>
      </c>
    </row>
    <row r="30" spans="1:5" x14ac:dyDescent="0.3">
      <c r="A30">
        <v>5</v>
      </c>
      <c r="B30" t="s">
        <v>12</v>
      </c>
      <c r="C30">
        <v>434</v>
      </c>
      <c r="D30">
        <v>40.26</v>
      </c>
      <c r="E30" t="s">
        <v>6</v>
      </c>
    </row>
    <row r="31" spans="1:5" x14ac:dyDescent="0.3">
      <c r="A31">
        <v>4</v>
      </c>
      <c r="B31" t="s">
        <v>12</v>
      </c>
      <c r="C31">
        <v>434</v>
      </c>
      <c r="D31">
        <v>32.86</v>
      </c>
      <c r="E31" t="s">
        <v>10</v>
      </c>
    </row>
    <row r="32" spans="1:5" x14ac:dyDescent="0.3">
      <c r="A32">
        <v>3</v>
      </c>
      <c r="B32" t="s">
        <v>12</v>
      </c>
      <c r="C32">
        <v>434</v>
      </c>
      <c r="D32">
        <v>23.94</v>
      </c>
      <c r="E32" t="s">
        <v>7</v>
      </c>
    </row>
    <row r="33" spans="1:5" x14ac:dyDescent="0.3">
      <c r="A33">
        <v>2</v>
      </c>
      <c r="B33" t="s">
        <v>12</v>
      </c>
      <c r="C33">
        <v>434</v>
      </c>
      <c r="D33">
        <v>16.100000000000001</v>
      </c>
      <c r="E33" t="s">
        <v>8</v>
      </c>
    </row>
    <row r="34" spans="1:5" x14ac:dyDescent="0.3">
      <c r="A34">
        <v>1</v>
      </c>
      <c r="B34" t="s">
        <v>12</v>
      </c>
      <c r="C34">
        <v>434</v>
      </c>
      <c r="D34">
        <v>7.89</v>
      </c>
      <c r="E34" t="s">
        <v>8</v>
      </c>
    </row>
    <row r="35" spans="1:5" x14ac:dyDescent="0.3">
      <c r="A35">
        <v>8</v>
      </c>
      <c r="B35" t="s">
        <v>13</v>
      </c>
      <c r="C35">
        <v>476</v>
      </c>
      <c r="D35">
        <v>63.35</v>
      </c>
      <c r="E35" t="s">
        <v>6</v>
      </c>
    </row>
    <row r="36" spans="1:5" x14ac:dyDescent="0.3">
      <c r="A36">
        <v>7</v>
      </c>
      <c r="B36" t="s">
        <v>13</v>
      </c>
      <c r="C36">
        <v>476</v>
      </c>
      <c r="D36">
        <v>55.96</v>
      </c>
      <c r="E36" t="s">
        <v>6</v>
      </c>
    </row>
    <row r="37" spans="1:5" x14ac:dyDescent="0.3">
      <c r="A37">
        <v>6</v>
      </c>
      <c r="B37" t="s">
        <v>13</v>
      </c>
      <c r="C37">
        <v>476</v>
      </c>
      <c r="D37">
        <v>47.92</v>
      </c>
      <c r="E37" t="s">
        <v>6</v>
      </c>
    </row>
    <row r="38" spans="1:5" x14ac:dyDescent="0.3">
      <c r="A38">
        <v>5</v>
      </c>
      <c r="B38" t="s">
        <v>13</v>
      </c>
      <c r="C38">
        <v>476</v>
      </c>
      <c r="D38">
        <v>40.549999999999997</v>
      </c>
      <c r="E38" t="s">
        <v>10</v>
      </c>
    </row>
    <row r="39" spans="1:5" x14ac:dyDescent="0.3">
      <c r="A39">
        <v>4</v>
      </c>
      <c r="B39" t="s">
        <v>13</v>
      </c>
      <c r="C39">
        <v>476</v>
      </c>
      <c r="D39">
        <v>31.82</v>
      </c>
      <c r="E39" t="s">
        <v>7</v>
      </c>
    </row>
    <row r="40" spans="1:5" x14ac:dyDescent="0.3">
      <c r="A40">
        <v>3</v>
      </c>
      <c r="B40" t="s">
        <v>13</v>
      </c>
      <c r="C40">
        <v>476</v>
      </c>
      <c r="D40">
        <v>24.65</v>
      </c>
      <c r="E40" t="s">
        <v>7</v>
      </c>
    </row>
    <row r="41" spans="1:5" x14ac:dyDescent="0.3">
      <c r="A41">
        <v>2</v>
      </c>
      <c r="B41" t="s">
        <v>13</v>
      </c>
      <c r="C41">
        <v>476</v>
      </c>
      <c r="D41">
        <v>16.41</v>
      </c>
      <c r="E41" t="s">
        <v>7</v>
      </c>
    </row>
    <row r="42" spans="1:5" x14ac:dyDescent="0.3">
      <c r="A42">
        <v>1</v>
      </c>
      <c r="B42" t="s">
        <v>13</v>
      </c>
      <c r="C42">
        <v>476</v>
      </c>
      <c r="D42">
        <v>7.71</v>
      </c>
      <c r="E4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Water_map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Moana Meyer</dc:creator>
  <cp:lastModifiedBy>Moana Meyer</cp:lastModifiedBy>
  <dcterms:created xsi:type="dcterms:W3CDTF">2016-03-17T03:10:27Z</dcterms:created>
  <dcterms:modified xsi:type="dcterms:W3CDTF">2016-06-02T07:24:55Z</dcterms:modified>
</cp:coreProperties>
</file>