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프로젝트3 - 대학원\데이터마이닝실전사례\"/>
    </mc:Choice>
  </mc:AlternateContent>
  <xr:revisionPtr revIDLastSave="0" documentId="13_ncr:1_{3D7F65DB-3852-45A3-BDFF-33F49F783660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왕자영요" sheetId="10" r:id="rId1"/>
    <sheet name="왕자영요 - 트렌드 예상" sheetId="11" r:id="rId2"/>
    <sheet name="왕자영요 - Forecast PC" sheetId="13" r:id="rId3"/>
    <sheet name="왕자영요 - Mobile 예상" sheetId="14" r:id="rId4"/>
    <sheet name="왕자영요 - Growth 예상" sheetId="15" r:id="rId5"/>
  </sheets>
  <calcPr calcId="191029"/>
</workbook>
</file>

<file path=xl/calcChain.xml><?xml version="1.0" encoding="utf-8"?>
<calcChain xmlns="http://schemas.openxmlformats.org/spreadsheetml/2006/main">
  <c r="E75" i="15" l="1"/>
  <c r="E76" i="15" s="1"/>
  <c r="E74" i="15"/>
  <c r="E76" i="11"/>
  <c r="E77" i="11" s="1"/>
  <c r="E75" i="11"/>
  <c r="D74" i="15"/>
  <c r="D75" i="15" s="1"/>
  <c r="D76" i="15" s="1"/>
  <c r="C74" i="15"/>
  <c r="C75" i="15" s="1"/>
  <c r="C76" i="15" s="1"/>
  <c r="D76" i="11"/>
  <c r="D77" i="11" s="1"/>
  <c r="D75" i="11"/>
  <c r="C76" i="11"/>
  <c r="C77" i="11" s="1"/>
  <c r="C75" i="11"/>
  <c r="B74" i="15"/>
  <c r="B75" i="15" s="1"/>
  <c r="B76" i="15" s="1"/>
  <c r="B99" i="11"/>
  <c r="B100" i="11" s="1"/>
  <c r="B76" i="11"/>
  <c r="B77" i="11"/>
  <c r="B78" i="11" s="1"/>
  <c r="B75" i="11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E77" i="15" l="1"/>
  <c r="E78" i="11"/>
  <c r="D77" i="15"/>
  <c r="C77" i="15"/>
  <c r="D78" i="11"/>
  <c r="C78" i="11"/>
  <c r="B77" i="15"/>
  <c r="B78" i="15"/>
  <c r="B101" i="11"/>
  <c r="B102" i="11"/>
  <c r="B79" i="11"/>
  <c r="B80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2" i="10"/>
  <c r="E78" i="15" l="1"/>
  <c r="E79" i="11"/>
  <c r="D78" i="15"/>
  <c r="C78" i="15"/>
  <c r="D79" i="11"/>
  <c r="C79" i="11"/>
  <c r="B79" i="15"/>
  <c r="B103" i="11"/>
  <c r="B81" i="11"/>
  <c r="E79" i="15" l="1"/>
  <c r="C79" i="15"/>
  <c r="C80" i="15" s="1"/>
  <c r="E80" i="11"/>
  <c r="D79" i="15"/>
  <c r="D80" i="11"/>
  <c r="C80" i="11"/>
  <c r="C81" i="11"/>
  <c r="B80" i="15"/>
  <c r="B104" i="11"/>
  <c r="B82" i="11"/>
  <c r="B83" i="11"/>
  <c r="E80" i="15" l="1"/>
  <c r="C81" i="15"/>
  <c r="E82" i="11"/>
  <c r="E81" i="11"/>
  <c r="D80" i="15"/>
  <c r="C82" i="15"/>
  <c r="D81" i="11"/>
  <c r="C82" i="11"/>
  <c r="B81" i="15"/>
  <c r="B105" i="11"/>
  <c r="B84" i="11"/>
  <c r="E81" i="15" l="1"/>
  <c r="E83" i="11"/>
  <c r="D81" i="15"/>
  <c r="C83" i="15"/>
  <c r="D82" i="11"/>
  <c r="D83" i="11" s="1"/>
  <c r="C83" i="11"/>
  <c r="B82" i="15"/>
  <c r="B106" i="11"/>
  <c r="B85" i="11"/>
  <c r="B86" i="11" s="1"/>
  <c r="B87" i="11" s="1"/>
  <c r="B88" i="11" s="1"/>
  <c r="C158" i="14"/>
  <c r="C162" i="14"/>
  <c r="C166" i="14"/>
  <c r="C170" i="14"/>
  <c r="C174" i="14"/>
  <c r="C178" i="14"/>
  <c r="C182" i="14"/>
  <c r="C186" i="14"/>
  <c r="C190" i="14"/>
  <c r="C194" i="14"/>
  <c r="C198" i="14"/>
  <c r="C202" i="14"/>
  <c r="C206" i="14"/>
  <c r="C210" i="14"/>
  <c r="C214" i="14"/>
  <c r="C218" i="14"/>
  <c r="C222" i="14"/>
  <c r="C226" i="14"/>
  <c r="C230" i="14"/>
  <c r="C234" i="14"/>
  <c r="C238" i="14"/>
  <c r="C242" i="14"/>
  <c r="C246" i="14"/>
  <c r="C250" i="14"/>
  <c r="C254" i="14"/>
  <c r="C258" i="14"/>
  <c r="C262" i="14"/>
  <c r="C266" i="14"/>
  <c r="C270" i="14"/>
  <c r="C274" i="14"/>
  <c r="C278" i="14"/>
  <c r="C282" i="14"/>
  <c r="C286" i="14"/>
  <c r="C290" i="14"/>
  <c r="C294" i="14"/>
  <c r="C298" i="14"/>
  <c r="C302" i="14"/>
  <c r="C306" i="14"/>
  <c r="C310" i="14"/>
  <c r="C314" i="14"/>
  <c r="C318" i="14"/>
  <c r="C322" i="14"/>
  <c r="C326" i="14"/>
  <c r="C330" i="14"/>
  <c r="C334" i="14"/>
  <c r="C338" i="14"/>
  <c r="C342" i="14"/>
  <c r="C346" i="14"/>
  <c r="C350" i="14"/>
  <c r="C354" i="14"/>
  <c r="C358" i="14"/>
  <c r="C362" i="14"/>
  <c r="C366" i="14"/>
  <c r="C159" i="14"/>
  <c r="C163" i="14"/>
  <c r="C167" i="14"/>
  <c r="C171" i="14"/>
  <c r="C175" i="14"/>
  <c r="C179" i="14"/>
  <c r="C183" i="14"/>
  <c r="C187" i="14"/>
  <c r="C191" i="14"/>
  <c r="C195" i="14"/>
  <c r="C199" i="14"/>
  <c r="C203" i="14"/>
  <c r="C207" i="14"/>
  <c r="C211" i="14"/>
  <c r="C215" i="14"/>
  <c r="C219" i="14"/>
  <c r="C223" i="14"/>
  <c r="C227" i="14"/>
  <c r="C231" i="14"/>
  <c r="C235" i="14"/>
  <c r="C239" i="14"/>
  <c r="C243" i="14"/>
  <c r="C247" i="14"/>
  <c r="C251" i="14"/>
  <c r="C255" i="14"/>
  <c r="C259" i="14"/>
  <c r="C263" i="14"/>
  <c r="C267" i="14"/>
  <c r="C271" i="14"/>
  <c r="C275" i="14"/>
  <c r="C279" i="14"/>
  <c r="C283" i="14"/>
  <c r="C287" i="14"/>
  <c r="C291" i="14"/>
  <c r="C295" i="14"/>
  <c r="C299" i="14"/>
  <c r="C303" i="14"/>
  <c r="C307" i="14"/>
  <c r="C311" i="14"/>
  <c r="C315" i="14"/>
  <c r="C319" i="14"/>
  <c r="C323" i="14"/>
  <c r="C327" i="14"/>
  <c r="C331" i="14"/>
  <c r="C335" i="14"/>
  <c r="C339" i="14"/>
  <c r="C343" i="14"/>
  <c r="C347" i="14"/>
  <c r="C351" i="14"/>
  <c r="C355" i="14"/>
  <c r="C359" i="14"/>
  <c r="C363" i="14"/>
  <c r="C156" i="14"/>
  <c r="C160" i="14"/>
  <c r="C164" i="14"/>
  <c r="C168" i="14"/>
  <c r="C172" i="14"/>
  <c r="C176" i="14"/>
  <c r="C180" i="14"/>
  <c r="C184" i="14"/>
  <c r="C188" i="14"/>
  <c r="C192" i="14"/>
  <c r="C196" i="14"/>
  <c r="C200" i="14"/>
  <c r="C204" i="14"/>
  <c r="C208" i="14"/>
  <c r="C212" i="14"/>
  <c r="C216" i="14"/>
  <c r="C220" i="14"/>
  <c r="C224" i="14"/>
  <c r="C228" i="14"/>
  <c r="C232" i="14"/>
  <c r="C236" i="14"/>
  <c r="C240" i="14"/>
  <c r="C244" i="14"/>
  <c r="C248" i="14"/>
  <c r="C252" i="14"/>
  <c r="C256" i="14"/>
  <c r="C260" i="14"/>
  <c r="C264" i="14"/>
  <c r="C268" i="14"/>
  <c r="C272" i="14"/>
  <c r="C276" i="14"/>
  <c r="C280" i="14"/>
  <c r="C284" i="14"/>
  <c r="C288" i="14"/>
  <c r="C292" i="14"/>
  <c r="C296" i="14"/>
  <c r="C300" i="14"/>
  <c r="C304" i="14"/>
  <c r="C308" i="14"/>
  <c r="C312" i="14"/>
  <c r="C316" i="14"/>
  <c r="C320" i="14"/>
  <c r="C324" i="14"/>
  <c r="C328" i="14"/>
  <c r="C332" i="14"/>
  <c r="C336" i="14"/>
  <c r="C340" i="14"/>
  <c r="C344" i="14"/>
  <c r="C348" i="14"/>
  <c r="C352" i="14"/>
  <c r="C356" i="14"/>
  <c r="C360" i="14"/>
  <c r="C364" i="14"/>
  <c r="C161" i="14"/>
  <c r="C177" i="14"/>
  <c r="C193" i="14"/>
  <c r="C209" i="14"/>
  <c r="C225" i="14"/>
  <c r="C241" i="14"/>
  <c r="C257" i="14"/>
  <c r="C273" i="14"/>
  <c r="C289" i="14"/>
  <c r="C305" i="14"/>
  <c r="C321" i="14"/>
  <c r="C337" i="14"/>
  <c r="C353" i="14"/>
  <c r="C165" i="14"/>
  <c r="C181" i="14"/>
  <c r="C197" i="14"/>
  <c r="C213" i="14"/>
  <c r="C229" i="14"/>
  <c r="C245" i="14"/>
  <c r="C261" i="14"/>
  <c r="C277" i="14"/>
  <c r="C293" i="14"/>
  <c r="C309" i="14"/>
  <c r="C325" i="14"/>
  <c r="C341" i="14"/>
  <c r="C357" i="14"/>
  <c r="C169" i="14"/>
  <c r="C185" i="14"/>
  <c r="C201" i="14"/>
  <c r="C217" i="14"/>
  <c r="C233" i="14"/>
  <c r="C249" i="14"/>
  <c r="C265" i="14"/>
  <c r="C281" i="14"/>
  <c r="C297" i="14"/>
  <c r="C313" i="14"/>
  <c r="C329" i="14"/>
  <c r="C345" i="14"/>
  <c r="C361" i="14"/>
  <c r="C173" i="14"/>
  <c r="C237" i="14"/>
  <c r="C301" i="14"/>
  <c r="C365" i="14"/>
  <c r="C189" i="14"/>
  <c r="C253" i="14"/>
  <c r="C317" i="14"/>
  <c r="C205" i="14"/>
  <c r="C269" i="14"/>
  <c r="C333" i="14"/>
  <c r="C157" i="14"/>
  <c r="C221" i="14"/>
  <c r="C285" i="14"/>
  <c r="C349" i="14"/>
  <c r="H5" i="14"/>
  <c r="H8" i="14"/>
  <c r="H2" i="14"/>
  <c r="H6" i="14"/>
  <c r="H3" i="14"/>
  <c r="H7" i="14"/>
  <c r="H4" i="14"/>
  <c r="C94" i="13"/>
  <c r="C98" i="13"/>
  <c r="C102" i="13"/>
  <c r="C106" i="13"/>
  <c r="C110" i="13"/>
  <c r="C114" i="13"/>
  <c r="C118" i="13"/>
  <c r="C122" i="13"/>
  <c r="C126" i="13"/>
  <c r="C130" i="13"/>
  <c r="C134" i="13"/>
  <c r="C138" i="13"/>
  <c r="C142" i="13"/>
  <c r="C146" i="13"/>
  <c r="C150" i="13"/>
  <c r="C154" i="13"/>
  <c r="C158" i="13"/>
  <c r="C162" i="13"/>
  <c r="C166" i="13"/>
  <c r="C170" i="13"/>
  <c r="C174" i="13"/>
  <c r="C178" i="13"/>
  <c r="C182" i="13"/>
  <c r="C186" i="13"/>
  <c r="C190" i="13"/>
  <c r="C194" i="13"/>
  <c r="C198" i="13"/>
  <c r="C202" i="13"/>
  <c r="C206" i="13"/>
  <c r="C210" i="13"/>
  <c r="C214" i="13"/>
  <c r="C218" i="13"/>
  <c r="C222" i="13"/>
  <c r="C226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78" i="13"/>
  <c r="C282" i="13"/>
  <c r="C286" i="13"/>
  <c r="C290" i="13"/>
  <c r="C294" i="13"/>
  <c r="C298" i="13"/>
  <c r="C302" i="13"/>
  <c r="C306" i="13"/>
  <c r="C310" i="13"/>
  <c r="C314" i="13"/>
  <c r="C318" i="13"/>
  <c r="C322" i="13"/>
  <c r="C326" i="13"/>
  <c r="C330" i="13"/>
  <c r="C334" i="13"/>
  <c r="C338" i="13"/>
  <c r="C342" i="13"/>
  <c r="C346" i="13"/>
  <c r="C350" i="13"/>
  <c r="C354" i="13"/>
  <c r="C358" i="13"/>
  <c r="C362" i="13"/>
  <c r="C366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43" i="13"/>
  <c r="C147" i="13"/>
  <c r="C151" i="13"/>
  <c r="C155" i="13"/>
  <c r="C159" i="13"/>
  <c r="C163" i="13"/>
  <c r="C167" i="13"/>
  <c r="C171" i="13"/>
  <c r="C175" i="13"/>
  <c r="C179" i="13"/>
  <c r="C183" i="13"/>
  <c r="C187" i="13"/>
  <c r="C191" i="13"/>
  <c r="C195" i="13"/>
  <c r="C199" i="13"/>
  <c r="C203" i="13"/>
  <c r="C207" i="13"/>
  <c r="C211" i="13"/>
  <c r="C215" i="13"/>
  <c r="C219" i="13"/>
  <c r="C223" i="13"/>
  <c r="C227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79" i="13"/>
  <c r="C283" i="13"/>
  <c r="C287" i="13"/>
  <c r="C291" i="13"/>
  <c r="C295" i="13"/>
  <c r="C299" i="13"/>
  <c r="C303" i="13"/>
  <c r="C307" i="13"/>
  <c r="C311" i="13"/>
  <c r="C315" i="13"/>
  <c r="C319" i="13"/>
  <c r="C323" i="13"/>
  <c r="C327" i="13"/>
  <c r="C331" i="13"/>
  <c r="C335" i="13"/>
  <c r="C339" i="13"/>
  <c r="C343" i="13"/>
  <c r="C347" i="13"/>
  <c r="C351" i="13"/>
  <c r="C355" i="13"/>
  <c r="C359" i="13"/>
  <c r="C363" i="13"/>
  <c r="C96" i="13"/>
  <c r="C100" i="13"/>
  <c r="C104" i="13"/>
  <c r="C108" i="13"/>
  <c r="C112" i="13"/>
  <c r="C116" i="13"/>
  <c r="C120" i="13"/>
  <c r="C124" i="13"/>
  <c r="C128" i="13"/>
  <c r="C132" i="13"/>
  <c r="C136" i="13"/>
  <c r="C140" i="13"/>
  <c r="C144" i="13"/>
  <c r="C148" i="13"/>
  <c r="C152" i="13"/>
  <c r="C156" i="13"/>
  <c r="C160" i="13"/>
  <c r="C164" i="13"/>
  <c r="C168" i="13"/>
  <c r="C172" i="13"/>
  <c r="C176" i="13"/>
  <c r="C180" i="13"/>
  <c r="C184" i="13"/>
  <c r="C188" i="13"/>
  <c r="C192" i="13"/>
  <c r="C196" i="13"/>
  <c r="C200" i="13"/>
  <c r="C204" i="13"/>
  <c r="C208" i="13"/>
  <c r="C212" i="13"/>
  <c r="C216" i="13"/>
  <c r="C220" i="13"/>
  <c r="C224" i="13"/>
  <c r="C228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C280" i="13"/>
  <c r="C284" i="13"/>
  <c r="C288" i="13"/>
  <c r="C292" i="13"/>
  <c r="C296" i="13"/>
  <c r="C300" i="13"/>
  <c r="C304" i="13"/>
  <c r="C308" i="13"/>
  <c r="C312" i="13"/>
  <c r="C316" i="13"/>
  <c r="C320" i="13"/>
  <c r="C324" i="13"/>
  <c r="C328" i="13"/>
  <c r="C332" i="13"/>
  <c r="C336" i="13"/>
  <c r="C340" i="13"/>
  <c r="C344" i="13"/>
  <c r="C348" i="13"/>
  <c r="C352" i="13"/>
  <c r="C356" i="13"/>
  <c r="C360" i="13"/>
  <c r="C364" i="13"/>
  <c r="C101" i="13"/>
  <c r="C117" i="13"/>
  <c r="C133" i="13"/>
  <c r="C149" i="13"/>
  <c r="C165" i="13"/>
  <c r="C181" i="13"/>
  <c r="C197" i="13"/>
  <c r="C213" i="13"/>
  <c r="C229" i="13"/>
  <c r="C245" i="13"/>
  <c r="C261" i="13"/>
  <c r="C277" i="13"/>
  <c r="C293" i="13"/>
  <c r="C309" i="13"/>
  <c r="C325" i="13"/>
  <c r="C341" i="13"/>
  <c r="C357" i="13"/>
  <c r="C97" i="13"/>
  <c r="C121" i="13"/>
  <c r="C141" i="13"/>
  <c r="C161" i="13"/>
  <c r="C185" i="13"/>
  <c r="C205" i="13"/>
  <c r="C225" i="13"/>
  <c r="C249" i="13"/>
  <c r="C269" i="13"/>
  <c r="C289" i="13"/>
  <c r="C313" i="13"/>
  <c r="C333" i="13"/>
  <c r="C353" i="13"/>
  <c r="C105" i="13"/>
  <c r="C125" i="13"/>
  <c r="C145" i="13"/>
  <c r="C169" i="13"/>
  <c r="C189" i="13"/>
  <c r="C109" i="13"/>
  <c r="C153" i="13"/>
  <c r="C193" i="13"/>
  <c r="C221" i="13"/>
  <c r="C253" i="13"/>
  <c r="C281" i="13"/>
  <c r="C305" i="13"/>
  <c r="C337" i="13"/>
  <c r="C365" i="13"/>
  <c r="C129" i="13"/>
  <c r="C297" i="13"/>
  <c r="C349" i="13"/>
  <c r="C177" i="13"/>
  <c r="C241" i="13"/>
  <c r="C301" i="13"/>
  <c r="C113" i="13"/>
  <c r="C157" i="13"/>
  <c r="C201" i="13"/>
  <c r="C233" i="13"/>
  <c r="C257" i="13"/>
  <c r="C285" i="13"/>
  <c r="C317" i="13"/>
  <c r="C345" i="13"/>
  <c r="C173" i="13"/>
  <c r="C209" i="13"/>
  <c r="C237" i="13"/>
  <c r="C265" i="13"/>
  <c r="C321" i="13"/>
  <c r="C217" i="13"/>
  <c r="C329" i="13"/>
  <c r="C137" i="13"/>
  <c r="C273" i="13"/>
  <c r="C361" i="13"/>
  <c r="C75" i="13"/>
  <c r="C79" i="13"/>
  <c r="C91" i="13"/>
  <c r="C76" i="13"/>
  <c r="C80" i="13"/>
  <c r="C84" i="13"/>
  <c r="C88" i="13"/>
  <c r="C92" i="13"/>
  <c r="H2" i="13"/>
  <c r="H6" i="13"/>
  <c r="H3" i="13"/>
  <c r="C78" i="13"/>
  <c r="C90" i="13"/>
  <c r="H4" i="13"/>
  <c r="C83" i="13"/>
  <c r="H5" i="13"/>
  <c r="C77" i="13"/>
  <c r="C81" i="13"/>
  <c r="C85" i="13"/>
  <c r="C89" i="13"/>
  <c r="C93" i="13"/>
  <c r="H7" i="13"/>
  <c r="C82" i="13"/>
  <c r="C86" i="13"/>
  <c r="H8" i="13"/>
  <c r="C87" i="13"/>
  <c r="E82" i="15" l="1"/>
  <c r="E84" i="11"/>
  <c r="D82" i="15"/>
  <c r="C84" i="15"/>
  <c r="D84" i="11"/>
  <c r="C84" i="11"/>
  <c r="B83" i="15"/>
  <c r="B107" i="11"/>
  <c r="B89" i="11"/>
  <c r="B90" i="11" s="1"/>
  <c r="B91" i="11" s="1"/>
  <c r="B92" i="11" s="1"/>
  <c r="B93" i="11" s="1"/>
  <c r="B94" i="11" s="1"/>
  <c r="B95" i="11" s="1"/>
  <c r="B96" i="11" s="1"/>
  <c r="B97" i="11" s="1"/>
  <c r="B98" i="11" s="1"/>
  <c r="D349" i="14"/>
  <c r="D221" i="14"/>
  <c r="D333" i="14"/>
  <c r="D205" i="14"/>
  <c r="D317" i="14"/>
  <c r="D189" i="14"/>
  <c r="D365" i="14"/>
  <c r="D237" i="14"/>
  <c r="D109" i="14"/>
  <c r="D345" i="14"/>
  <c r="D313" i="14"/>
  <c r="D281" i="14"/>
  <c r="D249" i="14"/>
  <c r="D217" i="14"/>
  <c r="D185" i="14"/>
  <c r="D153" i="14"/>
  <c r="D121" i="14"/>
  <c r="D357" i="14"/>
  <c r="D325" i="14"/>
  <c r="D293" i="14"/>
  <c r="D261" i="14"/>
  <c r="D229" i="14"/>
  <c r="D197" i="14"/>
  <c r="D165" i="14"/>
  <c r="D133" i="14"/>
  <c r="D101" i="14"/>
  <c r="D337" i="14"/>
  <c r="D305" i="14"/>
  <c r="D273" i="14"/>
  <c r="D241" i="14"/>
  <c r="D209" i="14"/>
  <c r="D177" i="14"/>
  <c r="D145" i="14"/>
  <c r="D113" i="14"/>
  <c r="D364" i="14"/>
  <c r="D356" i="14"/>
  <c r="D348" i="14"/>
  <c r="D340" i="14"/>
  <c r="D332" i="14"/>
  <c r="D324" i="14"/>
  <c r="D316" i="14"/>
  <c r="D308" i="14"/>
  <c r="D300" i="14"/>
  <c r="D292" i="14"/>
  <c r="D284" i="14"/>
  <c r="D276" i="14"/>
  <c r="D268" i="14"/>
  <c r="D260" i="14"/>
  <c r="D252" i="14"/>
  <c r="D244" i="14"/>
  <c r="D236" i="14"/>
  <c r="D228" i="14"/>
  <c r="D220" i="14"/>
  <c r="D212" i="14"/>
  <c r="E204" i="14"/>
  <c r="D196" i="14"/>
  <c r="E188" i="14"/>
  <c r="D180" i="14"/>
  <c r="D172" i="14"/>
  <c r="D164" i="14"/>
  <c r="E156" i="14"/>
  <c r="D148" i="14"/>
  <c r="E140" i="14"/>
  <c r="D132" i="14"/>
  <c r="E124" i="14"/>
  <c r="D116" i="14"/>
  <c r="E108" i="14"/>
  <c r="D100" i="14"/>
  <c r="E363" i="14"/>
  <c r="E355" i="14"/>
  <c r="E347" i="14"/>
  <c r="E339" i="14"/>
  <c r="E331" i="14"/>
  <c r="E323" i="14"/>
  <c r="E315" i="14"/>
  <c r="E307" i="14"/>
  <c r="E299" i="14"/>
  <c r="E291" i="14"/>
  <c r="E283" i="14"/>
  <c r="E275" i="14"/>
  <c r="E267" i="14"/>
  <c r="E259" i="14"/>
  <c r="D251" i="14"/>
  <c r="D243" i="14"/>
  <c r="D235" i="14"/>
  <c r="D227" i="14"/>
  <c r="D219" i="14"/>
  <c r="D211" i="14"/>
  <c r="D203" i="14"/>
  <c r="D195" i="14"/>
  <c r="D187" i="14"/>
  <c r="D179" i="14"/>
  <c r="D171" i="14"/>
  <c r="D163" i="14"/>
  <c r="D155" i="14"/>
  <c r="D147" i="14"/>
  <c r="D139" i="14"/>
  <c r="D131" i="14"/>
  <c r="D123" i="14"/>
  <c r="D115" i="14"/>
  <c r="D107" i="14"/>
  <c r="D99" i="14"/>
  <c r="D366" i="14"/>
  <c r="D358" i="14"/>
  <c r="D350" i="14"/>
  <c r="D342" i="14"/>
  <c r="D334" i="14"/>
  <c r="D326" i="14"/>
  <c r="D318" i="14"/>
  <c r="D310" i="14"/>
  <c r="D302" i="14"/>
  <c r="D294" i="14"/>
  <c r="D286" i="14"/>
  <c r="D278" i="14"/>
  <c r="D270" i="14"/>
  <c r="D262" i="14"/>
  <c r="D254" i="14"/>
  <c r="D246" i="14"/>
  <c r="D238" i="14"/>
  <c r="D230" i="14"/>
  <c r="D222" i="14"/>
  <c r="D214" i="14"/>
  <c r="D206" i="14"/>
  <c r="D198" i="14"/>
  <c r="D190" i="14"/>
  <c r="D182" i="14"/>
  <c r="D174" i="14"/>
  <c r="E349" i="14"/>
  <c r="E221" i="14"/>
  <c r="E333" i="14"/>
  <c r="E205" i="14"/>
  <c r="E317" i="14"/>
  <c r="E189" i="14"/>
  <c r="E365" i="14"/>
  <c r="E237" i="14"/>
  <c r="E109" i="14"/>
  <c r="E345" i="14"/>
  <c r="E313" i="14"/>
  <c r="E281" i="14"/>
  <c r="E249" i="14"/>
  <c r="E217" i="14"/>
  <c r="E185" i="14"/>
  <c r="E153" i="14"/>
  <c r="E121" i="14"/>
  <c r="E357" i="14"/>
  <c r="E325" i="14"/>
  <c r="E293" i="14"/>
  <c r="E261" i="14"/>
  <c r="E229" i="14"/>
  <c r="E197" i="14"/>
  <c r="E165" i="14"/>
  <c r="E133" i="14"/>
  <c r="E101" i="14"/>
  <c r="E337" i="14"/>
  <c r="E305" i="14"/>
  <c r="E273" i="14"/>
  <c r="E241" i="14"/>
  <c r="E209" i="14"/>
  <c r="E177" i="14"/>
  <c r="E145" i="14"/>
  <c r="E113" i="14"/>
  <c r="E364" i="14"/>
  <c r="E356" i="14"/>
  <c r="E348" i="14"/>
  <c r="E340" i="14"/>
  <c r="E332" i="14"/>
  <c r="E324" i="14"/>
  <c r="E316" i="14"/>
  <c r="E308" i="14"/>
  <c r="E300" i="14"/>
  <c r="E292" i="14"/>
  <c r="E284" i="14"/>
  <c r="E276" i="14"/>
  <c r="E268" i="14"/>
  <c r="E260" i="14"/>
  <c r="E252" i="14"/>
  <c r="E244" i="14"/>
  <c r="E236" i="14"/>
  <c r="E228" i="14"/>
  <c r="E220" i="14"/>
  <c r="E212" i="14"/>
  <c r="D204" i="14"/>
  <c r="E196" i="14"/>
  <c r="D188" i="14"/>
  <c r="E180" i="14"/>
  <c r="E172" i="14"/>
  <c r="E164" i="14"/>
  <c r="D156" i="14"/>
  <c r="E148" i="14"/>
  <c r="D140" i="14"/>
  <c r="E132" i="14"/>
  <c r="D124" i="14"/>
  <c r="E116" i="14"/>
  <c r="D108" i="14"/>
  <c r="E100" i="14"/>
  <c r="D363" i="14"/>
  <c r="D355" i="14"/>
  <c r="D347" i="14"/>
  <c r="D339" i="14"/>
  <c r="D331" i="14"/>
  <c r="D323" i="14"/>
  <c r="D315" i="14"/>
  <c r="D307" i="14"/>
  <c r="D299" i="14"/>
  <c r="D291" i="14"/>
  <c r="D283" i="14"/>
  <c r="D275" i="14"/>
  <c r="D267" i="14"/>
  <c r="D259" i="14"/>
  <c r="E251" i="14"/>
  <c r="E243" i="14"/>
  <c r="E235" i="14"/>
  <c r="E227" i="14"/>
  <c r="E219" i="14"/>
  <c r="E211" i="14"/>
  <c r="E203" i="14"/>
  <c r="E195" i="14"/>
  <c r="E187" i="14"/>
  <c r="E179" i="14"/>
  <c r="E171" i="14"/>
  <c r="E163" i="14"/>
  <c r="E155" i="14"/>
  <c r="E147" i="14"/>
  <c r="E139" i="14"/>
  <c r="E131" i="14"/>
  <c r="E123" i="14"/>
  <c r="E115" i="14"/>
  <c r="E107" i="14"/>
  <c r="E99" i="14"/>
  <c r="E366" i="14"/>
  <c r="E358" i="14"/>
  <c r="E350" i="14"/>
  <c r="E342" i="14"/>
  <c r="E334" i="14"/>
  <c r="E326" i="14"/>
  <c r="E318" i="14"/>
  <c r="E310" i="14"/>
  <c r="E302" i="14"/>
  <c r="E294" i="14"/>
  <c r="E286" i="14"/>
  <c r="E278" i="14"/>
  <c r="E270" i="14"/>
  <c r="E262" i="14"/>
  <c r="E254" i="14"/>
  <c r="E246" i="14"/>
  <c r="E238" i="14"/>
  <c r="E230" i="14"/>
  <c r="E222" i="14"/>
  <c r="E214" i="14"/>
  <c r="E206" i="14"/>
  <c r="E198" i="14"/>
  <c r="E190" i="14"/>
  <c r="E182" i="14"/>
  <c r="E174" i="14"/>
  <c r="D285" i="14"/>
  <c r="D157" i="14"/>
  <c r="D269" i="14"/>
  <c r="D141" i="14"/>
  <c r="D253" i="14"/>
  <c r="D125" i="14"/>
  <c r="D301" i="14"/>
  <c r="D173" i="14"/>
  <c r="D361" i="14"/>
  <c r="D329" i="14"/>
  <c r="D297" i="14"/>
  <c r="D265" i="14"/>
  <c r="D233" i="14"/>
  <c r="D201" i="14"/>
  <c r="D169" i="14"/>
  <c r="D137" i="14"/>
  <c r="D105" i="14"/>
  <c r="D341" i="14"/>
  <c r="D309" i="14"/>
  <c r="D277" i="14"/>
  <c r="E245" i="14"/>
  <c r="D213" i="14"/>
  <c r="D181" i="14"/>
  <c r="D149" i="14"/>
  <c r="D117" i="14"/>
  <c r="D353" i="14"/>
  <c r="D321" i="14"/>
  <c r="D289" i="14"/>
  <c r="D257" i="14"/>
  <c r="D225" i="14"/>
  <c r="D193" i="14"/>
  <c r="D161" i="14"/>
  <c r="D129" i="14"/>
  <c r="D97" i="14"/>
  <c r="D360" i="14"/>
  <c r="D352" i="14"/>
  <c r="D344" i="14"/>
  <c r="D336" i="14"/>
  <c r="D328" i="14"/>
  <c r="D320" i="14"/>
  <c r="D312" i="14"/>
  <c r="D304" i="14"/>
  <c r="D296" i="14"/>
  <c r="D288" i="14"/>
  <c r="D280" i="14"/>
  <c r="D272" i="14"/>
  <c r="D264" i="14"/>
  <c r="D256" i="14"/>
  <c r="D248" i="14"/>
  <c r="E240" i="14"/>
  <c r="D232" i="14"/>
  <c r="D224" i="14"/>
  <c r="D216" i="14"/>
  <c r="D208" i="14"/>
  <c r="D200" i="14"/>
  <c r="D192" i="14"/>
  <c r="D184" i="14"/>
  <c r="D176" i="14"/>
  <c r="D168" i="14"/>
  <c r="D160" i="14"/>
  <c r="E152" i="14"/>
  <c r="D144" i="14"/>
  <c r="E136" i="14"/>
  <c r="D128" i="14"/>
  <c r="E120" i="14"/>
  <c r="D112" i="14"/>
  <c r="E104" i="14"/>
  <c r="D96" i="14"/>
  <c r="D359" i="14"/>
  <c r="E351" i="14"/>
  <c r="D343" i="14"/>
  <c r="E335" i="14"/>
  <c r="D327" i="14"/>
  <c r="E319" i="14"/>
  <c r="D311" i="14"/>
  <c r="E303" i="14"/>
  <c r="D295" i="14"/>
  <c r="E287" i="14"/>
  <c r="D279" i="14"/>
  <c r="E271" i="14"/>
  <c r="D263" i="14"/>
  <c r="E255" i="14"/>
  <c r="D247" i="14"/>
  <c r="D239" i="14"/>
  <c r="D231" i="14"/>
  <c r="D223" i="14"/>
  <c r="D215" i="14"/>
  <c r="D207" i="14"/>
  <c r="E285" i="14"/>
  <c r="E253" i="14"/>
  <c r="E361" i="14"/>
  <c r="E233" i="14"/>
  <c r="E105" i="14"/>
  <c r="D245" i="14"/>
  <c r="E117" i="14"/>
  <c r="E257" i="14"/>
  <c r="E129" i="14"/>
  <c r="E344" i="14"/>
  <c r="E312" i="14"/>
  <c r="E280" i="14"/>
  <c r="E248" i="14"/>
  <c r="E216" i="14"/>
  <c r="E184" i="14"/>
  <c r="D152" i="14"/>
  <c r="D120" i="14"/>
  <c r="E359" i="14"/>
  <c r="E327" i="14"/>
  <c r="E295" i="14"/>
  <c r="E263" i="14"/>
  <c r="E231" i="14"/>
  <c r="D199" i="14"/>
  <c r="D183" i="14"/>
  <c r="D167" i="14"/>
  <c r="D151" i="14"/>
  <c r="D135" i="14"/>
  <c r="D119" i="14"/>
  <c r="D103" i="14"/>
  <c r="D362" i="14"/>
  <c r="D346" i="14"/>
  <c r="D330" i="14"/>
  <c r="D314" i="14"/>
  <c r="D298" i="14"/>
  <c r="D282" i="14"/>
  <c r="D266" i="14"/>
  <c r="D250" i="14"/>
  <c r="D234" i="14"/>
  <c r="D218" i="14"/>
  <c r="D202" i="14"/>
  <c r="D186" i="14"/>
  <c r="D170" i="14"/>
  <c r="D162" i="14"/>
  <c r="D154" i="14"/>
  <c r="D146" i="14"/>
  <c r="D138" i="14"/>
  <c r="D130" i="14"/>
  <c r="D122" i="14"/>
  <c r="D114" i="14"/>
  <c r="D106" i="14"/>
  <c r="D98" i="14"/>
  <c r="E173" i="14"/>
  <c r="E161" i="14"/>
  <c r="E288" i="14"/>
  <c r="E192" i="14"/>
  <c r="E96" i="14"/>
  <c r="D271" i="14"/>
  <c r="E191" i="14"/>
  <c r="E143" i="14"/>
  <c r="E95" i="14"/>
  <c r="E306" i="14"/>
  <c r="E258" i="14"/>
  <c r="E226" i="14"/>
  <c r="E166" i="14"/>
  <c r="E150" i="14"/>
  <c r="E126" i="14"/>
  <c r="E110" i="14"/>
  <c r="E157" i="14"/>
  <c r="E125" i="14"/>
  <c r="E329" i="14"/>
  <c r="E201" i="14"/>
  <c r="E341" i="14"/>
  <c r="E213" i="14"/>
  <c r="E353" i="14"/>
  <c r="E225" i="14"/>
  <c r="E97" i="14"/>
  <c r="E336" i="14"/>
  <c r="E304" i="14"/>
  <c r="E272" i="14"/>
  <c r="D240" i="14"/>
  <c r="E208" i="14"/>
  <c r="E176" i="14"/>
  <c r="E144" i="14"/>
  <c r="E112" i="14"/>
  <c r="D351" i="14"/>
  <c r="D319" i="14"/>
  <c r="D287" i="14"/>
  <c r="D255" i="14"/>
  <c r="E223" i="14"/>
  <c r="E199" i="14"/>
  <c r="E183" i="14"/>
  <c r="E167" i="14"/>
  <c r="E151" i="14"/>
  <c r="E135" i="14"/>
  <c r="E119" i="14"/>
  <c r="E103" i="14"/>
  <c r="E362" i="14"/>
  <c r="E346" i="14"/>
  <c r="E330" i="14"/>
  <c r="E314" i="14"/>
  <c r="E298" i="14"/>
  <c r="E282" i="14"/>
  <c r="E266" i="14"/>
  <c r="E250" i="14"/>
  <c r="E234" i="14"/>
  <c r="E218" i="14"/>
  <c r="E202" i="14"/>
  <c r="E186" i="14"/>
  <c r="E170" i="14"/>
  <c r="E162" i="14"/>
  <c r="E154" i="14"/>
  <c r="E146" i="14"/>
  <c r="E138" i="14"/>
  <c r="E130" i="14"/>
  <c r="E122" i="14"/>
  <c r="E114" i="14"/>
  <c r="E106" i="14"/>
  <c r="E98" i="14"/>
  <c r="E265" i="14"/>
  <c r="E137" i="14"/>
  <c r="E277" i="14"/>
  <c r="E289" i="14"/>
  <c r="E320" i="14"/>
  <c r="E224" i="14"/>
  <c r="E128" i="14"/>
  <c r="D303" i="14"/>
  <c r="E207" i="14"/>
  <c r="E159" i="14"/>
  <c r="E111" i="14"/>
  <c r="E338" i="14"/>
  <c r="E290" i="14"/>
  <c r="E242" i="14"/>
  <c r="E194" i="14"/>
  <c r="E142" i="14"/>
  <c r="E118" i="14"/>
  <c r="E94" i="14"/>
  <c r="E269" i="14"/>
  <c r="E301" i="14"/>
  <c r="E297" i="14"/>
  <c r="E169" i="14"/>
  <c r="E309" i="14"/>
  <c r="E181" i="14"/>
  <c r="E321" i="14"/>
  <c r="E193" i="14"/>
  <c r="E360" i="14"/>
  <c r="E328" i="14"/>
  <c r="E296" i="14"/>
  <c r="E264" i="14"/>
  <c r="E232" i="14"/>
  <c r="E200" i="14"/>
  <c r="E168" i="14"/>
  <c r="D136" i="14"/>
  <c r="D104" i="14"/>
  <c r="E343" i="14"/>
  <c r="E311" i="14"/>
  <c r="E279" i="14"/>
  <c r="E247" i="14"/>
  <c r="E215" i="14"/>
  <c r="D191" i="14"/>
  <c r="D175" i="14"/>
  <c r="D159" i="14"/>
  <c r="D143" i="14"/>
  <c r="D127" i="14"/>
  <c r="D111" i="14"/>
  <c r="D95" i="14"/>
  <c r="D354" i="14"/>
  <c r="D338" i="14"/>
  <c r="D322" i="14"/>
  <c r="D306" i="14"/>
  <c r="D290" i="14"/>
  <c r="D274" i="14"/>
  <c r="D258" i="14"/>
  <c r="D242" i="14"/>
  <c r="D226" i="14"/>
  <c r="D210" i="14"/>
  <c r="D194" i="14"/>
  <c r="D178" i="14"/>
  <c r="D166" i="14"/>
  <c r="D158" i="14"/>
  <c r="D150" i="14"/>
  <c r="D142" i="14"/>
  <c r="D134" i="14"/>
  <c r="D126" i="14"/>
  <c r="D118" i="14"/>
  <c r="D110" i="14"/>
  <c r="D102" i="14"/>
  <c r="D94" i="14"/>
  <c r="E141" i="14"/>
  <c r="E149" i="14"/>
  <c r="E352" i="14"/>
  <c r="E256" i="14"/>
  <c r="E160" i="14"/>
  <c r="D335" i="14"/>
  <c r="E239" i="14"/>
  <c r="E175" i="14"/>
  <c r="E127" i="14"/>
  <c r="E354" i="14"/>
  <c r="E322" i="14"/>
  <c r="E274" i="14"/>
  <c r="E210" i="14"/>
  <c r="E178" i="14"/>
  <c r="E158" i="14"/>
  <c r="E134" i="14"/>
  <c r="E102" i="14"/>
  <c r="E78" i="14"/>
  <c r="E89" i="14"/>
  <c r="E81" i="14"/>
  <c r="E90" i="14"/>
  <c r="D92" i="14"/>
  <c r="D84" i="14"/>
  <c r="D76" i="14"/>
  <c r="D91" i="14"/>
  <c r="D83" i="14"/>
  <c r="E75" i="14"/>
  <c r="E85" i="14"/>
  <c r="E77" i="14"/>
  <c r="D88" i="14"/>
  <c r="D80" i="14"/>
  <c r="E87" i="14"/>
  <c r="D93" i="14"/>
  <c r="D82" i="14"/>
  <c r="E80" i="14"/>
  <c r="D87" i="14"/>
  <c r="D78" i="14"/>
  <c r="D89" i="14"/>
  <c r="D81" i="14"/>
  <c r="D90" i="14"/>
  <c r="E92" i="14"/>
  <c r="E84" i="14"/>
  <c r="E76" i="14"/>
  <c r="E91" i="14"/>
  <c r="E83" i="14"/>
  <c r="D75" i="14"/>
  <c r="E93" i="14"/>
  <c r="E82" i="14"/>
  <c r="E86" i="14"/>
  <c r="D79" i="14"/>
  <c r="D85" i="14"/>
  <c r="D77" i="14"/>
  <c r="E88" i="14"/>
  <c r="D86" i="14"/>
  <c r="E79" i="14"/>
  <c r="E361" i="13"/>
  <c r="D137" i="13"/>
  <c r="D217" i="13"/>
  <c r="E265" i="13"/>
  <c r="D209" i="13"/>
  <c r="E345" i="13"/>
  <c r="D285" i="13"/>
  <c r="D233" i="13"/>
  <c r="D157" i="13"/>
  <c r="D301" i="13"/>
  <c r="D177" i="13"/>
  <c r="E297" i="13"/>
  <c r="D365" i="13"/>
  <c r="D305" i="13"/>
  <c r="D253" i="13"/>
  <c r="D193" i="13"/>
  <c r="D109" i="13"/>
  <c r="D169" i="13"/>
  <c r="D125" i="13"/>
  <c r="E353" i="13"/>
  <c r="D313" i="13"/>
  <c r="D269" i="13"/>
  <c r="D225" i="13"/>
  <c r="D185" i="13"/>
  <c r="D141" i="13"/>
  <c r="D97" i="13"/>
  <c r="D341" i="13"/>
  <c r="E309" i="13"/>
  <c r="D277" i="13"/>
  <c r="E245" i="13"/>
  <c r="D213" i="13"/>
  <c r="D181" i="13"/>
  <c r="D149" i="13"/>
  <c r="D117" i="13"/>
  <c r="D364" i="13"/>
  <c r="D356" i="13"/>
  <c r="D348" i="13"/>
  <c r="D340" i="13"/>
  <c r="D332" i="13"/>
  <c r="D324" i="13"/>
  <c r="E316" i="13"/>
  <c r="E308" i="13"/>
  <c r="D300" i="13"/>
  <c r="D292" i="13"/>
  <c r="D284" i="13"/>
  <c r="E276" i="13"/>
  <c r="E268" i="13"/>
  <c r="E260" i="13"/>
  <c r="D252" i="13"/>
  <c r="D244" i="13"/>
  <c r="E236" i="13"/>
  <c r="D228" i="13"/>
  <c r="D220" i="13"/>
  <c r="D212" i="13"/>
  <c r="E204" i="13"/>
  <c r="D196" i="13"/>
  <c r="D188" i="13"/>
  <c r="D180" i="13"/>
  <c r="E172" i="13"/>
  <c r="D164" i="13"/>
  <c r="E156" i="13"/>
  <c r="D148" i="13"/>
  <c r="E140" i="13"/>
  <c r="D132" i="13"/>
  <c r="D124" i="13"/>
  <c r="D116" i="13"/>
  <c r="E108" i="13"/>
  <c r="D100" i="13"/>
  <c r="D363" i="13"/>
  <c r="D355" i="13"/>
  <c r="E347" i="13"/>
  <c r="D339" i="13"/>
  <c r="D331" i="13"/>
  <c r="D323" i="13"/>
  <c r="D315" i="13"/>
  <c r="D307" i="13"/>
  <c r="D299" i="13"/>
  <c r="D291" i="13"/>
  <c r="E283" i="13"/>
  <c r="D275" i="13"/>
  <c r="E267" i="13"/>
  <c r="D259" i="13"/>
  <c r="D251" i="13"/>
  <c r="D243" i="13"/>
  <c r="D235" i="13"/>
  <c r="D227" i="13"/>
  <c r="D219" i="13"/>
  <c r="D211" i="13"/>
  <c r="D203" i="13"/>
  <c r="D195" i="13"/>
  <c r="D187" i="13"/>
  <c r="D179" i="13"/>
  <c r="D171" i="13"/>
  <c r="D163" i="13"/>
  <c r="D155" i="13"/>
  <c r="D147" i="13"/>
  <c r="D139" i="13"/>
  <c r="D131" i="13"/>
  <c r="D123" i="13"/>
  <c r="D115" i="13"/>
  <c r="D107" i="13"/>
  <c r="D99" i="13"/>
  <c r="D366" i="13"/>
  <c r="D358" i="13"/>
  <c r="D350" i="13"/>
  <c r="D342" i="13"/>
  <c r="D334" i="13"/>
  <c r="D326" i="13"/>
  <c r="D318" i="13"/>
  <c r="D310" i="13"/>
  <c r="D302" i="13"/>
  <c r="D294" i="13"/>
  <c r="D286" i="13"/>
  <c r="D278" i="13"/>
  <c r="D270" i="13"/>
  <c r="D262" i="13"/>
  <c r="D254" i="13"/>
  <c r="D246" i="13"/>
  <c r="D238" i="13"/>
  <c r="D230" i="13"/>
  <c r="D222" i="13"/>
  <c r="D214" i="13"/>
  <c r="D206" i="13"/>
  <c r="D198" i="13"/>
  <c r="D190" i="13"/>
  <c r="D182" i="13"/>
  <c r="D174" i="13"/>
  <c r="D166" i="13"/>
  <c r="D158" i="13"/>
  <c r="D150" i="13"/>
  <c r="D142" i="13"/>
  <c r="D134" i="13"/>
  <c r="D126" i="13"/>
  <c r="D118" i="13"/>
  <c r="D110" i="13"/>
  <c r="D102" i="13"/>
  <c r="D94" i="13"/>
  <c r="D329" i="13"/>
  <c r="E349" i="13"/>
  <c r="D337" i="13"/>
  <c r="E221" i="13"/>
  <c r="E189" i="13"/>
  <c r="E333" i="13"/>
  <c r="E205" i="13"/>
  <c r="E121" i="13"/>
  <c r="E293" i="13"/>
  <c r="E197" i="13"/>
  <c r="E101" i="13"/>
  <c r="E344" i="13"/>
  <c r="E320" i="13"/>
  <c r="D288" i="13"/>
  <c r="E264" i="13"/>
  <c r="E248" i="13"/>
  <c r="D224" i="13"/>
  <c r="D200" i="13"/>
  <c r="E176" i="13"/>
  <c r="E152" i="13"/>
  <c r="D128" i="13"/>
  <c r="E104" i="13"/>
  <c r="D96" i="13"/>
  <c r="D343" i="13"/>
  <c r="D311" i="13"/>
  <c r="D295" i="13"/>
  <c r="D271" i="13"/>
  <c r="E247" i="13"/>
  <c r="E223" i="13"/>
  <c r="E207" i="13"/>
  <c r="E191" i="13"/>
  <c r="E167" i="13"/>
  <c r="E143" i="13"/>
  <c r="E119" i="13"/>
  <c r="E95" i="13"/>
  <c r="E346" i="13"/>
  <c r="E322" i="13"/>
  <c r="E298" i="13"/>
  <c r="E274" i="13"/>
  <c r="E250" i="13"/>
  <c r="E234" i="13"/>
  <c r="E210" i="13"/>
  <c r="E178" i="13"/>
  <c r="E162" i="13"/>
  <c r="E130" i="13"/>
  <c r="E114" i="13"/>
  <c r="D361" i="13"/>
  <c r="E137" i="13"/>
  <c r="E217" i="13"/>
  <c r="D265" i="13"/>
  <c r="E209" i="13"/>
  <c r="D345" i="13"/>
  <c r="E285" i="13"/>
  <c r="E233" i="13"/>
  <c r="E157" i="13"/>
  <c r="E301" i="13"/>
  <c r="E177" i="13"/>
  <c r="D297" i="13"/>
  <c r="E365" i="13"/>
  <c r="E305" i="13"/>
  <c r="E253" i="13"/>
  <c r="E193" i="13"/>
  <c r="E109" i="13"/>
  <c r="E169" i="13"/>
  <c r="E125" i="13"/>
  <c r="D353" i="13"/>
  <c r="E313" i="13"/>
  <c r="E269" i="13"/>
  <c r="E225" i="13"/>
  <c r="E185" i="13"/>
  <c r="E141" i="13"/>
  <c r="E97" i="13"/>
  <c r="E341" i="13"/>
  <c r="D309" i="13"/>
  <c r="E277" i="13"/>
  <c r="D245" i="13"/>
  <c r="E213" i="13"/>
  <c r="E181" i="13"/>
  <c r="E149" i="13"/>
  <c r="E117" i="13"/>
  <c r="E364" i="13"/>
  <c r="E356" i="13"/>
  <c r="E348" i="13"/>
  <c r="E340" i="13"/>
  <c r="E332" i="13"/>
  <c r="E324" i="13"/>
  <c r="D316" i="13"/>
  <c r="D308" i="13"/>
  <c r="E300" i="13"/>
  <c r="E292" i="13"/>
  <c r="E284" i="13"/>
  <c r="D276" i="13"/>
  <c r="D268" i="13"/>
  <c r="D260" i="13"/>
  <c r="E252" i="13"/>
  <c r="E244" i="13"/>
  <c r="D236" i="13"/>
  <c r="E228" i="13"/>
  <c r="E220" i="13"/>
  <c r="E212" i="13"/>
  <c r="D204" i="13"/>
  <c r="E196" i="13"/>
  <c r="E188" i="13"/>
  <c r="E180" i="13"/>
  <c r="D172" i="13"/>
  <c r="E164" i="13"/>
  <c r="D156" i="13"/>
  <c r="E148" i="13"/>
  <c r="D140" i="13"/>
  <c r="E132" i="13"/>
  <c r="E124" i="13"/>
  <c r="E116" i="13"/>
  <c r="D108" i="13"/>
  <c r="E100" i="13"/>
  <c r="E363" i="13"/>
  <c r="E355" i="13"/>
  <c r="D347" i="13"/>
  <c r="E339" i="13"/>
  <c r="E331" i="13"/>
  <c r="E323" i="13"/>
  <c r="E315" i="13"/>
  <c r="E307" i="13"/>
  <c r="E299" i="13"/>
  <c r="E291" i="13"/>
  <c r="D283" i="13"/>
  <c r="E275" i="13"/>
  <c r="D267" i="13"/>
  <c r="E259" i="13"/>
  <c r="E251" i="13"/>
  <c r="E243" i="13"/>
  <c r="E235" i="13"/>
  <c r="E227" i="13"/>
  <c r="E219" i="13"/>
  <c r="E211" i="13"/>
  <c r="E203" i="13"/>
  <c r="E195" i="13"/>
  <c r="E187" i="13"/>
  <c r="E179" i="13"/>
  <c r="E171" i="13"/>
  <c r="E163" i="13"/>
  <c r="E155" i="13"/>
  <c r="E147" i="13"/>
  <c r="E139" i="13"/>
  <c r="E131" i="13"/>
  <c r="E123" i="13"/>
  <c r="E115" i="13"/>
  <c r="E107" i="13"/>
  <c r="E99" i="13"/>
  <c r="E366" i="13"/>
  <c r="E358" i="13"/>
  <c r="E350" i="13"/>
  <c r="E342" i="13"/>
  <c r="E334" i="13"/>
  <c r="E326" i="13"/>
  <c r="E318" i="13"/>
  <c r="E310" i="13"/>
  <c r="E302" i="13"/>
  <c r="E294" i="13"/>
  <c r="E286" i="13"/>
  <c r="E278" i="13"/>
  <c r="E270" i="13"/>
  <c r="E262" i="13"/>
  <c r="E254" i="13"/>
  <c r="E246" i="13"/>
  <c r="E238" i="13"/>
  <c r="E230" i="13"/>
  <c r="E222" i="13"/>
  <c r="E214" i="13"/>
  <c r="E206" i="13"/>
  <c r="E198" i="13"/>
  <c r="E190" i="13"/>
  <c r="E182" i="13"/>
  <c r="E174" i="13"/>
  <c r="E166" i="13"/>
  <c r="E158" i="13"/>
  <c r="E150" i="13"/>
  <c r="E142" i="13"/>
  <c r="E134" i="13"/>
  <c r="E126" i="13"/>
  <c r="E118" i="13"/>
  <c r="E110" i="13"/>
  <c r="E102" i="13"/>
  <c r="E94" i="13"/>
  <c r="D321" i="13"/>
  <c r="E145" i="13"/>
  <c r="E249" i="13"/>
  <c r="D357" i="13"/>
  <c r="E261" i="13"/>
  <c r="E133" i="13"/>
  <c r="E352" i="13"/>
  <c r="E328" i="13"/>
  <c r="E304" i="13"/>
  <c r="E280" i="13"/>
  <c r="E240" i="13"/>
  <c r="D216" i="13"/>
  <c r="E192" i="13"/>
  <c r="E168" i="13"/>
  <c r="E144" i="13"/>
  <c r="E120" i="13"/>
  <c r="E351" i="13"/>
  <c r="D319" i="13"/>
  <c r="D287" i="13"/>
  <c r="D263" i="13"/>
  <c r="E239" i="13"/>
  <c r="E199" i="13"/>
  <c r="E175" i="13"/>
  <c r="E151" i="13"/>
  <c r="E127" i="13"/>
  <c r="E103" i="13"/>
  <c r="E354" i="13"/>
  <c r="E314" i="13"/>
  <c r="E290" i="13"/>
  <c r="E266" i="13"/>
  <c r="E242" i="13"/>
  <c r="E218" i="13"/>
  <c r="E194" i="13"/>
  <c r="E170" i="13"/>
  <c r="E146" i="13"/>
  <c r="E122" i="13"/>
  <c r="E98" i="13"/>
  <c r="D273" i="13"/>
  <c r="E329" i="13"/>
  <c r="E321" i="13"/>
  <c r="D237" i="13"/>
  <c r="D173" i="13"/>
  <c r="D317" i="13"/>
  <c r="D257" i="13"/>
  <c r="D201" i="13"/>
  <c r="D113" i="13"/>
  <c r="E241" i="13"/>
  <c r="D349" i="13"/>
  <c r="D129" i="13"/>
  <c r="E337" i="13"/>
  <c r="E281" i="13"/>
  <c r="D221" i="13"/>
  <c r="D153" i="13"/>
  <c r="D189" i="13"/>
  <c r="D145" i="13"/>
  <c r="D105" i="13"/>
  <c r="D333" i="13"/>
  <c r="E289" i="13"/>
  <c r="D249" i="13"/>
  <c r="D205" i="13"/>
  <c r="D161" i="13"/>
  <c r="D121" i="13"/>
  <c r="E357" i="13"/>
  <c r="E325" i="13"/>
  <c r="D293" i="13"/>
  <c r="D261" i="13"/>
  <c r="D229" i="13"/>
  <c r="D197" i="13"/>
  <c r="D165" i="13"/>
  <c r="D133" i="13"/>
  <c r="D101" i="13"/>
  <c r="D360" i="13"/>
  <c r="D352" i="13"/>
  <c r="D344" i="13"/>
  <c r="D336" i="13"/>
  <c r="D328" i="13"/>
  <c r="D320" i="13"/>
  <c r="D312" i="13"/>
  <c r="D304" i="13"/>
  <c r="D296" i="13"/>
  <c r="E288" i="13"/>
  <c r="D280" i="13"/>
  <c r="D272" i="13"/>
  <c r="D264" i="13"/>
  <c r="D256" i="13"/>
  <c r="D248" i="13"/>
  <c r="D240" i="13"/>
  <c r="D232" i="13"/>
  <c r="E224" i="13"/>
  <c r="E216" i="13"/>
  <c r="D208" i="13"/>
  <c r="E200" i="13"/>
  <c r="D192" i="13"/>
  <c r="D184" i="13"/>
  <c r="D176" i="13"/>
  <c r="D168" i="13"/>
  <c r="E160" i="13"/>
  <c r="D152" i="13"/>
  <c r="D144" i="13"/>
  <c r="D136" i="13"/>
  <c r="E128" i="13"/>
  <c r="D120" i="13"/>
  <c r="D112" i="13"/>
  <c r="D104" i="13"/>
  <c r="E96" i="13"/>
  <c r="D359" i="13"/>
  <c r="D351" i="13"/>
  <c r="E343" i="13"/>
  <c r="D335" i="13"/>
  <c r="D327" i="13"/>
  <c r="E319" i="13"/>
  <c r="E311" i="13"/>
  <c r="E303" i="13"/>
  <c r="E295" i="13"/>
  <c r="E287" i="13"/>
  <c r="E279" i="13"/>
  <c r="E271" i="13"/>
  <c r="E263" i="13"/>
  <c r="E255" i="13"/>
  <c r="D247" i="13"/>
  <c r="D239" i="13"/>
  <c r="D231" i="13"/>
  <c r="D223" i="13"/>
  <c r="D215" i="13"/>
  <c r="D207" i="13"/>
  <c r="D199" i="13"/>
  <c r="D191" i="13"/>
  <c r="D183" i="13"/>
  <c r="D175" i="13"/>
  <c r="D167" i="13"/>
  <c r="D159" i="13"/>
  <c r="D151" i="13"/>
  <c r="D143" i="13"/>
  <c r="D135" i="13"/>
  <c r="D127" i="13"/>
  <c r="D119" i="13"/>
  <c r="D111" i="13"/>
  <c r="D103" i="13"/>
  <c r="D95" i="13"/>
  <c r="D362" i="13"/>
  <c r="D354" i="13"/>
  <c r="D346" i="13"/>
  <c r="D338" i="13"/>
  <c r="D330" i="13"/>
  <c r="D322" i="13"/>
  <c r="D314" i="13"/>
  <c r="D306" i="13"/>
  <c r="D298" i="13"/>
  <c r="D290" i="13"/>
  <c r="D282" i="13"/>
  <c r="D274" i="13"/>
  <c r="D266" i="13"/>
  <c r="D258" i="13"/>
  <c r="D250" i="13"/>
  <c r="D242" i="13"/>
  <c r="D234" i="13"/>
  <c r="D226" i="13"/>
  <c r="D218" i="13"/>
  <c r="D210" i="13"/>
  <c r="D202" i="13"/>
  <c r="D194" i="13"/>
  <c r="D186" i="13"/>
  <c r="D178" i="13"/>
  <c r="D170" i="13"/>
  <c r="D162" i="13"/>
  <c r="D154" i="13"/>
  <c r="D146" i="13"/>
  <c r="D138" i="13"/>
  <c r="D130" i="13"/>
  <c r="D122" i="13"/>
  <c r="D114" i="13"/>
  <c r="D106" i="13"/>
  <c r="D98" i="13"/>
  <c r="E273" i="13"/>
  <c r="E237" i="13"/>
  <c r="E173" i="13"/>
  <c r="E317" i="13"/>
  <c r="E257" i="13"/>
  <c r="E201" i="13"/>
  <c r="E113" i="13"/>
  <c r="D241" i="13"/>
  <c r="E129" i="13"/>
  <c r="D281" i="13"/>
  <c r="E153" i="13"/>
  <c r="E105" i="13"/>
  <c r="D289" i="13"/>
  <c r="E161" i="13"/>
  <c r="D325" i="13"/>
  <c r="E229" i="13"/>
  <c r="E165" i="13"/>
  <c r="E360" i="13"/>
  <c r="E336" i="13"/>
  <c r="E312" i="13"/>
  <c r="E296" i="13"/>
  <c r="E272" i="13"/>
  <c r="E256" i="13"/>
  <c r="E232" i="13"/>
  <c r="E208" i="13"/>
  <c r="E184" i="13"/>
  <c r="D160" i="13"/>
  <c r="E136" i="13"/>
  <c r="E112" i="13"/>
  <c r="E359" i="13"/>
  <c r="E335" i="13"/>
  <c r="E327" i="13"/>
  <c r="D303" i="13"/>
  <c r="D279" i="13"/>
  <c r="D255" i="13"/>
  <c r="E231" i="13"/>
  <c r="E215" i="13"/>
  <c r="E183" i="13"/>
  <c r="E159" i="13"/>
  <c r="E135" i="13"/>
  <c r="E111" i="13"/>
  <c r="E362" i="13"/>
  <c r="E338" i="13"/>
  <c r="E330" i="13"/>
  <c r="E306" i="13"/>
  <c r="E282" i="13"/>
  <c r="E258" i="13"/>
  <c r="E226" i="13"/>
  <c r="E202" i="13"/>
  <c r="E186" i="13"/>
  <c r="E154" i="13"/>
  <c r="E138" i="13"/>
  <c r="E106" i="13"/>
  <c r="E87" i="13"/>
  <c r="E82" i="13"/>
  <c r="D89" i="13"/>
  <c r="D81" i="13"/>
  <c r="E83" i="13"/>
  <c r="E78" i="13"/>
  <c r="D88" i="13"/>
  <c r="D80" i="13"/>
  <c r="E91" i="13"/>
  <c r="E75" i="13"/>
  <c r="E93" i="13"/>
  <c r="E77" i="13"/>
  <c r="D84" i="13"/>
  <c r="D87" i="13"/>
  <c r="D82" i="13"/>
  <c r="E89" i="13"/>
  <c r="E81" i="13"/>
  <c r="D83" i="13"/>
  <c r="D78" i="13"/>
  <c r="E88" i="13"/>
  <c r="E80" i="13"/>
  <c r="D91" i="13"/>
  <c r="D75" i="13"/>
  <c r="E85" i="13"/>
  <c r="D76" i="13"/>
  <c r="E86" i="13"/>
  <c r="D93" i="13"/>
  <c r="D85" i="13"/>
  <c r="D77" i="13"/>
  <c r="E90" i="13"/>
  <c r="D92" i="13"/>
  <c r="E84" i="13"/>
  <c r="E76" i="13"/>
  <c r="D79" i="13"/>
  <c r="D86" i="13"/>
  <c r="D90" i="13"/>
  <c r="E92" i="13"/>
  <c r="E79" i="13"/>
  <c r="E83" i="15" l="1"/>
  <c r="B84" i="15"/>
  <c r="B85" i="15" s="1"/>
  <c r="E85" i="11"/>
  <c r="D83" i="15"/>
  <c r="C85" i="15"/>
  <c r="D85" i="11"/>
  <c r="C85" i="11"/>
  <c r="B108" i="11"/>
  <c r="E84" i="15" l="1"/>
  <c r="B86" i="15"/>
  <c r="B87" i="15" s="1"/>
  <c r="B88" i="15" s="1"/>
  <c r="E86" i="11"/>
  <c r="D84" i="15"/>
  <c r="C86" i="15"/>
  <c r="D86" i="11"/>
  <c r="C86" i="11"/>
  <c r="B109" i="1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201" i="11" s="1"/>
  <c r="B202" i="11" s="1"/>
  <c r="B203" i="11" s="1"/>
  <c r="B204" i="11" s="1"/>
  <c r="B205" i="11" s="1"/>
  <c r="B206" i="11" s="1"/>
  <c r="B207" i="11" s="1"/>
  <c r="B208" i="11" s="1"/>
  <c r="B209" i="11" s="1"/>
  <c r="B210" i="11" s="1"/>
  <c r="B211" i="11" s="1"/>
  <c r="B212" i="11" s="1"/>
  <c r="B213" i="11" s="1"/>
  <c r="B214" i="11" s="1"/>
  <c r="B215" i="11" s="1"/>
  <c r="B216" i="11" s="1"/>
  <c r="B217" i="11" s="1"/>
  <c r="B218" i="11" s="1"/>
  <c r="B219" i="11" s="1"/>
  <c r="B220" i="11" s="1"/>
  <c r="B221" i="11" s="1"/>
  <c r="B222" i="11" s="1"/>
  <c r="B223" i="11" s="1"/>
  <c r="B224" i="11" s="1"/>
  <c r="B225" i="11" s="1"/>
  <c r="B226" i="11" s="1"/>
  <c r="B227" i="11" s="1"/>
  <c r="B228" i="11" s="1"/>
  <c r="B229" i="11" s="1"/>
  <c r="B230" i="11" s="1"/>
  <c r="B231" i="11" s="1"/>
  <c r="B232" i="11" s="1"/>
  <c r="B233" i="11" s="1"/>
  <c r="B234" i="11" s="1"/>
  <c r="B235" i="11" s="1"/>
  <c r="B236" i="11" s="1"/>
  <c r="B237" i="11" s="1"/>
  <c r="B238" i="11" s="1"/>
  <c r="B239" i="11" s="1"/>
  <c r="B240" i="11" s="1"/>
  <c r="B241" i="11" s="1"/>
  <c r="B242" i="11" s="1"/>
  <c r="B243" i="11" s="1"/>
  <c r="B244" i="11" s="1"/>
  <c r="B245" i="11" s="1"/>
  <c r="B246" i="11" s="1"/>
  <c r="B247" i="11" s="1"/>
  <c r="B248" i="11" s="1"/>
  <c r="B249" i="11" s="1"/>
  <c r="B250" i="11" s="1"/>
  <c r="B251" i="11" s="1"/>
  <c r="B252" i="11" s="1"/>
  <c r="B253" i="11" s="1"/>
  <c r="B254" i="11" s="1"/>
  <c r="B255" i="11" s="1"/>
  <c r="B256" i="11" s="1"/>
  <c r="B257" i="11" s="1"/>
  <c r="B258" i="11" s="1"/>
  <c r="B259" i="11" s="1"/>
  <c r="B260" i="11" s="1"/>
  <c r="B261" i="11" s="1"/>
  <c r="B262" i="11" s="1"/>
  <c r="B263" i="11" s="1"/>
  <c r="B264" i="11" s="1"/>
  <c r="B265" i="11" s="1"/>
  <c r="B266" i="11" s="1"/>
  <c r="B267" i="11" s="1"/>
  <c r="B268" i="11" s="1"/>
  <c r="B269" i="11" s="1"/>
  <c r="B270" i="11" s="1"/>
  <c r="B271" i="11" s="1"/>
  <c r="B272" i="11" s="1"/>
  <c r="B273" i="11" s="1"/>
  <c r="B274" i="11" s="1"/>
  <c r="B275" i="11" s="1"/>
  <c r="B276" i="11" s="1"/>
  <c r="B277" i="11" s="1"/>
  <c r="B278" i="11" s="1"/>
  <c r="B279" i="11" s="1"/>
  <c r="B280" i="11" s="1"/>
  <c r="B281" i="11" s="1"/>
  <c r="B282" i="11" s="1"/>
  <c r="B283" i="11" s="1"/>
  <c r="B284" i="11" s="1"/>
  <c r="B285" i="11" s="1"/>
  <c r="B286" i="11" s="1"/>
  <c r="B287" i="11" s="1"/>
  <c r="B288" i="11" s="1"/>
  <c r="B289" i="11" s="1"/>
  <c r="B290" i="11" s="1"/>
  <c r="B291" i="11" s="1"/>
  <c r="B292" i="11" s="1"/>
  <c r="B293" i="11" s="1"/>
  <c r="B294" i="11" s="1"/>
  <c r="B295" i="11" s="1"/>
  <c r="B296" i="11" s="1"/>
  <c r="B297" i="11" s="1"/>
  <c r="B298" i="11" s="1"/>
  <c r="B299" i="11" s="1"/>
  <c r="B300" i="11" s="1"/>
  <c r="B301" i="11" s="1"/>
  <c r="B302" i="11" s="1"/>
  <c r="B303" i="11" s="1"/>
  <c r="B304" i="11" s="1"/>
  <c r="B305" i="11" s="1"/>
  <c r="B306" i="11" s="1"/>
  <c r="B307" i="11" s="1"/>
  <c r="B308" i="11" s="1"/>
  <c r="B309" i="11" s="1"/>
  <c r="B310" i="11" s="1"/>
  <c r="B311" i="11" s="1"/>
  <c r="B312" i="11" s="1"/>
  <c r="B313" i="11" s="1"/>
  <c r="B314" i="11" s="1"/>
  <c r="B315" i="11" s="1"/>
  <c r="B316" i="11" s="1"/>
  <c r="B317" i="11" s="1"/>
  <c r="B318" i="11" s="1"/>
  <c r="B319" i="11" s="1"/>
  <c r="B320" i="11" s="1"/>
  <c r="B321" i="11" s="1"/>
  <c r="B322" i="11" s="1"/>
  <c r="B323" i="11" s="1"/>
  <c r="B324" i="11" s="1"/>
  <c r="B325" i="11" s="1"/>
  <c r="B326" i="11" s="1"/>
  <c r="B327" i="11" s="1"/>
  <c r="B328" i="11" s="1"/>
  <c r="B329" i="11" s="1"/>
  <c r="B330" i="11" s="1"/>
  <c r="B331" i="11" s="1"/>
  <c r="B332" i="11" s="1"/>
  <c r="B333" i="11" s="1"/>
  <c r="B334" i="11" s="1"/>
  <c r="B335" i="11" s="1"/>
  <c r="B336" i="11" s="1"/>
  <c r="B337" i="11" s="1"/>
  <c r="B338" i="11" s="1"/>
  <c r="B339" i="11" s="1"/>
  <c r="B340" i="11" s="1"/>
  <c r="B341" i="11" s="1"/>
  <c r="B342" i="11" s="1"/>
  <c r="B343" i="11" s="1"/>
  <c r="B344" i="11" s="1"/>
  <c r="B345" i="11" s="1"/>
  <c r="B346" i="11" s="1"/>
  <c r="B347" i="11" s="1"/>
  <c r="B348" i="11" s="1"/>
  <c r="B349" i="11" s="1"/>
  <c r="B350" i="11" s="1"/>
  <c r="B351" i="11" s="1"/>
  <c r="B352" i="11" s="1"/>
  <c r="B353" i="11" s="1"/>
  <c r="B354" i="11" s="1"/>
  <c r="B355" i="11" s="1"/>
  <c r="B356" i="11" s="1"/>
  <c r="B357" i="11" s="1"/>
  <c r="B358" i="11" s="1"/>
  <c r="B359" i="11" s="1"/>
  <c r="B360" i="11" s="1"/>
  <c r="B361" i="11" s="1"/>
  <c r="B362" i="11" s="1"/>
  <c r="B363" i="11" s="1"/>
  <c r="B364" i="11" s="1"/>
  <c r="B365" i="11" s="1"/>
  <c r="B366" i="11" s="1"/>
  <c r="E85" i="15" l="1"/>
  <c r="B89" i="15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B353" i="15" s="1"/>
  <c r="B354" i="15" s="1"/>
  <c r="B355" i="15" s="1"/>
  <c r="B356" i="15" s="1"/>
  <c r="B357" i="15" s="1"/>
  <c r="B358" i="15" s="1"/>
  <c r="B359" i="15" s="1"/>
  <c r="B360" i="15" s="1"/>
  <c r="B361" i="15" s="1"/>
  <c r="B362" i="15" s="1"/>
  <c r="B363" i="15" s="1"/>
  <c r="B364" i="15" s="1"/>
  <c r="B365" i="15" s="1"/>
  <c r="E87" i="11"/>
  <c r="D85" i="15"/>
  <c r="C87" i="15"/>
  <c r="D87" i="11"/>
  <c r="C87" i="11"/>
  <c r="E86" i="15" l="1"/>
  <c r="E88" i="11"/>
  <c r="D86" i="15"/>
  <c r="C88" i="15"/>
  <c r="D88" i="11"/>
  <c r="C88" i="11"/>
  <c r="E87" i="15" l="1"/>
  <c r="E89" i="11"/>
  <c r="D87" i="15"/>
  <c r="C89" i="15"/>
  <c r="D89" i="11"/>
  <c r="C89" i="11"/>
  <c r="E88" i="15" l="1"/>
  <c r="E90" i="11"/>
  <c r="D88" i="15"/>
  <c r="C90" i="15"/>
  <c r="D90" i="11"/>
  <c r="C90" i="11"/>
  <c r="E89" i="15" l="1"/>
  <c r="E91" i="11"/>
  <c r="D89" i="15"/>
  <c r="C91" i="15"/>
  <c r="D91" i="11"/>
  <c r="C91" i="11"/>
  <c r="E90" i="15" l="1"/>
  <c r="E92" i="11"/>
  <c r="D90" i="15"/>
  <c r="C92" i="15"/>
  <c r="D92" i="11"/>
  <c r="C92" i="11"/>
  <c r="E91" i="15" l="1"/>
  <c r="E93" i="11"/>
  <c r="D91" i="15"/>
  <c r="C93" i="15"/>
  <c r="D93" i="11"/>
  <c r="C93" i="11"/>
  <c r="E92" i="15" l="1"/>
  <c r="E94" i="11"/>
  <c r="D92" i="15"/>
  <c r="C94" i="15"/>
  <c r="D94" i="11"/>
  <c r="C94" i="11"/>
  <c r="E93" i="15" l="1"/>
  <c r="E95" i="11"/>
  <c r="D93" i="15"/>
  <c r="C95" i="15"/>
  <c r="D95" i="11"/>
  <c r="C95" i="11"/>
  <c r="E94" i="15" l="1"/>
  <c r="E96" i="11"/>
  <c r="D94" i="15"/>
  <c r="C96" i="15"/>
  <c r="D96" i="11"/>
  <c r="C96" i="11"/>
  <c r="E95" i="15" l="1"/>
  <c r="E97" i="11"/>
  <c r="D95" i="15"/>
  <c r="C97" i="15"/>
  <c r="D97" i="11"/>
  <c r="C97" i="11"/>
  <c r="E96" i="15" l="1"/>
  <c r="E98" i="11"/>
  <c r="D96" i="15"/>
  <c r="C98" i="15"/>
  <c r="D98" i="11"/>
  <c r="C98" i="11"/>
  <c r="E97" i="15" l="1"/>
  <c r="E99" i="11"/>
  <c r="D97" i="15"/>
  <c r="C99" i="15"/>
  <c r="D99" i="11"/>
  <c r="C99" i="11"/>
  <c r="E98" i="15" l="1"/>
  <c r="E100" i="11"/>
  <c r="D98" i="15"/>
  <c r="C100" i="15"/>
  <c r="D100" i="11"/>
  <c r="C100" i="11"/>
  <c r="E99" i="15" l="1"/>
  <c r="E101" i="11"/>
  <c r="D99" i="15"/>
  <c r="C101" i="15"/>
  <c r="D101" i="11"/>
  <c r="C101" i="11"/>
  <c r="E100" i="15" l="1"/>
  <c r="E102" i="11"/>
  <c r="D100" i="15"/>
  <c r="C102" i="15"/>
  <c r="D102" i="11"/>
  <c r="C102" i="11"/>
  <c r="E101" i="15" l="1"/>
  <c r="E103" i="11"/>
  <c r="D101" i="15"/>
  <c r="C103" i="15"/>
  <c r="D103" i="11"/>
  <c r="C103" i="11"/>
  <c r="E102" i="15" l="1"/>
  <c r="E104" i="11"/>
  <c r="D102" i="15"/>
  <c r="C104" i="15"/>
  <c r="D104" i="11"/>
  <c r="C104" i="11"/>
  <c r="E103" i="15" l="1"/>
  <c r="E105" i="11"/>
  <c r="D103" i="15"/>
  <c r="C105" i="15"/>
  <c r="D105" i="11"/>
  <c r="C105" i="11"/>
  <c r="E104" i="15" l="1"/>
  <c r="E106" i="11"/>
  <c r="D104" i="15"/>
  <c r="C106" i="15"/>
  <c r="D106" i="11"/>
  <c r="C106" i="11"/>
  <c r="E105" i="15" l="1"/>
  <c r="E107" i="11"/>
  <c r="D105" i="15"/>
  <c r="C107" i="15"/>
  <c r="D107" i="11"/>
  <c r="C107" i="11"/>
  <c r="E106" i="15" l="1"/>
  <c r="E108" i="11"/>
  <c r="D106" i="15"/>
  <c r="C108" i="15"/>
  <c r="D108" i="11"/>
  <c r="C108" i="11"/>
  <c r="E107" i="15" l="1"/>
  <c r="E109" i="11"/>
  <c r="D107" i="15"/>
  <c r="C109" i="15"/>
  <c r="D109" i="11"/>
  <c r="C109" i="11"/>
  <c r="E108" i="15" l="1"/>
  <c r="E110" i="11"/>
  <c r="D108" i="15"/>
  <c r="C110" i="15"/>
  <c r="D110" i="11"/>
  <c r="C110" i="11"/>
  <c r="E109" i="15" l="1"/>
  <c r="E111" i="11"/>
  <c r="D109" i="15"/>
  <c r="C111" i="15"/>
  <c r="D111" i="11"/>
  <c r="C111" i="11"/>
  <c r="E110" i="15" l="1"/>
  <c r="E112" i="11"/>
  <c r="D110" i="15"/>
  <c r="C112" i="15"/>
  <c r="D112" i="11"/>
  <c r="C112" i="11"/>
  <c r="E111" i="15" l="1"/>
  <c r="E113" i="11"/>
  <c r="D111" i="15"/>
  <c r="C113" i="15"/>
  <c r="D113" i="11"/>
  <c r="C113" i="11"/>
  <c r="E112" i="15" l="1"/>
  <c r="E114" i="11"/>
  <c r="D112" i="15"/>
  <c r="C114" i="15"/>
  <c r="D114" i="11"/>
  <c r="C114" i="11"/>
  <c r="E113" i="15" l="1"/>
  <c r="E115" i="11"/>
  <c r="D113" i="15"/>
  <c r="C115" i="15"/>
  <c r="D115" i="11"/>
  <c r="C115" i="11"/>
  <c r="E114" i="15" l="1"/>
  <c r="E116" i="11"/>
  <c r="D114" i="15"/>
  <c r="C116" i="15"/>
  <c r="D116" i="11"/>
  <c r="C116" i="11"/>
  <c r="E115" i="15" l="1"/>
  <c r="E117" i="11"/>
  <c r="D115" i="15"/>
  <c r="C117" i="15"/>
  <c r="D117" i="11"/>
  <c r="C117" i="11"/>
  <c r="E116" i="15" l="1"/>
  <c r="E118" i="11"/>
  <c r="D116" i="15"/>
  <c r="C118" i="15"/>
  <c r="D118" i="11"/>
  <c r="C118" i="11"/>
  <c r="E117" i="15" l="1"/>
  <c r="E119" i="11"/>
  <c r="D117" i="15"/>
  <c r="C119" i="15"/>
  <c r="D119" i="11"/>
  <c r="C119" i="11"/>
  <c r="E118" i="15" l="1"/>
  <c r="E120" i="11"/>
  <c r="D118" i="15"/>
  <c r="C120" i="15"/>
  <c r="D120" i="11"/>
  <c r="C120" i="11"/>
  <c r="E119" i="15" l="1"/>
  <c r="E121" i="11"/>
  <c r="D119" i="15"/>
  <c r="C121" i="15"/>
  <c r="D121" i="11"/>
  <c r="C121" i="11"/>
  <c r="E120" i="15" l="1"/>
  <c r="E122" i="11"/>
  <c r="D120" i="15"/>
  <c r="C122" i="15"/>
  <c r="D122" i="11"/>
  <c r="C122" i="11"/>
  <c r="E121" i="15" l="1"/>
  <c r="E123" i="11"/>
  <c r="D121" i="15"/>
  <c r="C123" i="15"/>
  <c r="D123" i="11"/>
  <c r="C123" i="11"/>
  <c r="E122" i="15" l="1"/>
  <c r="E124" i="11"/>
  <c r="D122" i="15"/>
  <c r="C124" i="15"/>
  <c r="D124" i="11"/>
  <c r="C124" i="11"/>
  <c r="E123" i="15" l="1"/>
  <c r="E125" i="11"/>
  <c r="D123" i="15"/>
  <c r="C125" i="15"/>
  <c r="D125" i="11"/>
  <c r="C125" i="11"/>
  <c r="E124" i="15" l="1"/>
  <c r="E126" i="11"/>
  <c r="D124" i="15"/>
  <c r="C126" i="15"/>
  <c r="D126" i="11"/>
  <c r="C126" i="11"/>
  <c r="E125" i="15" l="1"/>
  <c r="E127" i="11"/>
  <c r="D125" i="15"/>
  <c r="C127" i="15"/>
  <c r="D127" i="11"/>
  <c r="C127" i="11"/>
  <c r="E126" i="15" l="1"/>
  <c r="E128" i="11"/>
  <c r="D126" i="15"/>
  <c r="C128" i="15"/>
  <c r="D128" i="11"/>
  <c r="C128" i="11"/>
  <c r="E127" i="15" l="1"/>
  <c r="E129" i="11"/>
  <c r="D127" i="15"/>
  <c r="C129" i="15"/>
  <c r="D129" i="11"/>
  <c r="C129" i="11"/>
  <c r="E128" i="15" l="1"/>
  <c r="E130" i="11"/>
  <c r="D128" i="15"/>
  <c r="C130" i="15"/>
  <c r="D130" i="11"/>
  <c r="C130" i="11"/>
  <c r="E129" i="15" l="1"/>
  <c r="E131" i="11"/>
  <c r="D129" i="15"/>
  <c r="C131" i="15"/>
  <c r="D131" i="11"/>
  <c r="C131" i="11"/>
  <c r="E130" i="15" l="1"/>
  <c r="E132" i="11"/>
  <c r="D130" i="15"/>
  <c r="C132" i="15"/>
  <c r="D132" i="11"/>
  <c r="C132" i="11"/>
  <c r="E131" i="15" l="1"/>
  <c r="E133" i="11"/>
  <c r="D131" i="15"/>
  <c r="C133" i="15"/>
  <c r="D133" i="11"/>
  <c r="C133" i="11"/>
  <c r="E132" i="15" l="1"/>
  <c r="E134" i="11"/>
  <c r="D132" i="15"/>
  <c r="C134" i="15"/>
  <c r="D134" i="11"/>
  <c r="C134" i="11"/>
  <c r="E133" i="15" l="1"/>
  <c r="E135" i="11"/>
  <c r="D133" i="15"/>
  <c r="C135" i="15"/>
  <c r="D135" i="11"/>
  <c r="C135" i="11"/>
  <c r="E134" i="15" l="1"/>
  <c r="E136" i="11"/>
  <c r="D134" i="15"/>
  <c r="C136" i="15"/>
  <c r="D136" i="11"/>
  <c r="C136" i="11"/>
  <c r="E135" i="15" l="1"/>
  <c r="E137" i="11"/>
  <c r="D135" i="15"/>
  <c r="C137" i="15"/>
  <c r="D137" i="11"/>
  <c r="C137" i="11"/>
  <c r="E136" i="15" l="1"/>
  <c r="E138" i="11"/>
  <c r="D136" i="15"/>
  <c r="C138" i="15"/>
  <c r="D138" i="11"/>
  <c r="C138" i="11"/>
  <c r="E137" i="15" l="1"/>
  <c r="E139" i="11"/>
  <c r="D137" i="15"/>
  <c r="C139" i="15"/>
  <c r="D139" i="11"/>
  <c r="C139" i="11"/>
  <c r="E138" i="15" l="1"/>
  <c r="E140" i="11"/>
  <c r="D138" i="15"/>
  <c r="C140" i="15"/>
  <c r="D140" i="11"/>
  <c r="C140" i="11"/>
  <c r="E139" i="15" l="1"/>
  <c r="E141" i="11"/>
  <c r="D139" i="15"/>
  <c r="C141" i="15"/>
  <c r="D141" i="11"/>
  <c r="C141" i="11"/>
  <c r="E140" i="15" l="1"/>
  <c r="E142" i="11"/>
  <c r="D140" i="15"/>
  <c r="C142" i="15"/>
  <c r="D142" i="11"/>
  <c r="C142" i="11"/>
  <c r="E141" i="15" l="1"/>
  <c r="E143" i="11"/>
  <c r="D141" i="15"/>
  <c r="C143" i="15"/>
  <c r="D143" i="11"/>
  <c r="C143" i="11"/>
  <c r="E142" i="15" l="1"/>
  <c r="E144" i="11"/>
  <c r="D142" i="15"/>
  <c r="C144" i="15"/>
  <c r="D144" i="11"/>
  <c r="C144" i="11"/>
  <c r="E143" i="15" l="1"/>
  <c r="E145" i="11"/>
  <c r="D143" i="15"/>
  <c r="C145" i="15"/>
  <c r="D145" i="11"/>
  <c r="C145" i="11"/>
  <c r="E144" i="15" l="1"/>
  <c r="E146" i="11"/>
  <c r="D144" i="15"/>
  <c r="C146" i="15"/>
  <c r="D146" i="11"/>
  <c r="C146" i="11"/>
  <c r="E145" i="15" l="1"/>
  <c r="E147" i="11"/>
  <c r="D145" i="15"/>
  <c r="C147" i="15"/>
  <c r="D147" i="11"/>
  <c r="C147" i="11"/>
  <c r="E146" i="15" l="1"/>
  <c r="E148" i="11"/>
  <c r="D146" i="15"/>
  <c r="C148" i="15"/>
  <c r="D148" i="11"/>
  <c r="C148" i="11"/>
  <c r="E147" i="15" l="1"/>
  <c r="E149" i="11"/>
  <c r="D147" i="15"/>
  <c r="C149" i="15"/>
  <c r="D149" i="11"/>
  <c r="C149" i="11"/>
  <c r="E148" i="15" l="1"/>
  <c r="E150" i="11"/>
  <c r="D148" i="15"/>
  <c r="C150" i="15"/>
  <c r="D150" i="11"/>
  <c r="C150" i="11"/>
  <c r="E149" i="15" l="1"/>
  <c r="E151" i="11"/>
  <c r="D149" i="15"/>
  <c r="C151" i="15"/>
  <c r="D151" i="11"/>
  <c r="C151" i="11"/>
  <c r="E150" i="15" l="1"/>
  <c r="E152" i="11"/>
  <c r="D150" i="15"/>
  <c r="C152" i="15"/>
  <c r="D152" i="11"/>
  <c r="C152" i="11"/>
  <c r="E151" i="15" l="1"/>
  <c r="E153" i="11"/>
  <c r="D151" i="15"/>
  <c r="C153" i="15"/>
  <c r="D153" i="11"/>
  <c r="C153" i="11"/>
  <c r="E152" i="15" l="1"/>
  <c r="E154" i="11"/>
  <c r="D152" i="15"/>
  <c r="C154" i="15"/>
  <c r="D154" i="11"/>
  <c r="C154" i="11"/>
  <c r="E153" i="15" l="1"/>
  <c r="E155" i="11"/>
  <c r="D153" i="15"/>
  <c r="C155" i="15"/>
  <c r="D155" i="11"/>
  <c r="C155" i="11"/>
  <c r="E154" i="15" l="1"/>
  <c r="E156" i="11"/>
  <c r="D154" i="15"/>
  <c r="C156" i="15"/>
  <c r="D156" i="11"/>
  <c r="C156" i="11"/>
  <c r="E155" i="15" l="1"/>
  <c r="E157" i="11"/>
  <c r="D155" i="15"/>
  <c r="C157" i="15"/>
  <c r="D157" i="11"/>
  <c r="C157" i="11"/>
  <c r="E156" i="15" l="1"/>
  <c r="E158" i="11"/>
  <c r="D156" i="15"/>
  <c r="C158" i="15"/>
  <c r="D158" i="11"/>
  <c r="C158" i="11"/>
  <c r="E157" i="15" l="1"/>
  <c r="E159" i="11"/>
  <c r="D157" i="15"/>
  <c r="C159" i="15"/>
  <c r="D159" i="11"/>
  <c r="C159" i="11"/>
  <c r="E158" i="15" l="1"/>
  <c r="E160" i="11"/>
  <c r="D158" i="15"/>
  <c r="C160" i="15"/>
  <c r="D160" i="11"/>
  <c r="C160" i="11"/>
  <c r="E159" i="15" l="1"/>
  <c r="E161" i="11"/>
  <c r="D159" i="15"/>
  <c r="C161" i="15"/>
  <c r="D161" i="11"/>
  <c r="C161" i="11"/>
  <c r="E160" i="15" l="1"/>
  <c r="E162" i="11"/>
  <c r="D160" i="15"/>
  <c r="C162" i="15"/>
  <c r="D162" i="11"/>
  <c r="C162" i="11"/>
  <c r="E161" i="15" l="1"/>
  <c r="E163" i="11"/>
  <c r="D161" i="15"/>
  <c r="C163" i="15"/>
  <c r="D163" i="11"/>
  <c r="C163" i="11"/>
  <c r="E162" i="15" l="1"/>
  <c r="E164" i="11"/>
  <c r="D162" i="15"/>
  <c r="C164" i="15"/>
  <c r="D164" i="11"/>
  <c r="C164" i="11"/>
  <c r="E163" i="15" l="1"/>
  <c r="E165" i="11"/>
  <c r="D163" i="15"/>
  <c r="C165" i="15"/>
  <c r="D165" i="11"/>
  <c r="C165" i="11"/>
  <c r="E164" i="15" l="1"/>
  <c r="E166" i="11"/>
  <c r="D164" i="15"/>
  <c r="C166" i="15"/>
  <c r="D166" i="11"/>
  <c r="C166" i="11"/>
  <c r="E165" i="15" l="1"/>
  <c r="E167" i="11"/>
  <c r="D165" i="15"/>
  <c r="C167" i="15"/>
  <c r="D167" i="11"/>
  <c r="C167" i="11"/>
  <c r="E166" i="15" l="1"/>
  <c r="E168" i="11"/>
  <c r="D166" i="15"/>
  <c r="C168" i="15"/>
  <c r="D168" i="11"/>
  <c r="C168" i="11"/>
  <c r="E167" i="15" l="1"/>
  <c r="E169" i="11"/>
  <c r="D167" i="15"/>
  <c r="C169" i="15"/>
  <c r="D169" i="11"/>
  <c r="C169" i="11"/>
  <c r="E168" i="15" l="1"/>
  <c r="E170" i="11"/>
  <c r="D168" i="15"/>
  <c r="C170" i="15"/>
  <c r="D170" i="11"/>
  <c r="C170" i="11"/>
  <c r="E169" i="15" l="1"/>
  <c r="E171" i="11"/>
  <c r="D169" i="15"/>
  <c r="C171" i="15"/>
  <c r="D171" i="11"/>
  <c r="C171" i="11"/>
  <c r="E170" i="15" l="1"/>
  <c r="E172" i="11"/>
  <c r="D170" i="15"/>
  <c r="C172" i="15"/>
  <c r="D172" i="11"/>
  <c r="C172" i="11"/>
  <c r="E171" i="15" l="1"/>
  <c r="E173" i="11"/>
  <c r="D171" i="15"/>
  <c r="C173" i="15"/>
  <c r="D173" i="11"/>
  <c r="C173" i="11"/>
  <c r="E172" i="15" l="1"/>
  <c r="E174" i="11"/>
  <c r="D172" i="15"/>
  <c r="C174" i="15"/>
  <c r="D174" i="11"/>
  <c r="C174" i="11"/>
  <c r="E173" i="15" l="1"/>
  <c r="E175" i="11"/>
  <c r="D173" i="15"/>
  <c r="C175" i="15"/>
  <c r="D175" i="11"/>
  <c r="C175" i="11"/>
  <c r="E174" i="15" l="1"/>
  <c r="E176" i="11"/>
  <c r="D174" i="15"/>
  <c r="C176" i="15"/>
  <c r="D176" i="11"/>
  <c r="C176" i="11"/>
  <c r="E175" i="15" l="1"/>
  <c r="E177" i="11"/>
  <c r="D175" i="15"/>
  <c r="C177" i="15"/>
  <c r="D177" i="11"/>
  <c r="C177" i="11"/>
  <c r="E176" i="15" l="1"/>
  <c r="E178" i="11"/>
  <c r="D176" i="15"/>
  <c r="C178" i="15"/>
  <c r="D178" i="11"/>
  <c r="C178" i="11"/>
  <c r="E177" i="15" l="1"/>
  <c r="E179" i="11"/>
  <c r="D177" i="15"/>
  <c r="C179" i="15"/>
  <c r="D179" i="11"/>
  <c r="C179" i="11"/>
  <c r="E178" i="15" l="1"/>
  <c r="E180" i="11"/>
  <c r="D178" i="15"/>
  <c r="C180" i="15"/>
  <c r="D180" i="11"/>
  <c r="C180" i="11"/>
  <c r="E179" i="15" l="1"/>
  <c r="E181" i="11"/>
  <c r="D179" i="15"/>
  <c r="C181" i="15"/>
  <c r="D181" i="11"/>
  <c r="C181" i="11"/>
  <c r="E180" i="15" l="1"/>
  <c r="E182" i="11"/>
  <c r="D180" i="15"/>
  <c r="C182" i="15"/>
  <c r="D182" i="11"/>
  <c r="C182" i="11"/>
  <c r="E181" i="15" l="1"/>
  <c r="E183" i="11"/>
  <c r="D181" i="15"/>
  <c r="C183" i="15"/>
  <c r="D183" i="11"/>
  <c r="C183" i="11"/>
  <c r="E182" i="15" l="1"/>
  <c r="E184" i="11"/>
  <c r="D182" i="15"/>
  <c r="C184" i="15"/>
  <c r="D184" i="11"/>
  <c r="C184" i="11"/>
  <c r="E183" i="15" l="1"/>
  <c r="E185" i="11"/>
  <c r="D183" i="15"/>
  <c r="C185" i="15"/>
  <c r="D185" i="11"/>
  <c r="C185" i="11"/>
  <c r="E184" i="15" l="1"/>
  <c r="E186" i="11"/>
  <c r="D184" i="15"/>
  <c r="C186" i="15"/>
  <c r="D186" i="11"/>
  <c r="C186" i="11"/>
  <c r="E185" i="15" l="1"/>
  <c r="E187" i="11"/>
  <c r="D185" i="15"/>
  <c r="C187" i="15"/>
  <c r="D187" i="11"/>
  <c r="C187" i="11"/>
  <c r="E186" i="15" l="1"/>
  <c r="E188" i="11"/>
  <c r="D186" i="15"/>
  <c r="C188" i="15"/>
  <c r="D188" i="11"/>
  <c r="C188" i="11"/>
  <c r="E187" i="15" l="1"/>
  <c r="E189" i="11"/>
  <c r="D187" i="15"/>
  <c r="C189" i="15"/>
  <c r="D189" i="11"/>
  <c r="C189" i="11"/>
  <c r="E188" i="15" l="1"/>
  <c r="E190" i="11"/>
  <c r="D188" i="15"/>
  <c r="C190" i="15"/>
  <c r="D190" i="11"/>
  <c r="C190" i="11"/>
  <c r="E189" i="15" l="1"/>
  <c r="E191" i="11"/>
  <c r="D189" i="15"/>
  <c r="C191" i="15"/>
  <c r="D191" i="11"/>
  <c r="C191" i="11"/>
  <c r="E190" i="15" l="1"/>
  <c r="E192" i="11"/>
  <c r="D190" i="15"/>
  <c r="C192" i="15"/>
  <c r="D192" i="11"/>
  <c r="C192" i="11"/>
  <c r="E191" i="15" l="1"/>
  <c r="E193" i="11"/>
  <c r="D191" i="15"/>
  <c r="C193" i="15"/>
  <c r="D193" i="11"/>
  <c r="C193" i="11"/>
  <c r="E192" i="15" l="1"/>
  <c r="E194" i="11"/>
  <c r="D192" i="15"/>
  <c r="C194" i="15"/>
  <c r="D194" i="11"/>
  <c r="C194" i="11"/>
  <c r="E193" i="15" l="1"/>
  <c r="E195" i="11"/>
  <c r="D193" i="15"/>
  <c r="C195" i="15"/>
  <c r="D195" i="11"/>
  <c r="C195" i="11"/>
  <c r="E194" i="15" l="1"/>
  <c r="E196" i="11"/>
  <c r="D194" i="15"/>
  <c r="C196" i="15"/>
  <c r="D196" i="11"/>
  <c r="C196" i="11"/>
  <c r="E195" i="15" l="1"/>
  <c r="E197" i="11"/>
  <c r="D195" i="15"/>
  <c r="C197" i="15"/>
  <c r="D197" i="11"/>
  <c r="C197" i="11"/>
  <c r="E196" i="15" l="1"/>
  <c r="E198" i="11"/>
  <c r="D196" i="15"/>
  <c r="C198" i="15"/>
  <c r="D198" i="11"/>
  <c r="C198" i="11"/>
  <c r="E197" i="15" l="1"/>
  <c r="E199" i="11"/>
  <c r="D197" i="15"/>
  <c r="C199" i="15"/>
  <c r="D199" i="11"/>
  <c r="C199" i="11"/>
  <c r="E198" i="15" l="1"/>
  <c r="E200" i="11"/>
  <c r="D198" i="15"/>
  <c r="C200" i="15"/>
  <c r="D200" i="11"/>
  <c r="C200" i="11"/>
  <c r="E199" i="15" l="1"/>
  <c r="E201" i="11"/>
  <c r="D199" i="15"/>
  <c r="C201" i="15"/>
  <c r="D201" i="11"/>
  <c r="C201" i="11"/>
  <c r="E200" i="15" l="1"/>
  <c r="E202" i="11"/>
  <c r="D200" i="15"/>
  <c r="C202" i="15"/>
  <c r="D202" i="11"/>
  <c r="C202" i="11"/>
  <c r="E201" i="15" l="1"/>
  <c r="E203" i="11"/>
  <c r="D201" i="15"/>
  <c r="C203" i="15"/>
  <c r="D203" i="11"/>
  <c r="C203" i="11"/>
  <c r="E202" i="15" l="1"/>
  <c r="E204" i="11"/>
  <c r="D202" i="15"/>
  <c r="C204" i="15"/>
  <c r="D204" i="11"/>
  <c r="C204" i="11"/>
  <c r="E203" i="15" l="1"/>
  <c r="E205" i="11"/>
  <c r="D203" i="15"/>
  <c r="C205" i="15"/>
  <c r="D205" i="11"/>
  <c r="C205" i="11"/>
  <c r="E204" i="15" l="1"/>
  <c r="E206" i="11"/>
  <c r="D204" i="15"/>
  <c r="C206" i="15"/>
  <c r="D206" i="11"/>
  <c r="C206" i="11"/>
  <c r="E205" i="15" l="1"/>
  <c r="E207" i="11"/>
  <c r="D205" i="15"/>
  <c r="C207" i="15"/>
  <c r="D207" i="11"/>
  <c r="C207" i="11"/>
  <c r="E206" i="15" l="1"/>
  <c r="E208" i="11"/>
  <c r="D206" i="15"/>
  <c r="C208" i="15"/>
  <c r="D208" i="11"/>
  <c r="C208" i="11"/>
  <c r="E207" i="15" l="1"/>
  <c r="E209" i="11"/>
  <c r="D207" i="15"/>
  <c r="C209" i="15"/>
  <c r="D209" i="11"/>
  <c r="C209" i="11"/>
  <c r="E208" i="15" l="1"/>
  <c r="E210" i="11"/>
  <c r="D208" i="15"/>
  <c r="C210" i="15"/>
  <c r="D210" i="11"/>
  <c r="C210" i="11"/>
  <c r="E209" i="15" l="1"/>
  <c r="E211" i="11"/>
  <c r="D209" i="15"/>
  <c r="C211" i="15"/>
  <c r="D211" i="11"/>
  <c r="C211" i="11"/>
  <c r="E210" i="15" l="1"/>
  <c r="E212" i="11"/>
  <c r="D210" i="15"/>
  <c r="C212" i="15"/>
  <c r="D212" i="11"/>
  <c r="C212" i="11"/>
  <c r="E211" i="15" l="1"/>
  <c r="E213" i="11"/>
  <c r="D211" i="15"/>
  <c r="C213" i="15"/>
  <c r="D213" i="11"/>
  <c r="C213" i="11"/>
  <c r="E212" i="15" l="1"/>
  <c r="E214" i="11"/>
  <c r="D212" i="15"/>
  <c r="C214" i="15"/>
  <c r="D214" i="11"/>
  <c r="C214" i="11"/>
  <c r="E213" i="15" l="1"/>
  <c r="E215" i="11"/>
  <c r="D213" i="15"/>
  <c r="C215" i="15"/>
  <c r="D215" i="11"/>
  <c r="C215" i="11"/>
  <c r="E214" i="15" l="1"/>
  <c r="E216" i="11"/>
  <c r="D214" i="15"/>
  <c r="C216" i="15"/>
  <c r="D216" i="11"/>
  <c r="C216" i="11"/>
  <c r="E215" i="15" l="1"/>
  <c r="E217" i="11"/>
  <c r="D215" i="15"/>
  <c r="C217" i="15"/>
  <c r="D217" i="11"/>
  <c r="C217" i="11"/>
  <c r="E216" i="15" l="1"/>
  <c r="E218" i="11"/>
  <c r="D216" i="15"/>
  <c r="C218" i="15"/>
  <c r="D218" i="11"/>
  <c r="C218" i="11"/>
  <c r="E217" i="15" l="1"/>
  <c r="E219" i="11"/>
  <c r="D217" i="15"/>
  <c r="C219" i="15"/>
  <c r="D219" i="11"/>
  <c r="C219" i="11"/>
  <c r="E218" i="15" l="1"/>
  <c r="E220" i="11"/>
  <c r="D218" i="15"/>
  <c r="C220" i="15"/>
  <c r="D220" i="11"/>
  <c r="C220" i="11"/>
  <c r="E219" i="15" l="1"/>
  <c r="E221" i="11"/>
  <c r="D219" i="15"/>
  <c r="C221" i="15"/>
  <c r="D221" i="11"/>
  <c r="C221" i="11"/>
  <c r="E220" i="15" l="1"/>
  <c r="E222" i="11"/>
  <c r="D220" i="15"/>
  <c r="C222" i="15"/>
  <c r="D222" i="11"/>
  <c r="C222" i="11"/>
  <c r="E221" i="15" l="1"/>
  <c r="E223" i="11"/>
  <c r="D221" i="15"/>
  <c r="C223" i="15"/>
  <c r="D223" i="11"/>
  <c r="C223" i="11"/>
  <c r="E222" i="15" l="1"/>
  <c r="E224" i="11"/>
  <c r="D222" i="15"/>
  <c r="C224" i="15"/>
  <c r="D224" i="11"/>
  <c r="C224" i="11"/>
  <c r="E223" i="15" l="1"/>
  <c r="E225" i="11"/>
  <c r="D223" i="15"/>
  <c r="C225" i="15"/>
  <c r="D225" i="11"/>
  <c r="C225" i="11"/>
  <c r="E224" i="15" l="1"/>
  <c r="E226" i="11"/>
  <c r="D224" i="15"/>
  <c r="C226" i="15"/>
  <c r="D226" i="11"/>
  <c r="C226" i="11"/>
  <c r="E225" i="15" l="1"/>
  <c r="E227" i="11"/>
  <c r="D225" i="15"/>
  <c r="C227" i="15"/>
  <c r="D227" i="11"/>
  <c r="C227" i="11"/>
  <c r="E226" i="15" l="1"/>
  <c r="E228" i="11"/>
  <c r="D226" i="15"/>
  <c r="C228" i="15"/>
  <c r="D228" i="11"/>
  <c r="C228" i="11"/>
  <c r="E227" i="15" l="1"/>
  <c r="E229" i="11"/>
  <c r="D227" i="15"/>
  <c r="C229" i="15"/>
  <c r="D229" i="11"/>
  <c r="C229" i="11"/>
  <c r="E228" i="15" l="1"/>
  <c r="E230" i="11"/>
  <c r="D228" i="15"/>
  <c r="C230" i="15"/>
  <c r="D230" i="11"/>
  <c r="C230" i="11"/>
  <c r="E229" i="15" l="1"/>
  <c r="E231" i="11"/>
  <c r="D229" i="15"/>
  <c r="C231" i="15"/>
  <c r="D231" i="11"/>
  <c r="C231" i="11"/>
  <c r="E230" i="15" l="1"/>
  <c r="E232" i="11"/>
  <c r="D230" i="15"/>
  <c r="C232" i="15"/>
  <c r="D232" i="11"/>
  <c r="C232" i="11"/>
  <c r="E231" i="15" l="1"/>
  <c r="E233" i="11"/>
  <c r="D231" i="15"/>
  <c r="C233" i="15"/>
  <c r="D233" i="11"/>
  <c r="C233" i="11"/>
  <c r="E232" i="15" l="1"/>
  <c r="E234" i="11"/>
  <c r="D232" i="15"/>
  <c r="C234" i="15"/>
  <c r="D234" i="11"/>
  <c r="C234" i="11"/>
  <c r="E233" i="15" l="1"/>
  <c r="E235" i="11"/>
  <c r="D233" i="15"/>
  <c r="C235" i="15"/>
  <c r="D235" i="11"/>
  <c r="C235" i="11"/>
  <c r="E234" i="15" l="1"/>
  <c r="E236" i="11"/>
  <c r="D234" i="15"/>
  <c r="C236" i="15"/>
  <c r="D236" i="11"/>
  <c r="C236" i="11"/>
  <c r="E235" i="15" l="1"/>
  <c r="E237" i="11"/>
  <c r="D235" i="15"/>
  <c r="C237" i="15"/>
  <c r="D237" i="11"/>
  <c r="C237" i="11"/>
  <c r="E236" i="15" l="1"/>
  <c r="E238" i="11"/>
  <c r="D236" i="15"/>
  <c r="C238" i="15"/>
  <c r="D238" i="11"/>
  <c r="C238" i="11"/>
  <c r="E237" i="15" l="1"/>
  <c r="E239" i="11"/>
  <c r="D237" i="15"/>
  <c r="C239" i="15"/>
  <c r="D239" i="11"/>
  <c r="C239" i="11"/>
  <c r="E238" i="15" l="1"/>
  <c r="E240" i="11"/>
  <c r="D238" i="15"/>
  <c r="C240" i="15"/>
  <c r="D240" i="11"/>
  <c r="C240" i="11"/>
  <c r="E239" i="15" l="1"/>
  <c r="E241" i="11"/>
  <c r="D239" i="15"/>
  <c r="C241" i="15"/>
  <c r="D241" i="11"/>
  <c r="C241" i="11"/>
  <c r="E240" i="15" l="1"/>
  <c r="E242" i="11"/>
  <c r="D240" i="15"/>
  <c r="C242" i="15"/>
  <c r="D242" i="11"/>
  <c r="C242" i="11"/>
  <c r="E241" i="15" l="1"/>
  <c r="E243" i="11"/>
  <c r="D241" i="15"/>
  <c r="C243" i="15"/>
  <c r="D243" i="11"/>
  <c r="C243" i="11"/>
  <c r="E242" i="15" l="1"/>
  <c r="E244" i="11"/>
  <c r="D242" i="15"/>
  <c r="C244" i="15"/>
  <c r="D244" i="11"/>
  <c r="C244" i="11"/>
  <c r="E243" i="15" l="1"/>
  <c r="E245" i="11"/>
  <c r="D243" i="15"/>
  <c r="C245" i="15"/>
  <c r="D245" i="11"/>
  <c r="C245" i="11"/>
  <c r="E244" i="15" l="1"/>
  <c r="E246" i="11"/>
  <c r="D244" i="15"/>
  <c r="C246" i="15"/>
  <c r="D246" i="11"/>
  <c r="C246" i="11"/>
  <c r="E245" i="15" l="1"/>
  <c r="E247" i="11"/>
  <c r="D245" i="15"/>
  <c r="C247" i="15"/>
  <c r="D247" i="11"/>
  <c r="C247" i="11"/>
  <c r="E246" i="15" l="1"/>
  <c r="E248" i="11"/>
  <c r="D246" i="15"/>
  <c r="C248" i="15"/>
  <c r="D248" i="11"/>
  <c r="C248" i="11"/>
  <c r="E247" i="15" l="1"/>
  <c r="E249" i="11"/>
  <c r="D247" i="15"/>
  <c r="C249" i="15"/>
  <c r="D249" i="11"/>
  <c r="C249" i="11"/>
  <c r="E248" i="15" l="1"/>
  <c r="E250" i="11"/>
  <c r="D248" i="15"/>
  <c r="C250" i="15"/>
  <c r="D250" i="11"/>
  <c r="C250" i="11"/>
  <c r="E249" i="15" l="1"/>
  <c r="E251" i="11"/>
  <c r="D249" i="15"/>
  <c r="C251" i="15"/>
  <c r="D251" i="11"/>
  <c r="C251" i="11"/>
  <c r="E250" i="15" l="1"/>
  <c r="E252" i="11"/>
  <c r="D250" i="15"/>
  <c r="C252" i="15"/>
  <c r="D252" i="11"/>
  <c r="C252" i="11"/>
  <c r="E251" i="15" l="1"/>
  <c r="E253" i="11"/>
  <c r="D251" i="15"/>
  <c r="C253" i="15"/>
  <c r="D253" i="11"/>
  <c r="C253" i="11"/>
  <c r="E252" i="15" l="1"/>
  <c r="E254" i="11"/>
  <c r="D252" i="15"/>
  <c r="C254" i="15"/>
  <c r="D254" i="11"/>
  <c r="C254" i="11"/>
  <c r="E253" i="15" l="1"/>
  <c r="E255" i="11"/>
  <c r="D253" i="15"/>
  <c r="C255" i="15"/>
  <c r="D255" i="11"/>
  <c r="C255" i="11"/>
  <c r="E254" i="15" l="1"/>
  <c r="E256" i="11"/>
  <c r="D254" i="15"/>
  <c r="C256" i="15"/>
  <c r="D256" i="11"/>
  <c r="C256" i="11"/>
  <c r="E255" i="15" l="1"/>
  <c r="E257" i="11"/>
  <c r="D255" i="15"/>
  <c r="C257" i="15"/>
  <c r="D257" i="11"/>
  <c r="C257" i="11"/>
  <c r="E256" i="15" l="1"/>
  <c r="E258" i="11"/>
  <c r="D256" i="15"/>
  <c r="C258" i="15"/>
  <c r="D258" i="11"/>
  <c r="C258" i="11"/>
  <c r="E257" i="15" l="1"/>
  <c r="E259" i="11"/>
  <c r="D257" i="15"/>
  <c r="C259" i="15"/>
  <c r="D259" i="11"/>
  <c r="C259" i="11"/>
  <c r="E258" i="15" l="1"/>
  <c r="E260" i="11"/>
  <c r="D258" i="15"/>
  <c r="C260" i="15"/>
  <c r="D260" i="11"/>
  <c r="C260" i="11"/>
  <c r="E259" i="15" l="1"/>
  <c r="E261" i="11"/>
  <c r="D259" i="15"/>
  <c r="C261" i="15"/>
  <c r="D261" i="11"/>
  <c r="C261" i="11"/>
  <c r="E260" i="15" l="1"/>
  <c r="E262" i="11"/>
  <c r="D260" i="15"/>
  <c r="C262" i="15"/>
  <c r="D262" i="11"/>
  <c r="C262" i="11"/>
  <c r="E261" i="15" l="1"/>
  <c r="E263" i="11"/>
  <c r="D261" i="15"/>
  <c r="C263" i="15"/>
  <c r="D263" i="11"/>
  <c r="C263" i="11"/>
  <c r="E262" i="15" l="1"/>
  <c r="E264" i="11"/>
  <c r="D262" i="15"/>
  <c r="C264" i="15"/>
  <c r="D264" i="11"/>
  <c r="C264" i="11"/>
  <c r="E263" i="15" l="1"/>
  <c r="E265" i="11"/>
  <c r="D263" i="15"/>
  <c r="C265" i="15"/>
  <c r="D265" i="11"/>
  <c r="C265" i="11"/>
  <c r="E264" i="15" l="1"/>
  <c r="E266" i="11"/>
  <c r="D264" i="15"/>
  <c r="C266" i="15"/>
  <c r="D266" i="11"/>
  <c r="C266" i="11"/>
  <c r="E265" i="15" l="1"/>
  <c r="E267" i="11"/>
  <c r="D265" i="15"/>
  <c r="C267" i="15"/>
  <c r="D267" i="11"/>
  <c r="C267" i="11"/>
  <c r="E266" i="15" l="1"/>
  <c r="E268" i="11"/>
  <c r="D266" i="15"/>
  <c r="C268" i="15"/>
  <c r="D268" i="11"/>
  <c r="C268" i="11"/>
  <c r="E267" i="15" l="1"/>
  <c r="E269" i="11"/>
  <c r="D267" i="15"/>
  <c r="C269" i="15"/>
  <c r="D269" i="11"/>
  <c r="C269" i="11"/>
  <c r="E268" i="15" l="1"/>
  <c r="E270" i="11"/>
  <c r="D268" i="15"/>
  <c r="C270" i="15"/>
  <c r="D270" i="11"/>
  <c r="C270" i="11"/>
  <c r="E269" i="15" l="1"/>
  <c r="E271" i="11"/>
  <c r="D269" i="15"/>
  <c r="C271" i="15"/>
  <c r="D271" i="11"/>
  <c r="C271" i="11"/>
  <c r="E270" i="15" l="1"/>
  <c r="E272" i="11"/>
  <c r="D270" i="15"/>
  <c r="C272" i="15"/>
  <c r="D272" i="11"/>
  <c r="C272" i="11"/>
  <c r="E271" i="15" l="1"/>
  <c r="E273" i="11"/>
  <c r="D271" i="15"/>
  <c r="C273" i="15"/>
  <c r="D273" i="11"/>
  <c r="C273" i="11"/>
  <c r="E272" i="15" l="1"/>
  <c r="E274" i="11"/>
  <c r="D272" i="15"/>
  <c r="C274" i="15"/>
  <c r="D274" i="11"/>
  <c r="C274" i="11"/>
  <c r="E273" i="15" l="1"/>
  <c r="E275" i="11"/>
  <c r="D273" i="15"/>
  <c r="C275" i="15"/>
  <c r="D275" i="11"/>
  <c r="C275" i="11"/>
  <c r="E274" i="15" l="1"/>
  <c r="E276" i="11"/>
  <c r="D274" i="15"/>
  <c r="C276" i="15"/>
  <c r="D276" i="11"/>
  <c r="C276" i="11"/>
  <c r="E275" i="15" l="1"/>
  <c r="E277" i="11"/>
  <c r="D275" i="15"/>
  <c r="C277" i="15"/>
  <c r="D277" i="11"/>
  <c r="C277" i="11"/>
  <c r="E276" i="15" l="1"/>
  <c r="E278" i="11"/>
  <c r="D276" i="15"/>
  <c r="C278" i="15"/>
  <c r="D278" i="11"/>
  <c r="C278" i="11"/>
  <c r="E277" i="15" l="1"/>
  <c r="E279" i="11"/>
  <c r="D277" i="15"/>
  <c r="C279" i="15"/>
  <c r="D279" i="11"/>
  <c r="C279" i="11"/>
  <c r="E278" i="15" l="1"/>
  <c r="E280" i="11"/>
  <c r="D278" i="15"/>
  <c r="C280" i="15"/>
  <c r="D280" i="11"/>
  <c r="C280" i="11"/>
  <c r="E279" i="15" l="1"/>
  <c r="E281" i="11"/>
  <c r="D279" i="15"/>
  <c r="C281" i="15"/>
  <c r="D281" i="11"/>
  <c r="C281" i="11"/>
  <c r="E280" i="15" l="1"/>
  <c r="E282" i="11"/>
  <c r="D280" i="15"/>
  <c r="C282" i="15"/>
  <c r="D282" i="11"/>
  <c r="C282" i="11"/>
  <c r="E281" i="15" l="1"/>
  <c r="E283" i="11"/>
  <c r="D281" i="15"/>
  <c r="C283" i="15"/>
  <c r="D283" i="11"/>
  <c r="C283" i="11"/>
  <c r="E282" i="15" l="1"/>
  <c r="E284" i="11"/>
  <c r="D282" i="15"/>
  <c r="C284" i="15"/>
  <c r="D284" i="11"/>
  <c r="C284" i="11"/>
  <c r="E283" i="15" l="1"/>
  <c r="E285" i="11"/>
  <c r="D283" i="15"/>
  <c r="C285" i="15"/>
  <c r="D285" i="11"/>
  <c r="C285" i="11"/>
  <c r="E284" i="15" l="1"/>
  <c r="E286" i="11"/>
  <c r="D284" i="15"/>
  <c r="C286" i="15"/>
  <c r="D286" i="11"/>
  <c r="C286" i="11"/>
  <c r="E285" i="15" l="1"/>
  <c r="E287" i="11"/>
  <c r="D285" i="15"/>
  <c r="C287" i="15"/>
  <c r="D287" i="11"/>
  <c r="C287" i="11"/>
  <c r="E286" i="15" l="1"/>
  <c r="E288" i="11"/>
  <c r="D286" i="15"/>
  <c r="C288" i="15"/>
  <c r="D288" i="11"/>
  <c r="C288" i="11"/>
  <c r="E287" i="15" l="1"/>
  <c r="E289" i="11"/>
  <c r="D287" i="15"/>
  <c r="C289" i="15"/>
  <c r="D289" i="11"/>
  <c r="C289" i="11"/>
  <c r="E288" i="15" l="1"/>
  <c r="E290" i="11"/>
  <c r="D288" i="15"/>
  <c r="C290" i="15"/>
  <c r="D290" i="11"/>
  <c r="C290" i="11"/>
  <c r="E289" i="15" l="1"/>
  <c r="E291" i="11"/>
  <c r="D289" i="15"/>
  <c r="C291" i="15"/>
  <c r="D291" i="11"/>
  <c r="C291" i="11"/>
  <c r="E290" i="15" l="1"/>
  <c r="E292" i="11"/>
  <c r="D290" i="15"/>
  <c r="C292" i="15"/>
  <c r="D292" i="11"/>
  <c r="C292" i="11"/>
  <c r="E291" i="15" l="1"/>
  <c r="E293" i="11"/>
  <c r="D291" i="15"/>
  <c r="C293" i="15"/>
  <c r="C294" i="15" s="1"/>
  <c r="C295" i="15" s="1"/>
  <c r="C296" i="15" s="1"/>
  <c r="C297" i="15" s="1"/>
  <c r="C298" i="15" s="1"/>
  <c r="C299" i="15" s="1"/>
  <c r="C300" i="15" s="1"/>
  <c r="C301" i="15" s="1"/>
  <c r="C302" i="15" s="1"/>
  <c r="C303" i="15" s="1"/>
  <c r="C304" i="15" s="1"/>
  <c r="C305" i="15" s="1"/>
  <c r="C306" i="15" s="1"/>
  <c r="C307" i="15" s="1"/>
  <c r="C308" i="15" s="1"/>
  <c r="C309" i="15" s="1"/>
  <c r="C310" i="15" s="1"/>
  <c r="C311" i="15" s="1"/>
  <c r="C312" i="15" s="1"/>
  <c r="C313" i="15" s="1"/>
  <c r="C314" i="15" s="1"/>
  <c r="C315" i="15" s="1"/>
  <c r="C316" i="15" s="1"/>
  <c r="C317" i="15" s="1"/>
  <c r="C318" i="15" s="1"/>
  <c r="C319" i="15" s="1"/>
  <c r="C320" i="15" s="1"/>
  <c r="C321" i="15" s="1"/>
  <c r="C322" i="15" s="1"/>
  <c r="C323" i="15" s="1"/>
  <c r="C324" i="15" s="1"/>
  <c r="C325" i="15" s="1"/>
  <c r="C326" i="15" s="1"/>
  <c r="C327" i="15" s="1"/>
  <c r="C328" i="15" s="1"/>
  <c r="C329" i="15" s="1"/>
  <c r="C330" i="15" s="1"/>
  <c r="C331" i="15" s="1"/>
  <c r="C332" i="15" s="1"/>
  <c r="C333" i="15" s="1"/>
  <c r="C334" i="15" s="1"/>
  <c r="C335" i="15" s="1"/>
  <c r="C336" i="15" s="1"/>
  <c r="C337" i="15" s="1"/>
  <c r="C338" i="15" s="1"/>
  <c r="C339" i="15" s="1"/>
  <c r="C340" i="15" s="1"/>
  <c r="C341" i="15" s="1"/>
  <c r="C342" i="15" s="1"/>
  <c r="C343" i="15" s="1"/>
  <c r="C344" i="15" s="1"/>
  <c r="C345" i="15" s="1"/>
  <c r="C346" i="15" s="1"/>
  <c r="C347" i="15" s="1"/>
  <c r="C348" i="15" s="1"/>
  <c r="C349" i="15" s="1"/>
  <c r="C350" i="15" s="1"/>
  <c r="C351" i="15" s="1"/>
  <c r="C352" i="15" s="1"/>
  <c r="C353" i="15" s="1"/>
  <c r="C354" i="15" s="1"/>
  <c r="C355" i="15" s="1"/>
  <c r="C356" i="15" s="1"/>
  <c r="C357" i="15" s="1"/>
  <c r="C358" i="15" s="1"/>
  <c r="C359" i="15" s="1"/>
  <c r="C360" i="15" s="1"/>
  <c r="C361" i="15" s="1"/>
  <c r="C362" i="15" s="1"/>
  <c r="D293" i="11"/>
  <c r="C293" i="11"/>
  <c r="E292" i="15" l="1"/>
  <c r="E294" i="11"/>
  <c r="E295" i="11" s="1"/>
  <c r="E296" i="11" s="1"/>
  <c r="E297" i="11" s="1"/>
  <c r="E298" i="11" s="1"/>
  <c r="E299" i="11" s="1"/>
  <c r="E300" i="11" s="1"/>
  <c r="E301" i="11" s="1"/>
  <c r="E302" i="11" s="1"/>
  <c r="E303" i="11" s="1"/>
  <c r="E304" i="11" s="1"/>
  <c r="E305" i="11" s="1"/>
  <c r="E306" i="11" s="1"/>
  <c r="E307" i="11" s="1"/>
  <c r="E308" i="11" s="1"/>
  <c r="E309" i="11" s="1"/>
  <c r="E310" i="11" s="1"/>
  <c r="E311" i="11" s="1"/>
  <c r="E312" i="11" s="1"/>
  <c r="E313" i="11" s="1"/>
  <c r="E314" i="11" s="1"/>
  <c r="E315" i="11" s="1"/>
  <c r="E316" i="11" s="1"/>
  <c r="E317" i="11" s="1"/>
  <c r="E318" i="11" s="1"/>
  <c r="E319" i="11" s="1"/>
  <c r="E320" i="11" s="1"/>
  <c r="E321" i="11" s="1"/>
  <c r="E322" i="11" s="1"/>
  <c r="E323" i="11" s="1"/>
  <c r="E324" i="11" s="1"/>
  <c r="E325" i="11" s="1"/>
  <c r="E326" i="11" s="1"/>
  <c r="E327" i="11" s="1"/>
  <c r="E328" i="11" s="1"/>
  <c r="E329" i="11" s="1"/>
  <c r="E330" i="11" s="1"/>
  <c r="E331" i="11" s="1"/>
  <c r="E332" i="11" s="1"/>
  <c r="E333" i="11" s="1"/>
  <c r="E334" i="11" s="1"/>
  <c r="E335" i="11" s="1"/>
  <c r="E336" i="11" s="1"/>
  <c r="E337" i="11" s="1"/>
  <c r="E338" i="11" s="1"/>
  <c r="E339" i="11" s="1"/>
  <c r="E340" i="11" s="1"/>
  <c r="E341" i="11" s="1"/>
  <c r="E342" i="11" s="1"/>
  <c r="E343" i="11" s="1"/>
  <c r="E344" i="11" s="1"/>
  <c r="E345" i="11" s="1"/>
  <c r="E346" i="11" s="1"/>
  <c r="E347" i="11" s="1"/>
  <c r="E348" i="11" s="1"/>
  <c r="E349" i="11" s="1"/>
  <c r="E350" i="11" s="1"/>
  <c r="E351" i="11" s="1"/>
  <c r="E352" i="11" s="1"/>
  <c r="E353" i="11" s="1"/>
  <c r="E354" i="11" s="1"/>
  <c r="E355" i="11" s="1"/>
  <c r="E356" i="11" s="1"/>
  <c r="E357" i="11" s="1"/>
  <c r="E358" i="11" s="1"/>
  <c r="E359" i="11" s="1"/>
  <c r="E360" i="11" s="1"/>
  <c r="E361" i="11" s="1"/>
  <c r="E362" i="11" s="1"/>
  <c r="E363" i="11" s="1"/>
  <c r="D292" i="15"/>
  <c r="C363" i="15"/>
  <c r="C364" i="15" s="1"/>
  <c r="D294" i="11"/>
  <c r="D295" i="11" s="1"/>
  <c r="D296" i="11" s="1"/>
  <c r="D297" i="11" s="1"/>
  <c r="D298" i="11" s="1"/>
  <c r="D299" i="11" s="1"/>
  <c r="D300" i="11" s="1"/>
  <c r="D301" i="11" s="1"/>
  <c r="D302" i="11" s="1"/>
  <c r="D303" i="11" s="1"/>
  <c r="D304" i="11" s="1"/>
  <c r="D305" i="11" s="1"/>
  <c r="D306" i="11" s="1"/>
  <c r="D307" i="11" s="1"/>
  <c r="D308" i="11" s="1"/>
  <c r="D309" i="11" s="1"/>
  <c r="D310" i="11" s="1"/>
  <c r="D311" i="11" s="1"/>
  <c r="D312" i="11" s="1"/>
  <c r="D313" i="11" s="1"/>
  <c r="D314" i="11" s="1"/>
  <c r="D315" i="11" s="1"/>
  <c r="D316" i="11" s="1"/>
  <c r="D317" i="11" s="1"/>
  <c r="D318" i="11" s="1"/>
  <c r="D319" i="11" s="1"/>
  <c r="D320" i="11" s="1"/>
  <c r="D321" i="11" s="1"/>
  <c r="D322" i="11" s="1"/>
  <c r="D323" i="11" s="1"/>
  <c r="D324" i="11" s="1"/>
  <c r="D325" i="11" s="1"/>
  <c r="D326" i="11" s="1"/>
  <c r="D327" i="11" s="1"/>
  <c r="D328" i="11" s="1"/>
  <c r="D329" i="11" s="1"/>
  <c r="D330" i="11" s="1"/>
  <c r="D331" i="11" s="1"/>
  <c r="D332" i="11" s="1"/>
  <c r="D333" i="11" s="1"/>
  <c r="D334" i="11" s="1"/>
  <c r="D335" i="11" s="1"/>
  <c r="D336" i="11" s="1"/>
  <c r="D337" i="11" s="1"/>
  <c r="D338" i="11" s="1"/>
  <c r="D339" i="11" s="1"/>
  <c r="D340" i="11" s="1"/>
  <c r="D341" i="11" s="1"/>
  <c r="D342" i="11" s="1"/>
  <c r="D343" i="11" s="1"/>
  <c r="D344" i="11" s="1"/>
  <c r="D345" i="11" s="1"/>
  <c r="D346" i="11" s="1"/>
  <c r="D347" i="11" s="1"/>
  <c r="D348" i="11" s="1"/>
  <c r="D349" i="11" s="1"/>
  <c r="D350" i="11" s="1"/>
  <c r="D351" i="11" s="1"/>
  <c r="D352" i="11" s="1"/>
  <c r="D353" i="11" s="1"/>
  <c r="D354" i="11" s="1"/>
  <c r="D355" i="11" s="1"/>
  <c r="D356" i="11" s="1"/>
  <c r="D357" i="11" s="1"/>
  <c r="D358" i="11" s="1"/>
  <c r="D359" i="11" s="1"/>
  <c r="D360" i="11" s="1"/>
  <c r="D361" i="11" s="1"/>
  <c r="D362" i="11" s="1"/>
  <c r="C294" i="11"/>
  <c r="C295" i="11" s="1"/>
  <c r="C296" i="11" s="1"/>
  <c r="C297" i="11" s="1"/>
  <c r="C298" i="11" s="1"/>
  <c r="C299" i="11" s="1"/>
  <c r="C300" i="11" s="1"/>
  <c r="C301" i="11" s="1"/>
  <c r="C302" i="11" s="1"/>
  <c r="C303" i="11" s="1"/>
  <c r="C304" i="11" s="1"/>
  <c r="C305" i="11" s="1"/>
  <c r="C306" i="11" s="1"/>
  <c r="C307" i="11" s="1"/>
  <c r="C308" i="11" s="1"/>
  <c r="C309" i="11" s="1"/>
  <c r="C310" i="11" s="1"/>
  <c r="C311" i="11" s="1"/>
  <c r="C312" i="11" s="1"/>
  <c r="C313" i="11" s="1"/>
  <c r="C314" i="11" s="1"/>
  <c r="C315" i="11" s="1"/>
  <c r="C316" i="11" s="1"/>
  <c r="C317" i="11" s="1"/>
  <c r="C318" i="11" s="1"/>
  <c r="C319" i="11" s="1"/>
  <c r="C320" i="11" s="1"/>
  <c r="C321" i="11" s="1"/>
  <c r="C322" i="11" s="1"/>
  <c r="C323" i="11" s="1"/>
  <c r="C324" i="11" s="1"/>
  <c r="C325" i="11" s="1"/>
  <c r="C326" i="11" s="1"/>
  <c r="C327" i="11" s="1"/>
  <c r="C328" i="11" s="1"/>
  <c r="C329" i="11" s="1"/>
  <c r="C330" i="11" s="1"/>
  <c r="C331" i="11" s="1"/>
  <c r="C332" i="11" s="1"/>
  <c r="C333" i="11" s="1"/>
  <c r="C334" i="11" s="1"/>
  <c r="C335" i="11" s="1"/>
  <c r="C336" i="11" s="1"/>
  <c r="C337" i="11" s="1"/>
  <c r="C338" i="11" s="1"/>
  <c r="C339" i="11" s="1"/>
  <c r="C340" i="11" s="1"/>
  <c r="C341" i="11" s="1"/>
  <c r="C342" i="11" s="1"/>
  <c r="C343" i="11" s="1"/>
  <c r="C344" i="11" s="1"/>
  <c r="C345" i="11" s="1"/>
  <c r="C346" i="11" s="1"/>
  <c r="C347" i="11" s="1"/>
  <c r="C348" i="11" s="1"/>
  <c r="C349" i="11" s="1"/>
  <c r="C350" i="11" s="1"/>
  <c r="C351" i="11" s="1"/>
  <c r="C352" i="11" s="1"/>
  <c r="C353" i="11" s="1"/>
  <c r="C354" i="11" s="1"/>
  <c r="C355" i="11" s="1"/>
  <c r="C356" i="11" s="1"/>
  <c r="C357" i="11" s="1"/>
  <c r="C358" i="11" s="1"/>
  <c r="C359" i="11" s="1"/>
  <c r="C360" i="11" s="1"/>
  <c r="C361" i="11" s="1"/>
  <c r="C362" i="11" s="1"/>
  <c r="C363" i="11" s="1"/>
  <c r="E293" i="15" l="1"/>
  <c r="E364" i="11"/>
  <c r="D293" i="15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333" i="15" s="1"/>
  <c r="D334" i="15" s="1"/>
  <c r="D335" i="15" s="1"/>
  <c r="D336" i="15" s="1"/>
  <c r="D337" i="15" s="1"/>
  <c r="D338" i="15" s="1"/>
  <c r="D339" i="15" s="1"/>
  <c r="D340" i="15" s="1"/>
  <c r="D341" i="15" s="1"/>
  <c r="D342" i="15" s="1"/>
  <c r="D343" i="15" s="1"/>
  <c r="D344" i="15" s="1"/>
  <c r="D345" i="15" s="1"/>
  <c r="D346" i="15" s="1"/>
  <c r="D347" i="15" s="1"/>
  <c r="D348" i="15" s="1"/>
  <c r="D349" i="15" s="1"/>
  <c r="D350" i="15" s="1"/>
  <c r="D351" i="15" s="1"/>
  <c r="D352" i="15" s="1"/>
  <c r="D353" i="15" s="1"/>
  <c r="D354" i="15" s="1"/>
  <c r="D355" i="15" s="1"/>
  <c r="D356" i="15" s="1"/>
  <c r="D357" i="15" s="1"/>
  <c r="D358" i="15" s="1"/>
  <c r="D359" i="15" s="1"/>
  <c r="D360" i="15" s="1"/>
  <c r="D361" i="15" s="1"/>
  <c r="D362" i="15" s="1"/>
  <c r="C365" i="15"/>
  <c r="D363" i="11"/>
  <c r="D364" i="11" s="1"/>
  <c r="C364" i="11"/>
  <c r="E294" i="15" l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333" i="15" s="1"/>
  <c r="E334" i="15" s="1"/>
  <c r="E335" i="15" s="1"/>
  <c r="E336" i="15" s="1"/>
  <c r="E337" i="15" s="1"/>
  <c r="E338" i="15" s="1"/>
  <c r="E339" i="15" s="1"/>
  <c r="E340" i="15" s="1"/>
  <c r="E341" i="15" s="1"/>
  <c r="E342" i="15" s="1"/>
  <c r="E343" i="15" s="1"/>
  <c r="E344" i="15" s="1"/>
  <c r="E345" i="15" s="1"/>
  <c r="E346" i="15" s="1"/>
  <c r="E347" i="15" s="1"/>
  <c r="E348" i="15" s="1"/>
  <c r="E349" i="15" s="1"/>
  <c r="E350" i="15" s="1"/>
  <c r="E351" i="15" s="1"/>
  <c r="E352" i="15" s="1"/>
  <c r="E353" i="15" s="1"/>
  <c r="E354" i="15" s="1"/>
  <c r="E355" i="15" s="1"/>
  <c r="E356" i="15" s="1"/>
  <c r="E357" i="15" s="1"/>
  <c r="E358" i="15" s="1"/>
  <c r="E359" i="15" s="1"/>
  <c r="E360" i="15" s="1"/>
  <c r="E361" i="15" s="1"/>
  <c r="E362" i="15" s="1"/>
  <c r="E365" i="11"/>
  <c r="E366" i="11" s="1"/>
  <c r="D363" i="15"/>
  <c r="D365" i="11"/>
  <c r="D366" i="11" s="1"/>
  <c r="C365" i="11"/>
  <c r="C366" i="11" s="1"/>
  <c r="E363" i="15" l="1"/>
  <c r="D364" i="15"/>
  <c r="D365" i="15" s="1"/>
  <c r="E364" i="15" l="1"/>
  <c r="E365" i="15" s="1"/>
</calcChain>
</file>

<file path=xl/sharedStrings.xml><?xml version="1.0" encoding="utf-8"?>
<sst xmlns="http://schemas.openxmlformats.org/spreadsheetml/2006/main" count="44" uniqueCount="24">
  <si>
    <t>통계</t>
  </si>
  <si>
    <t>값</t>
  </si>
  <si>
    <t>Alpha</t>
  </si>
  <si>
    <t>Beta</t>
  </si>
  <si>
    <t>Gamma</t>
  </si>
  <si>
    <t>MASE</t>
  </si>
  <si>
    <t>SMAPE</t>
  </si>
  <si>
    <t>MAE</t>
  </si>
  <si>
    <t>RMSE</t>
  </si>
  <si>
    <t>날짜</t>
  </si>
  <si>
    <t>날짜</t>
    <phoneticPr fontId="18" type="noConversion"/>
  </si>
  <si>
    <t>PC</t>
  </si>
  <si>
    <t>PC</t>
    <phoneticPr fontId="18" type="noConversion"/>
  </si>
  <si>
    <t>모바일</t>
  </si>
  <si>
    <t>모바일</t>
    <phoneticPr fontId="18" type="noConversion"/>
  </si>
  <si>
    <t>예측(PC)</t>
  </si>
  <si>
    <t>낮은 신뢰 한계(PC)</t>
  </si>
  <si>
    <t>높은 신뢰 한계(PC)</t>
  </si>
  <si>
    <t>예측(모바일)</t>
  </si>
  <si>
    <t>낮은 신뢰 한계(모바일)</t>
  </si>
  <si>
    <t>높은 신뢰 한계(모바일)</t>
  </si>
  <si>
    <t>총합</t>
    <phoneticPr fontId="18" type="noConversion"/>
  </si>
  <si>
    <t>미디어 인덱스</t>
    <phoneticPr fontId="18" type="noConversion"/>
  </si>
  <si>
    <t>인포메이션 인덱스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</si>
</sst>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2" fontId="0" fillId="0" borderId="0" xfId="0" applyNumberFormat="1" applyAlignment="1"/>
    <xf numFmtId="4" fontId="0" fillId="0" borderId="0" xfId="0" applyNumberFormat="1">
      <alignment vertical="center"/>
    </xf>
    <xf numFmtId="31" fontId="0" fillId="0" borderId="0" xfId="0" applyNumberFormat="1" applyAlignment="1">
      <alignment horizontal="center" vertical="center"/>
    </xf>
    <xf numFmtId="31" fontId="0" fillId="0" borderId="0" xfId="0" applyNumberFormat="1" applyAlignmen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2">
    <dxf>
      <numFmt numFmtId="4" formatCode="#,##0.00"/>
    </dxf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41" formatCode="yyyy&quot;년&quot;\ mm&quot;월&quot;\ dd&quot;일&quot;"/>
      <alignment horizontal="general" vertical="bottom" textRotation="0" wrapText="0" indent="0" justifyLastLine="0" shrinkToFit="0" readingOrder="0"/>
    </dxf>
    <dxf>
      <numFmt numFmtId="4" formatCode="#,##0.00"/>
    </dxf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41" formatCode="yyyy&quot;년&quot;\ mm&quot;월&quot;\ dd&quot;일&quot;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'왕자영요 - Forecast PC'!$B$1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'왕자영요 - Forecast PC'!$B$2:$B$366</c:f>
              <c:numCache>
                <c:formatCode>General</c:formatCode>
                <c:ptCount val="365"/>
                <c:pt idx="0">
                  <c:v>16119</c:v>
                </c:pt>
                <c:pt idx="1">
                  <c:v>19056</c:v>
                </c:pt>
                <c:pt idx="2">
                  <c:v>16214</c:v>
                </c:pt>
                <c:pt idx="3">
                  <c:v>18662</c:v>
                </c:pt>
                <c:pt idx="4">
                  <c:v>19270</c:v>
                </c:pt>
                <c:pt idx="5">
                  <c:v>16767</c:v>
                </c:pt>
                <c:pt idx="6">
                  <c:v>17793</c:v>
                </c:pt>
                <c:pt idx="7">
                  <c:v>19737</c:v>
                </c:pt>
                <c:pt idx="8">
                  <c:v>17369</c:v>
                </c:pt>
                <c:pt idx="9">
                  <c:v>18290</c:v>
                </c:pt>
                <c:pt idx="10">
                  <c:v>19772</c:v>
                </c:pt>
                <c:pt idx="11">
                  <c:v>21970</c:v>
                </c:pt>
                <c:pt idx="12">
                  <c:v>22737</c:v>
                </c:pt>
                <c:pt idx="13">
                  <c:v>19933</c:v>
                </c:pt>
                <c:pt idx="14">
                  <c:v>20380</c:v>
                </c:pt>
                <c:pt idx="15">
                  <c:v>24752</c:v>
                </c:pt>
                <c:pt idx="16">
                  <c:v>51748</c:v>
                </c:pt>
                <c:pt idx="17">
                  <c:v>31357</c:v>
                </c:pt>
                <c:pt idx="18">
                  <c:v>23209</c:v>
                </c:pt>
                <c:pt idx="19">
                  <c:v>19440</c:v>
                </c:pt>
                <c:pt idx="20">
                  <c:v>23101</c:v>
                </c:pt>
                <c:pt idx="21">
                  <c:v>22183</c:v>
                </c:pt>
                <c:pt idx="22">
                  <c:v>22470</c:v>
                </c:pt>
                <c:pt idx="23">
                  <c:v>20642</c:v>
                </c:pt>
                <c:pt idx="24">
                  <c:v>19856</c:v>
                </c:pt>
                <c:pt idx="25">
                  <c:v>17159</c:v>
                </c:pt>
                <c:pt idx="26">
                  <c:v>16315</c:v>
                </c:pt>
                <c:pt idx="27">
                  <c:v>20204</c:v>
                </c:pt>
                <c:pt idx="28">
                  <c:v>21043</c:v>
                </c:pt>
                <c:pt idx="29">
                  <c:v>27214</c:v>
                </c:pt>
                <c:pt idx="30">
                  <c:v>21773</c:v>
                </c:pt>
                <c:pt idx="31">
                  <c:v>21067</c:v>
                </c:pt>
                <c:pt idx="32">
                  <c:v>18855</c:v>
                </c:pt>
                <c:pt idx="33">
                  <c:v>17099</c:v>
                </c:pt>
                <c:pt idx="34">
                  <c:v>13252</c:v>
                </c:pt>
                <c:pt idx="35">
                  <c:v>13572</c:v>
                </c:pt>
                <c:pt idx="36">
                  <c:v>13174</c:v>
                </c:pt>
                <c:pt idx="37">
                  <c:v>13677</c:v>
                </c:pt>
                <c:pt idx="38">
                  <c:v>13604</c:v>
                </c:pt>
                <c:pt idx="39">
                  <c:v>13210</c:v>
                </c:pt>
                <c:pt idx="40">
                  <c:v>13399</c:v>
                </c:pt>
                <c:pt idx="41">
                  <c:v>16775</c:v>
                </c:pt>
                <c:pt idx="42">
                  <c:v>18406</c:v>
                </c:pt>
                <c:pt idx="43">
                  <c:v>19260</c:v>
                </c:pt>
                <c:pt idx="44">
                  <c:v>20824</c:v>
                </c:pt>
                <c:pt idx="45">
                  <c:v>19010</c:v>
                </c:pt>
                <c:pt idx="46">
                  <c:v>15154</c:v>
                </c:pt>
                <c:pt idx="47">
                  <c:v>14224</c:v>
                </c:pt>
                <c:pt idx="48">
                  <c:v>20526</c:v>
                </c:pt>
                <c:pt idx="49">
                  <c:v>21544</c:v>
                </c:pt>
                <c:pt idx="50">
                  <c:v>17373</c:v>
                </c:pt>
                <c:pt idx="51">
                  <c:v>18322</c:v>
                </c:pt>
                <c:pt idx="52">
                  <c:v>17221</c:v>
                </c:pt>
                <c:pt idx="53">
                  <c:v>15272</c:v>
                </c:pt>
                <c:pt idx="54">
                  <c:v>12944</c:v>
                </c:pt>
                <c:pt idx="55">
                  <c:v>16283</c:v>
                </c:pt>
                <c:pt idx="56">
                  <c:v>18847</c:v>
                </c:pt>
                <c:pt idx="57">
                  <c:v>16684</c:v>
                </c:pt>
                <c:pt idx="58">
                  <c:v>16731</c:v>
                </c:pt>
                <c:pt idx="59">
                  <c:v>17587</c:v>
                </c:pt>
                <c:pt idx="60">
                  <c:v>17241</c:v>
                </c:pt>
                <c:pt idx="61">
                  <c:v>14344</c:v>
                </c:pt>
                <c:pt idx="62">
                  <c:v>16840</c:v>
                </c:pt>
                <c:pt idx="63">
                  <c:v>18991</c:v>
                </c:pt>
                <c:pt idx="64">
                  <c:v>21416</c:v>
                </c:pt>
                <c:pt idx="65">
                  <c:v>19705</c:v>
                </c:pt>
                <c:pt idx="66">
                  <c:v>19621</c:v>
                </c:pt>
                <c:pt idx="67">
                  <c:v>20090</c:v>
                </c:pt>
                <c:pt idx="68">
                  <c:v>16318</c:v>
                </c:pt>
                <c:pt idx="69">
                  <c:v>17510</c:v>
                </c:pt>
                <c:pt idx="70">
                  <c:v>17764</c:v>
                </c:pt>
                <c:pt idx="71">
                  <c:v>18855</c:v>
                </c:pt>
                <c:pt idx="72">
                  <c:v>19175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8-4805-8AB7-1DBC87ADBA3A}"/>
            </c:ext>
          </c:extLst>
        </c:ser>
        <c:ser>
          <c:idx val="1"/>
          <c:order val="1"/>
          <c:tx>
            <c:strRef>
              <c:f>'왕자영요 - Forecast PC'!$C$1</c:f>
              <c:strCache>
                <c:ptCount val="1"/>
                <c:pt idx="0">
                  <c:v>예측(PC)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'왕자영요 - Forecast PC'!$A$2:$A$366</c:f>
              <c:numCache>
                <c:formatCode>m"월"\ d"일"\ yyyy"년"</c:formatCode>
                <c:ptCount val="36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</c:numCache>
            </c:numRef>
          </c:cat>
          <c:val>
            <c:numRef>
              <c:f>'왕자영요 - Forecast PC'!$C$2:$C$366</c:f>
              <c:numCache>
                <c:formatCode>General</c:formatCode>
                <c:ptCount val="365"/>
                <c:pt idx="72">
                  <c:v>19175</c:v>
                </c:pt>
                <c:pt idx="73">
                  <c:v>18648.251084980679</c:v>
                </c:pt>
                <c:pt idx="74">
                  <c:v>18599.772793914759</c:v>
                </c:pt>
                <c:pt idx="75">
                  <c:v>18551.294502848843</c:v>
                </c:pt>
                <c:pt idx="76">
                  <c:v>18502.816211782923</c:v>
                </c:pt>
                <c:pt idx="77">
                  <c:v>18454.337920717004</c:v>
                </c:pt>
                <c:pt idx="78">
                  <c:v>18405.859629651084</c:v>
                </c:pt>
                <c:pt idx="79">
                  <c:v>18357.381338585168</c:v>
                </c:pt>
                <c:pt idx="80">
                  <c:v>18308.903047519249</c:v>
                </c:pt>
                <c:pt idx="81">
                  <c:v>18260.424756453329</c:v>
                </c:pt>
                <c:pt idx="82">
                  <c:v>18211.946465387409</c:v>
                </c:pt>
                <c:pt idx="83">
                  <c:v>18163.468174321493</c:v>
                </c:pt>
                <c:pt idx="84">
                  <c:v>18114.989883255574</c:v>
                </c:pt>
                <c:pt idx="85">
                  <c:v>18066.511592189654</c:v>
                </c:pt>
                <c:pt idx="86">
                  <c:v>18018.033301123734</c:v>
                </c:pt>
                <c:pt idx="87">
                  <c:v>17969.555010057818</c:v>
                </c:pt>
                <c:pt idx="88">
                  <c:v>17921.076718991899</c:v>
                </c:pt>
                <c:pt idx="89">
                  <c:v>17872.598427925979</c:v>
                </c:pt>
                <c:pt idx="90">
                  <c:v>17824.12013686006</c:v>
                </c:pt>
                <c:pt idx="91">
                  <c:v>17775.641845794144</c:v>
                </c:pt>
                <c:pt idx="92">
                  <c:v>17727.163554728224</c:v>
                </c:pt>
                <c:pt idx="93">
                  <c:v>17678.685263662304</c:v>
                </c:pt>
                <c:pt idx="94">
                  <c:v>17630.206972596385</c:v>
                </c:pt>
                <c:pt idx="95">
                  <c:v>17581.728681530469</c:v>
                </c:pt>
                <c:pt idx="96">
                  <c:v>17533.250390464549</c:v>
                </c:pt>
                <c:pt idx="97">
                  <c:v>17484.77209939863</c:v>
                </c:pt>
                <c:pt idx="98">
                  <c:v>17436.29380833271</c:v>
                </c:pt>
                <c:pt idx="99">
                  <c:v>17387.815517266794</c:v>
                </c:pt>
                <c:pt idx="100">
                  <c:v>17339.337226200874</c:v>
                </c:pt>
                <c:pt idx="101">
                  <c:v>17290.858935134955</c:v>
                </c:pt>
                <c:pt idx="102">
                  <c:v>17242.380644069035</c:v>
                </c:pt>
                <c:pt idx="103">
                  <c:v>17193.902353003119</c:v>
                </c:pt>
                <c:pt idx="104">
                  <c:v>17145.424061937199</c:v>
                </c:pt>
                <c:pt idx="105">
                  <c:v>17096.94577087128</c:v>
                </c:pt>
                <c:pt idx="106">
                  <c:v>17048.46747980536</c:v>
                </c:pt>
                <c:pt idx="107">
                  <c:v>16999.989188739444</c:v>
                </c:pt>
                <c:pt idx="108">
                  <c:v>16951.510897673525</c:v>
                </c:pt>
                <c:pt idx="109">
                  <c:v>16903.032606607605</c:v>
                </c:pt>
                <c:pt idx="110">
                  <c:v>16854.554315541685</c:v>
                </c:pt>
                <c:pt idx="111">
                  <c:v>16806.076024475769</c:v>
                </c:pt>
                <c:pt idx="112">
                  <c:v>16757.59773340985</c:v>
                </c:pt>
                <c:pt idx="113">
                  <c:v>16709.11944234393</c:v>
                </c:pt>
                <c:pt idx="114">
                  <c:v>16660.641151278011</c:v>
                </c:pt>
                <c:pt idx="115">
                  <c:v>16612.162860212095</c:v>
                </c:pt>
                <c:pt idx="116">
                  <c:v>16563.684569146175</c:v>
                </c:pt>
                <c:pt idx="117">
                  <c:v>16515.206278080255</c:v>
                </c:pt>
                <c:pt idx="118">
                  <c:v>16466.727987014336</c:v>
                </c:pt>
                <c:pt idx="119">
                  <c:v>16418.24969594842</c:v>
                </c:pt>
                <c:pt idx="120">
                  <c:v>16369.771404882502</c:v>
                </c:pt>
                <c:pt idx="121">
                  <c:v>16321.293113816579</c:v>
                </c:pt>
                <c:pt idx="122">
                  <c:v>16272.814822750664</c:v>
                </c:pt>
                <c:pt idx="123">
                  <c:v>16224.336531684741</c:v>
                </c:pt>
                <c:pt idx="124">
                  <c:v>16175.858240618827</c:v>
                </c:pt>
                <c:pt idx="125">
                  <c:v>16127.379949552904</c:v>
                </c:pt>
                <c:pt idx="126">
                  <c:v>16078.90165848699</c:v>
                </c:pt>
                <c:pt idx="127">
                  <c:v>16030.423367421066</c:v>
                </c:pt>
                <c:pt idx="128">
                  <c:v>15981.945076355152</c:v>
                </c:pt>
                <c:pt idx="129">
                  <c:v>15933.466785289229</c:v>
                </c:pt>
                <c:pt idx="130">
                  <c:v>15884.988494223315</c:v>
                </c:pt>
                <c:pt idx="131">
                  <c:v>15836.510203157392</c:v>
                </c:pt>
                <c:pt idx="132">
                  <c:v>15788.031912091477</c:v>
                </c:pt>
                <c:pt idx="133">
                  <c:v>15739.553621025554</c:v>
                </c:pt>
                <c:pt idx="134">
                  <c:v>15691.07532995964</c:v>
                </c:pt>
                <c:pt idx="135">
                  <c:v>15642.597038893717</c:v>
                </c:pt>
                <c:pt idx="136">
                  <c:v>15594.118747827803</c:v>
                </c:pt>
                <c:pt idx="137">
                  <c:v>15545.640456761879</c:v>
                </c:pt>
                <c:pt idx="138">
                  <c:v>15497.162165695965</c:v>
                </c:pt>
                <c:pt idx="139">
                  <c:v>15448.683874630042</c:v>
                </c:pt>
                <c:pt idx="140">
                  <c:v>15400.205583564128</c:v>
                </c:pt>
                <c:pt idx="141">
                  <c:v>15351.727292498204</c:v>
                </c:pt>
                <c:pt idx="142">
                  <c:v>15303.24900143229</c:v>
                </c:pt>
                <c:pt idx="143">
                  <c:v>15254.770710366367</c:v>
                </c:pt>
                <c:pt idx="144">
                  <c:v>15206.292419300453</c:v>
                </c:pt>
                <c:pt idx="145">
                  <c:v>15157.81412823453</c:v>
                </c:pt>
                <c:pt idx="146">
                  <c:v>15109.335837168615</c:v>
                </c:pt>
                <c:pt idx="147">
                  <c:v>15060.857546102692</c:v>
                </c:pt>
                <c:pt idx="148">
                  <c:v>15012.379255036778</c:v>
                </c:pt>
                <c:pt idx="149">
                  <c:v>14963.900963970855</c:v>
                </c:pt>
                <c:pt idx="150">
                  <c:v>14915.422672904941</c:v>
                </c:pt>
                <c:pt idx="151">
                  <c:v>14866.944381839017</c:v>
                </c:pt>
                <c:pt idx="152">
                  <c:v>14818.466090773103</c:v>
                </c:pt>
                <c:pt idx="153">
                  <c:v>14769.98779970718</c:v>
                </c:pt>
                <c:pt idx="154">
                  <c:v>14721.509508641266</c:v>
                </c:pt>
                <c:pt idx="155">
                  <c:v>14673.031217575342</c:v>
                </c:pt>
                <c:pt idx="156">
                  <c:v>14624.552926509428</c:v>
                </c:pt>
                <c:pt idx="157">
                  <c:v>14576.074635443505</c:v>
                </c:pt>
                <c:pt idx="158">
                  <c:v>14527.596344377589</c:v>
                </c:pt>
                <c:pt idx="159">
                  <c:v>14479.118053311668</c:v>
                </c:pt>
                <c:pt idx="160">
                  <c:v>14430.639762245753</c:v>
                </c:pt>
                <c:pt idx="161">
                  <c:v>14382.16147117983</c:v>
                </c:pt>
                <c:pt idx="162">
                  <c:v>14333.683180113914</c:v>
                </c:pt>
                <c:pt idx="163">
                  <c:v>14285.204889047993</c:v>
                </c:pt>
                <c:pt idx="164">
                  <c:v>14236.726597982079</c:v>
                </c:pt>
                <c:pt idx="165">
                  <c:v>14188.248306916155</c:v>
                </c:pt>
                <c:pt idx="166">
                  <c:v>14139.770015850239</c:v>
                </c:pt>
                <c:pt idx="167">
                  <c:v>14091.291724784318</c:v>
                </c:pt>
                <c:pt idx="168">
                  <c:v>14042.813433718404</c:v>
                </c:pt>
                <c:pt idx="169">
                  <c:v>13994.33514265248</c:v>
                </c:pt>
                <c:pt idx="170">
                  <c:v>13945.856851586565</c:v>
                </c:pt>
                <c:pt idx="171">
                  <c:v>13897.378560520643</c:v>
                </c:pt>
                <c:pt idx="172">
                  <c:v>13848.900269454729</c:v>
                </c:pt>
                <c:pt idx="173">
                  <c:v>13800.421978388806</c:v>
                </c:pt>
                <c:pt idx="174">
                  <c:v>13751.94368732289</c:v>
                </c:pt>
                <c:pt idx="175">
                  <c:v>13703.465396256968</c:v>
                </c:pt>
                <c:pt idx="176">
                  <c:v>13654.987105191054</c:v>
                </c:pt>
                <c:pt idx="177">
                  <c:v>13606.508814125131</c:v>
                </c:pt>
                <c:pt idx="178">
                  <c:v>13558.030523059215</c:v>
                </c:pt>
                <c:pt idx="179">
                  <c:v>13509.552231993293</c:v>
                </c:pt>
                <c:pt idx="180">
                  <c:v>13461.073940927379</c:v>
                </c:pt>
                <c:pt idx="181">
                  <c:v>13412.595649861456</c:v>
                </c:pt>
                <c:pt idx="182">
                  <c:v>13364.11735879554</c:v>
                </c:pt>
                <c:pt idx="183">
                  <c:v>13315.639067729619</c:v>
                </c:pt>
                <c:pt idx="184">
                  <c:v>13267.160776663704</c:v>
                </c:pt>
                <c:pt idx="185">
                  <c:v>13218.682485597781</c:v>
                </c:pt>
                <c:pt idx="186">
                  <c:v>13170.204194531865</c:v>
                </c:pt>
                <c:pt idx="187">
                  <c:v>13121.725903465944</c:v>
                </c:pt>
                <c:pt idx="188">
                  <c:v>13073.24761240003</c:v>
                </c:pt>
                <c:pt idx="189">
                  <c:v>13024.769321334106</c:v>
                </c:pt>
                <c:pt idx="190">
                  <c:v>12976.29103026819</c:v>
                </c:pt>
                <c:pt idx="191">
                  <c:v>12927.812739202269</c:v>
                </c:pt>
                <c:pt idx="192">
                  <c:v>12879.334448136355</c:v>
                </c:pt>
                <c:pt idx="193">
                  <c:v>12830.856157070431</c:v>
                </c:pt>
                <c:pt idx="194">
                  <c:v>12782.377866004515</c:v>
                </c:pt>
                <c:pt idx="195">
                  <c:v>12733.899574938594</c:v>
                </c:pt>
                <c:pt idx="196">
                  <c:v>12685.42128387268</c:v>
                </c:pt>
                <c:pt idx="197">
                  <c:v>12636.942992806757</c:v>
                </c:pt>
                <c:pt idx="198">
                  <c:v>12588.464701740841</c:v>
                </c:pt>
                <c:pt idx="199">
                  <c:v>12539.986410674919</c:v>
                </c:pt>
                <c:pt idx="200">
                  <c:v>12491.508119609005</c:v>
                </c:pt>
                <c:pt idx="201">
                  <c:v>12443.029828543082</c:v>
                </c:pt>
                <c:pt idx="202">
                  <c:v>12394.551537477166</c:v>
                </c:pt>
                <c:pt idx="203">
                  <c:v>12346.073246411244</c:v>
                </c:pt>
                <c:pt idx="204">
                  <c:v>12297.59495534533</c:v>
                </c:pt>
                <c:pt idx="205">
                  <c:v>12249.116664279407</c:v>
                </c:pt>
                <c:pt idx="206">
                  <c:v>12200.638373213491</c:v>
                </c:pt>
                <c:pt idx="207">
                  <c:v>12152.160082147569</c:v>
                </c:pt>
                <c:pt idx="208">
                  <c:v>12103.681791081655</c:v>
                </c:pt>
                <c:pt idx="209">
                  <c:v>12055.203500015732</c:v>
                </c:pt>
                <c:pt idx="210">
                  <c:v>12006.725208949816</c:v>
                </c:pt>
                <c:pt idx="211">
                  <c:v>11958.246917883895</c:v>
                </c:pt>
                <c:pt idx="212">
                  <c:v>11909.76862681798</c:v>
                </c:pt>
                <c:pt idx="213">
                  <c:v>11861.290335752057</c:v>
                </c:pt>
                <c:pt idx="214">
                  <c:v>11812.812044686141</c:v>
                </c:pt>
                <c:pt idx="215">
                  <c:v>11764.33375362022</c:v>
                </c:pt>
                <c:pt idx="216">
                  <c:v>11715.855462554306</c:v>
                </c:pt>
                <c:pt idx="217">
                  <c:v>11667.377171488382</c:v>
                </c:pt>
                <c:pt idx="218">
                  <c:v>11618.898880422466</c:v>
                </c:pt>
                <c:pt idx="219">
                  <c:v>11570.420589356545</c:v>
                </c:pt>
                <c:pt idx="220">
                  <c:v>11521.942298290631</c:v>
                </c:pt>
                <c:pt idx="221">
                  <c:v>11473.464007224708</c:v>
                </c:pt>
                <c:pt idx="222">
                  <c:v>11424.985716158792</c:v>
                </c:pt>
                <c:pt idx="223">
                  <c:v>11376.50742509287</c:v>
                </c:pt>
                <c:pt idx="224">
                  <c:v>11328.029134026956</c:v>
                </c:pt>
                <c:pt idx="225">
                  <c:v>11279.550842961033</c:v>
                </c:pt>
                <c:pt idx="226">
                  <c:v>11231.072551895117</c:v>
                </c:pt>
                <c:pt idx="227">
                  <c:v>11182.594260829195</c:v>
                </c:pt>
                <c:pt idx="228">
                  <c:v>11134.115969763281</c:v>
                </c:pt>
                <c:pt idx="229">
                  <c:v>11085.637678697358</c:v>
                </c:pt>
                <c:pt idx="230">
                  <c:v>11037.159387631442</c:v>
                </c:pt>
                <c:pt idx="231">
                  <c:v>10988.68109656552</c:v>
                </c:pt>
                <c:pt idx="232">
                  <c:v>10940.202805499606</c:v>
                </c:pt>
                <c:pt idx="233">
                  <c:v>10891.724514433683</c:v>
                </c:pt>
                <c:pt idx="234">
                  <c:v>10843.246223367767</c:v>
                </c:pt>
                <c:pt idx="235">
                  <c:v>10794.767932301846</c:v>
                </c:pt>
                <c:pt idx="236">
                  <c:v>10746.289641235931</c:v>
                </c:pt>
                <c:pt idx="237">
                  <c:v>10697.811350170008</c:v>
                </c:pt>
                <c:pt idx="238">
                  <c:v>10649.333059104092</c:v>
                </c:pt>
                <c:pt idx="239">
                  <c:v>10600.854768038171</c:v>
                </c:pt>
                <c:pt idx="240">
                  <c:v>10552.376476972257</c:v>
                </c:pt>
                <c:pt idx="241">
                  <c:v>10503.898185906333</c:v>
                </c:pt>
                <c:pt idx="242">
                  <c:v>10455.419894840417</c:v>
                </c:pt>
                <c:pt idx="243">
                  <c:v>10406.941603774496</c:v>
                </c:pt>
                <c:pt idx="244">
                  <c:v>10358.46331270858</c:v>
                </c:pt>
                <c:pt idx="245">
                  <c:v>10309.985021642658</c:v>
                </c:pt>
                <c:pt idx="246">
                  <c:v>10261.506730576742</c:v>
                </c:pt>
                <c:pt idx="247">
                  <c:v>10213.028439510821</c:v>
                </c:pt>
                <c:pt idx="248">
                  <c:v>10164.550148444905</c:v>
                </c:pt>
                <c:pt idx="249">
                  <c:v>10116.071857378984</c:v>
                </c:pt>
                <c:pt idx="250">
                  <c:v>10067.593566313068</c:v>
                </c:pt>
                <c:pt idx="251">
                  <c:v>10019.115275247146</c:v>
                </c:pt>
                <c:pt idx="252">
                  <c:v>9970.6369841812302</c:v>
                </c:pt>
                <c:pt idx="253">
                  <c:v>9922.1586931153088</c:v>
                </c:pt>
                <c:pt idx="254">
                  <c:v>9873.6804020493928</c:v>
                </c:pt>
                <c:pt idx="255">
                  <c:v>9825.2021109834714</c:v>
                </c:pt>
                <c:pt idx="256">
                  <c:v>9776.7238199175554</c:v>
                </c:pt>
                <c:pt idx="257">
                  <c:v>9728.2455288516339</c:v>
                </c:pt>
                <c:pt idx="258">
                  <c:v>9679.767237785718</c:v>
                </c:pt>
                <c:pt idx="259">
                  <c:v>9631.2889467197965</c:v>
                </c:pt>
                <c:pt idx="260">
                  <c:v>9582.8106556538805</c:v>
                </c:pt>
                <c:pt idx="261">
                  <c:v>9534.3323645879591</c:v>
                </c:pt>
                <c:pt idx="262">
                  <c:v>9485.8540735220431</c:v>
                </c:pt>
                <c:pt idx="263">
                  <c:v>9437.3757824561217</c:v>
                </c:pt>
                <c:pt idx="264">
                  <c:v>9388.8974913902057</c:v>
                </c:pt>
                <c:pt idx="265">
                  <c:v>9340.4192003242842</c:v>
                </c:pt>
                <c:pt idx="266">
                  <c:v>9291.9409092583683</c:v>
                </c:pt>
                <c:pt idx="267">
                  <c:v>9243.4626181924468</c:v>
                </c:pt>
                <c:pt idx="268">
                  <c:v>9194.9843271265308</c:v>
                </c:pt>
                <c:pt idx="269">
                  <c:v>9146.5060360606094</c:v>
                </c:pt>
                <c:pt idx="270">
                  <c:v>9098.0277449946934</c:v>
                </c:pt>
                <c:pt idx="271">
                  <c:v>9049.549453928772</c:v>
                </c:pt>
                <c:pt idx="272">
                  <c:v>9001.071162862856</c:v>
                </c:pt>
                <c:pt idx="273">
                  <c:v>8952.5928717969346</c:v>
                </c:pt>
                <c:pt idx="274">
                  <c:v>8904.1145807310186</c:v>
                </c:pt>
                <c:pt idx="275">
                  <c:v>8855.6362896650971</c:v>
                </c:pt>
                <c:pt idx="276">
                  <c:v>8807.1579985991812</c:v>
                </c:pt>
                <c:pt idx="277">
                  <c:v>8758.6797075332597</c:v>
                </c:pt>
                <c:pt idx="278">
                  <c:v>8710.2014164673437</c:v>
                </c:pt>
                <c:pt idx="279">
                  <c:v>8661.7231254014223</c:v>
                </c:pt>
                <c:pt idx="280">
                  <c:v>8613.2448343355063</c:v>
                </c:pt>
                <c:pt idx="281">
                  <c:v>8564.7665432695849</c:v>
                </c:pt>
                <c:pt idx="282">
                  <c:v>8516.2882522036689</c:v>
                </c:pt>
                <c:pt idx="283">
                  <c:v>8467.8099611377475</c:v>
                </c:pt>
                <c:pt idx="284">
                  <c:v>8419.3316700718315</c:v>
                </c:pt>
                <c:pt idx="285">
                  <c:v>8370.85337900591</c:v>
                </c:pt>
                <c:pt idx="286">
                  <c:v>8322.375087939994</c:v>
                </c:pt>
                <c:pt idx="287">
                  <c:v>8273.8967968740726</c:v>
                </c:pt>
                <c:pt idx="288">
                  <c:v>8225.4185058081566</c:v>
                </c:pt>
                <c:pt idx="289">
                  <c:v>8176.9402147422352</c:v>
                </c:pt>
                <c:pt idx="290">
                  <c:v>8128.4619236763192</c:v>
                </c:pt>
                <c:pt idx="291">
                  <c:v>8079.9836326103978</c:v>
                </c:pt>
                <c:pt idx="292">
                  <c:v>8031.5053415444818</c:v>
                </c:pt>
                <c:pt idx="293">
                  <c:v>7983.0270504785603</c:v>
                </c:pt>
                <c:pt idx="294">
                  <c:v>7934.5487594126444</c:v>
                </c:pt>
                <c:pt idx="295">
                  <c:v>7886.0704683467229</c:v>
                </c:pt>
                <c:pt idx="296">
                  <c:v>7837.5921772808069</c:v>
                </c:pt>
                <c:pt idx="297">
                  <c:v>7789.1138862148855</c:v>
                </c:pt>
                <c:pt idx="298">
                  <c:v>7740.6355951489695</c:v>
                </c:pt>
                <c:pt idx="299">
                  <c:v>7692.1573040830481</c:v>
                </c:pt>
                <c:pt idx="300">
                  <c:v>7643.6790130171321</c:v>
                </c:pt>
                <c:pt idx="301">
                  <c:v>7595.2007219512107</c:v>
                </c:pt>
                <c:pt idx="302">
                  <c:v>7546.7224308852947</c:v>
                </c:pt>
                <c:pt idx="303">
                  <c:v>7498.2441398193732</c:v>
                </c:pt>
                <c:pt idx="304">
                  <c:v>7449.7658487534572</c:v>
                </c:pt>
                <c:pt idx="305">
                  <c:v>7401.2875576875358</c:v>
                </c:pt>
                <c:pt idx="306">
                  <c:v>7352.8092666216198</c:v>
                </c:pt>
                <c:pt idx="307">
                  <c:v>7304.3309755556984</c:v>
                </c:pt>
                <c:pt idx="308">
                  <c:v>7255.8526844897824</c:v>
                </c:pt>
                <c:pt idx="309">
                  <c:v>7207.374393423861</c:v>
                </c:pt>
                <c:pt idx="310">
                  <c:v>7158.896102357945</c:v>
                </c:pt>
                <c:pt idx="311">
                  <c:v>7110.4178112920235</c:v>
                </c:pt>
                <c:pt idx="312">
                  <c:v>7061.9395202261076</c:v>
                </c:pt>
                <c:pt idx="313">
                  <c:v>7013.4612291601861</c:v>
                </c:pt>
                <c:pt idx="314">
                  <c:v>6964.9829380942701</c:v>
                </c:pt>
                <c:pt idx="315">
                  <c:v>6916.5046470283487</c:v>
                </c:pt>
                <c:pt idx="316">
                  <c:v>6868.0263559624327</c:v>
                </c:pt>
                <c:pt idx="317">
                  <c:v>6819.5480648965113</c:v>
                </c:pt>
                <c:pt idx="318">
                  <c:v>6771.0697738305953</c:v>
                </c:pt>
                <c:pt idx="319">
                  <c:v>6722.5914827646739</c:v>
                </c:pt>
                <c:pt idx="320">
                  <c:v>6674.1131916987579</c:v>
                </c:pt>
                <c:pt idx="321">
                  <c:v>6625.6349006328364</c:v>
                </c:pt>
                <c:pt idx="322">
                  <c:v>6577.1566095669205</c:v>
                </c:pt>
                <c:pt idx="323">
                  <c:v>6528.678318500999</c:v>
                </c:pt>
                <c:pt idx="324">
                  <c:v>6480.200027435083</c:v>
                </c:pt>
                <c:pt idx="325">
                  <c:v>6431.7217363691616</c:v>
                </c:pt>
                <c:pt idx="326">
                  <c:v>6383.2434453032456</c:v>
                </c:pt>
                <c:pt idx="327">
                  <c:v>6334.7651542373242</c:v>
                </c:pt>
                <c:pt idx="328">
                  <c:v>6286.2868631714082</c:v>
                </c:pt>
                <c:pt idx="329">
                  <c:v>6237.8085721054849</c:v>
                </c:pt>
                <c:pt idx="330">
                  <c:v>6189.3302810395708</c:v>
                </c:pt>
                <c:pt idx="331">
                  <c:v>6140.8519899736475</c:v>
                </c:pt>
                <c:pt idx="332">
                  <c:v>6092.3736989077333</c:v>
                </c:pt>
                <c:pt idx="333">
                  <c:v>6043.8954078418101</c:v>
                </c:pt>
                <c:pt idx="334">
                  <c:v>5995.4171167758959</c:v>
                </c:pt>
                <c:pt idx="335">
                  <c:v>5946.9388257099727</c:v>
                </c:pt>
                <c:pt idx="336">
                  <c:v>5898.4605346440585</c:v>
                </c:pt>
                <c:pt idx="337">
                  <c:v>5849.9822435781352</c:v>
                </c:pt>
                <c:pt idx="338">
                  <c:v>5801.5039525122211</c:v>
                </c:pt>
                <c:pt idx="339">
                  <c:v>5753.0256614462978</c:v>
                </c:pt>
                <c:pt idx="340">
                  <c:v>5704.5473703803837</c:v>
                </c:pt>
                <c:pt idx="341">
                  <c:v>5656.0690793144604</c:v>
                </c:pt>
                <c:pt idx="342">
                  <c:v>5607.5907882485462</c:v>
                </c:pt>
                <c:pt idx="343">
                  <c:v>5559.112497182623</c:v>
                </c:pt>
                <c:pt idx="344">
                  <c:v>5510.6342061167088</c:v>
                </c:pt>
                <c:pt idx="345">
                  <c:v>5462.1559150507856</c:v>
                </c:pt>
                <c:pt idx="346">
                  <c:v>5413.6776239848714</c:v>
                </c:pt>
                <c:pt idx="347">
                  <c:v>5365.1993329189481</c:v>
                </c:pt>
                <c:pt idx="348">
                  <c:v>5316.721041853034</c:v>
                </c:pt>
                <c:pt idx="349">
                  <c:v>5268.2427507871107</c:v>
                </c:pt>
                <c:pt idx="350">
                  <c:v>5219.7644597211965</c:v>
                </c:pt>
                <c:pt idx="351">
                  <c:v>5171.2861686552733</c:v>
                </c:pt>
                <c:pt idx="352">
                  <c:v>5122.8078775893591</c:v>
                </c:pt>
                <c:pt idx="353">
                  <c:v>5074.3295865234359</c:v>
                </c:pt>
                <c:pt idx="354">
                  <c:v>5025.8512954575217</c:v>
                </c:pt>
                <c:pt idx="355">
                  <c:v>4977.3730043915984</c:v>
                </c:pt>
                <c:pt idx="356">
                  <c:v>4928.8947133256843</c:v>
                </c:pt>
                <c:pt idx="357">
                  <c:v>4880.416422259761</c:v>
                </c:pt>
                <c:pt idx="358">
                  <c:v>4831.9381311938469</c:v>
                </c:pt>
                <c:pt idx="359">
                  <c:v>4783.4598401279236</c:v>
                </c:pt>
                <c:pt idx="360">
                  <c:v>4734.9815490620094</c:v>
                </c:pt>
                <c:pt idx="361">
                  <c:v>4686.5032579960862</c:v>
                </c:pt>
                <c:pt idx="362">
                  <c:v>4638.024966930172</c:v>
                </c:pt>
                <c:pt idx="363">
                  <c:v>4589.5466758642488</c:v>
                </c:pt>
                <c:pt idx="364">
                  <c:v>4541.0683847983346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8-4805-8AB7-1DBC87ADBA3A}"/>
            </c:ext>
          </c:extLst>
        </c:ser>
        <c:ser>
          <c:idx val="2"/>
          <c:order val="2"/>
          <c:tx>
            <c:strRef>
              <c:f>'왕자영요 - Forecast PC'!$D$1</c:f>
              <c:strCache>
                <c:ptCount val="1"/>
                <c:pt idx="0">
                  <c:v>낮은 신뢰 한계(PC)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'왕자영요 - Forecast PC'!$A$2:$A$366</c:f>
              <c:numCache>
                <c:formatCode>m"월"\ d"일"\ yyyy"년"</c:formatCode>
                <c:ptCount val="36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</c:numCache>
            </c:numRef>
          </c:cat>
          <c:val>
            <c:numRef>
              <c:f>'왕자영요 - Forecast PC'!$D$2:$D$366</c:f>
              <c:numCache>
                <c:formatCode>General</c:formatCode>
                <c:ptCount val="365"/>
                <c:pt idx="72" formatCode="0.00">
                  <c:v>19175</c:v>
                </c:pt>
                <c:pt idx="73" formatCode="0.00">
                  <c:v>1020.4178050019909</c:v>
                </c:pt>
                <c:pt idx="74" formatCode="0.00">
                  <c:v>-1116.6336720226391</c:v>
                </c:pt>
                <c:pt idx="75" formatCode="0.00">
                  <c:v>-3059.918661641881</c:v>
                </c:pt>
                <c:pt idx="76" formatCode="0.00">
                  <c:v>-4856.6503737522398</c:v>
                </c:pt>
                <c:pt idx="77" formatCode="0.00">
                  <c:v>-6537.6155757606211</c:v>
                </c:pt>
                <c:pt idx="78" formatCode="0.00">
                  <c:v>-8124.2051488255856</c:v>
                </c:pt>
                <c:pt idx="79" formatCode="0.00">
                  <c:v>-9631.9933129134115</c:v>
                </c:pt>
                <c:pt idx="80" formatCode="0.00">
                  <c:v>-11072.734581218541</c:v>
                </c:pt>
                <c:pt idx="81" formatCode="0.00">
                  <c:v>-12455.557528420923</c:v>
                </c:pt>
                <c:pt idx="82" formatCode="0.00">
                  <c:v>-13787.718045318139</c:v>
                </c:pt>
                <c:pt idx="83" formatCode="0.00">
                  <c:v>-15075.095790544245</c:v>
                </c:pt>
                <c:pt idx="84" formatCode="0.00">
                  <c:v>-16322.533345803891</c:v>
                </c:pt>
                <c:pt idx="85" formatCode="0.00">
                  <c:v>-17534.074995608829</c:v>
                </c:pt>
                <c:pt idx="86" formatCode="0.00">
                  <c:v>-18713.139204766467</c:v>
                </c:pt>
                <c:pt idx="87" formatCode="0.00">
                  <c:v>-19862.64598881884</c:v>
                </c:pt>
                <c:pt idx="88" formatCode="0.00">
                  <c:v>-20985.112803527125</c:v>
                </c:pt>
                <c:pt idx="89" formatCode="0.00">
                  <c:v>-22082.72796752186</c:v>
                </c:pt>
                <c:pt idx="90" formatCode="0.00">
                  <c:v>-23157.407732586478</c:v>
                </c:pt>
                <c:pt idx="91" formatCode="0.00">
                  <c:v>-24210.841242046594</c:v>
                </c:pt>
                <c:pt idx="92" formatCode="0.00">
                  <c:v>-25244.526376687365</c:v>
                </c:pt>
                <c:pt idx="93" formatCode="0.00">
                  <c:v>-26259.798647640313</c:v>
                </c:pt>
                <c:pt idx="94" formatCode="0.00">
                  <c:v>-27257.854715928017</c:v>
                </c:pt>
                <c:pt idx="95" formatCode="0.00">
                  <c:v>-28239.771711076231</c:v>
                </c:pt>
                <c:pt idx="96" formatCode="0.00">
                  <c:v>-29206.523230462015</c:v>
                </c:pt>
                <c:pt idx="97" formatCode="0.00">
                  <c:v>-30158.992690458246</c:v>
                </c:pt>
                <c:pt idx="98" formatCode="0.00">
                  <c:v>-31097.984545815059</c:v>
                </c:pt>
                <c:pt idx="99" formatCode="0.00">
                  <c:v>-32024.233778796082</c:v>
                </c:pt>
                <c:pt idx="100" formatCode="0.00">
                  <c:v>-32938.413973193208</c:v>
                </c:pt>
                <c:pt idx="101" formatCode="0.00">
                  <c:v>-33841.144222709147</c:v>
                </c:pt>
                <c:pt idx="102" formatCode="0.00">
                  <c:v>-34732.995072845079</c:v>
                </c:pt>
                <c:pt idx="103" formatCode="0.00">
                  <c:v>-35614.493656447878</c:v>
                </c:pt>
                <c:pt idx="104" formatCode="0.00">
                  <c:v>-36486.128152637357</c:v>
                </c:pt>
                <c:pt idx="105" formatCode="0.00">
                  <c:v>-37348.351674879785</c:v>
                </c:pt>
                <c:pt idx="106" formatCode="0.00">
                  <c:v>-38201.585674983769</c:v>
                </c:pt>
                <c:pt idx="107" formatCode="0.00">
                  <c:v>-39046.22293463067</c:v>
                </c:pt>
                <c:pt idx="108" formatCode="0.00">
                  <c:v>-39882.630203865483</c:v>
                </c:pt>
                <c:pt idx="109" formatCode="0.00">
                  <c:v>-40711.15053611841</c:v>
                </c:pt>
                <c:pt idx="110" formatCode="0.00">
                  <c:v>-41532.105361310867</c:v>
                </c:pt>
                <c:pt idx="111" formatCode="0.00">
                  <c:v>-42345.796332041667</c:v>
                </c:pt>
                <c:pt idx="112" formatCode="0.00">
                  <c:v>-43152.506972457464</c:v>
                </c:pt>
                <c:pt idx="113" formatCode="0.00">
                  <c:v>-43952.504154954957</c:v>
                </c:pt>
                <c:pt idx="114" formatCode="0.00">
                  <c:v>-44746.039426163232</c:v>
                </c:pt>
                <c:pt idx="115" formatCode="0.00">
                  <c:v>-45533.350200567977</c:v>
                </c:pt>
                <c:pt idx="116" formatCode="0.00">
                  <c:v>-46314.660837555173</c:v>
                </c:pt>
                <c:pt idx="117" formatCode="0.00">
                  <c:v>-47090.183615477334</c:v>
                </c:pt>
                <c:pt idx="118" formatCode="0.00">
                  <c:v>-47860.119614509778</c:v>
                </c:pt>
                <c:pt idx="119" formatCode="0.00">
                  <c:v>-48624.659518508961</c:v>
                </c:pt>
                <c:pt idx="120" formatCode="0.00">
                  <c:v>-49383.984344761178</c:v>
                </c:pt>
                <c:pt idx="121" formatCode="0.00">
                  <c:v>-50138.266109380849</c:v>
                </c:pt>
                <c:pt idx="122" formatCode="0.00">
                  <c:v>-50887.668435150452</c:v>
                </c:pt>
                <c:pt idx="123" formatCode="0.00">
                  <c:v>-51632.347107763759</c:v>
                </c:pt>
                <c:pt idx="124" formatCode="0.00">
                  <c:v>-52372.450585718027</c:v>
                </c:pt>
                <c:pt idx="125" formatCode="0.00">
                  <c:v>-53108.120468482513</c:v>
                </c:pt>
                <c:pt idx="126" formatCode="0.00">
                  <c:v>-53839.49192703532</c:v>
                </c:pt>
                <c:pt idx="127" formatCode="0.00">
                  <c:v>-54566.694100394394</c:v>
                </c:pt>
                <c:pt idx="128" formatCode="0.00">
                  <c:v>-55289.850461363552</c:v>
                </c:pt>
                <c:pt idx="129" formatCode="0.00">
                  <c:v>-56009.079154360094</c:v>
                </c:pt>
                <c:pt idx="130" formatCode="0.00">
                  <c:v>-56724.49330788065</c:v>
                </c:pt>
                <c:pt idx="131" formatCode="0.00">
                  <c:v>-57436.201323890229</c:v>
                </c:pt>
                <c:pt idx="132" formatCode="0.00">
                  <c:v>-58144.307146179708</c:v>
                </c:pt>
                <c:pt idx="133" formatCode="0.00">
                  <c:v>-58848.910509527399</c:v>
                </c:pt>
                <c:pt idx="134" formatCode="0.00">
                  <c:v>-59550.107171312804</c:v>
                </c:pt>
                <c:pt idx="135" formatCode="0.00">
                  <c:v>-60247.989127067558</c:v>
                </c:pt>
                <c:pt idx="136" formatCode="0.00">
                  <c:v>-60942.644811301172</c:v>
                </c:pt>
                <c:pt idx="137" formatCode="0.00">
                  <c:v>-61634.159284810805</c:v>
                </c:pt>
                <c:pt idx="138" formatCode="0.00">
                  <c:v>-62322.614409567672</c:v>
                </c:pt>
                <c:pt idx="139" formatCode="0.00">
                  <c:v>-63008.089012171076</c:v>
                </c:pt>
                <c:pt idx="140" formatCode="0.00">
                  <c:v>-63690.659036767938</c:v>
                </c:pt>
                <c:pt idx="141" formatCode="0.00">
                  <c:v>-64370.397688254634</c:v>
                </c:pt>
                <c:pt idx="142" formatCode="0.00">
                  <c:v>-65047.37556650336</c:v>
                </c:pt>
                <c:pt idx="143" formatCode="0.00">
                  <c:v>-65721.660792290102</c:v>
                </c:pt>
                <c:pt idx="144" formatCode="0.00">
                  <c:v>-66393.319125540846</c:v>
                </c:pt>
                <c:pt idx="145" formatCode="0.00">
                  <c:v>-67062.41407646038</c:v>
                </c:pt>
                <c:pt idx="146" formatCode="0.00">
                  <c:v>-67729.007010058573</c:v>
                </c:pt>
                <c:pt idx="147" formatCode="0.00">
                  <c:v>-68393.157244546877</c:v>
                </c:pt>
                <c:pt idx="148" formatCode="0.00">
                  <c:v>-69054.922144037017</c:v>
                </c:pt>
                <c:pt idx="149" formatCode="0.00">
                  <c:v>-69714.357205939872</c:v>
                </c:pt>
                <c:pt idx="150" formatCode="0.00">
                  <c:v>-70371.516143428322</c:v>
                </c:pt>
                <c:pt idx="151" formatCode="0.00">
                  <c:v>-71026.450963300871</c:v>
                </c:pt>
                <c:pt idx="152" formatCode="0.00">
                  <c:v>-71679.212039553779</c:v>
                </c:pt>
                <c:pt idx="153" formatCode="0.00">
                  <c:v>-72329.848182947753</c:v>
                </c:pt>
                <c:pt idx="154" formatCode="0.00">
                  <c:v>-72978.406706830603</c:v>
                </c:pt>
                <c:pt idx="155" formatCode="0.00">
                  <c:v>-73624.9334894598</c:v>
                </c:pt>
                <c:pt idx="156" formatCode="0.00">
                  <c:v>-74269.473033048343</c:v>
                </c:pt>
                <c:pt idx="157" formatCode="0.00">
                  <c:v>-74912.068519741631</c:v>
                </c:pt>
                <c:pt idx="158" formatCode="0.00">
                  <c:v>-75552.761864717977</c:v>
                </c:pt>
                <c:pt idx="159" formatCode="0.00">
                  <c:v>-76191.59376659042</c:v>
                </c:pt>
                <c:pt idx="160" formatCode="0.00">
                  <c:v>-76828.603755275253</c:v>
                </c:pt>
                <c:pt idx="161" formatCode="0.00">
                  <c:v>-77463.830237481001</c:v>
                </c:pt>
                <c:pt idx="162" formatCode="0.00">
                  <c:v>-78097.310539959886</c:v>
                </c:pt>
                <c:pt idx="163" formatCode="0.00">
                  <c:v>-78729.08095065513</c:v>
                </c:pt>
                <c:pt idx="164" formatCode="0.00">
                  <c:v>-79359.176757866953</c:v>
                </c:pt>
                <c:pt idx="165" formatCode="0.00">
                  <c:v>-79987.632287552609</c:v>
                </c:pt>
                <c:pt idx="166" formatCode="0.00">
                  <c:v>-80614.480938867491</c:v>
                </c:pt>
                <c:pt idx="167" formatCode="0.00">
                  <c:v>-81239.755218047547</c:v>
                </c:pt>
                <c:pt idx="168" formatCode="0.00">
                  <c:v>-81863.486770725955</c:v>
                </c:pt>
                <c:pt idx="169" formatCode="0.00">
                  <c:v>-82485.706412771935</c:v>
                </c:pt>
                <c:pt idx="170" formatCode="0.00">
                  <c:v>-83106.444159732418</c:v>
                </c:pt>
                <c:pt idx="171" formatCode="0.00">
                  <c:v>-83725.729254953883</c:v>
                </c:pt>
                <c:pt idx="172" formatCode="0.00">
                  <c:v>-84343.590196454694</c:v>
                </c:pt>
                <c:pt idx="173" formatCode="0.00">
                  <c:v>-84960.054762615895</c:v>
                </c:pt>
                <c:pt idx="174" formatCode="0.00">
                  <c:v>-85575.150036752413</c:v>
                </c:pt>
                <c:pt idx="175" formatCode="0.00">
                  <c:v>-86188.902430623741</c:v>
                </c:pt>
                <c:pt idx="176" formatCode="0.00">
                  <c:v>-86801.337706939812</c:v>
                </c:pt>
                <c:pt idx="177" formatCode="0.00">
                  <c:v>-87412.481000912914</c:v>
                </c:pt>
                <c:pt idx="178" formatCode="0.00">
                  <c:v>-88022.356840905471</c:v>
                </c:pt>
                <c:pt idx="179" formatCode="0.00">
                  <c:v>-88630.989168218686</c:v>
                </c:pt>
                <c:pt idx="180" formatCode="0.00">
                  <c:v>-89238.401356065588</c:v>
                </c:pt>
                <c:pt idx="181" formatCode="0.00">
                  <c:v>-89844.616227769118</c:v>
                </c:pt>
                <c:pt idx="182" formatCode="0.00">
                  <c:v>-90449.656074222949</c:v>
                </c:pt>
                <c:pt idx="183" formatCode="0.00">
                  <c:v>-91053.542670651819</c:v>
                </c:pt>
                <c:pt idx="184" formatCode="0.00">
                  <c:v>-91656.297292704636</c:v>
                </c:pt>
                <c:pt idx="185" formatCode="0.00">
                  <c:v>-92257.940731912895</c:v>
                </c:pt>
                <c:pt idx="186" formatCode="0.00">
                  <c:v>-92858.493310544378</c:v>
                </c:pt>
                <c:pt idx="187" formatCode="0.00">
                  <c:v>-93457.974895880703</c:v>
                </c:pt>
                <c:pt idx="188" formatCode="0.00">
                  <c:v>-94056.404913945807</c:v>
                </c:pt>
                <c:pt idx="189" formatCode="0.00">
                  <c:v>-94653.802362710834</c:v>
                </c:pt>
                <c:pt idx="190" formatCode="0.00">
                  <c:v>-95250.185824799482</c:v>
                </c:pt>
                <c:pt idx="191" formatCode="0.00">
                  <c:v>-95845.57347971655</c:v>
                </c:pt>
                <c:pt idx="192" formatCode="0.00">
                  <c:v>-96439.98311562161</c:v>
                </c:pt>
                <c:pt idx="193" formatCode="0.00">
                  <c:v>-97033.432140667908</c:v>
                </c:pt>
                <c:pt idx="194" formatCode="0.00">
                  <c:v>-97625.937593925817</c:v>
                </c:pt>
                <c:pt idx="195" formatCode="0.00">
                  <c:v>-98217.516155909834</c:v>
                </c:pt>
                <c:pt idx="196" formatCode="0.00">
                  <c:v>-98808.18415872562</c:v>
                </c:pt>
                <c:pt idx="197" formatCode="0.00">
                  <c:v>-99397.957595854328</c:v>
                </c:pt>
                <c:pt idx="198" formatCode="0.00">
                  <c:v>-99986.852131589592</c:v>
                </c:pt>
                <c:pt idx="199" formatCode="0.00">
                  <c:v>-100574.88311014224</c:v>
                </c:pt>
                <c:pt idx="200" formatCode="0.00">
                  <c:v>-101162.0655644263</c:v>
                </c:pt>
                <c:pt idx="201" formatCode="0.00">
                  <c:v>-101748.41422454093</c:v>
                </c:pt>
                <c:pt idx="202" formatCode="0.00">
                  <c:v>-102333.94352595949</c:v>
                </c:pt>
                <c:pt idx="203" formatCode="0.00">
                  <c:v>-102918.66761743941</c:v>
                </c:pt>
                <c:pt idx="204" formatCode="0.00">
                  <c:v>-103502.60036866322</c:v>
                </c:pt>
                <c:pt idx="205" formatCode="0.00">
                  <c:v>-104085.75537762245</c:v>
                </c:pt>
                <c:pt idx="206" formatCode="0.00">
                  <c:v>-104668.14597775468</c:v>
                </c:pt>
                <c:pt idx="207" formatCode="0.00">
                  <c:v>-105249.78524484357</c:v>
                </c:pt>
                <c:pt idx="208" formatCode="0.00">
                  <c:v>-105830.6860036915</c:v>
                </c:pt>
                <c:pt idx="209" formatCode="0.00">
                  <c:v>-106410.86083457401</c:v>
                </c:pt>
                <c:pt idx="210" formatCode="0.00">
                  <c:v>-106990.32207948421</c:v>
                </c:pt>
                <c:pt idx="211" formatCode="0.00">
                  <c:v>-107569.08184817611</c:v>
                </c:pt>
                <c:pt idx="212" formatCode="0.00">
                  <c:v>-108147.15202401385</c:v>
                </c:pt>
                <c:pt idx="213" formatCode="0.00">
                  <c:v>-108724.54426963525</c:v>
                </c:pt>
                <c:pt idx="214" formatCode="0.00">
                  <c:v>-109301.27003243609</c:v>
                </c:pt>
                <c:pt idx="215" formatCode="0.00">
                  <c:v>-109877.34054988218</c:v>
                </c:pt>
                <c:pt idx="216" formatCode="0.00">
                  <c:v>-110452.76685465618</c:v>
                </c:pt>
                <c:pt idx="217" formatCode="0.00">
                  <c:v>-111027.55977964455</c:v>
                </c:pt>
                <c:pt idx="218" formatCode="0.00">
                  <c:v>-111601.72996277155</c:v>
                </c:pt>
                <c:pt idx="219" formatCode="0.00">
                  <c:v>-112175.28785168516</c:v>
                </c:pt>
                <c:pt idx="220" formatCode="0.00">
                  <c:v>-112748.24370830099</c:v>
                </c:pt>
                <c:pt idx="221" formatCode="0.00">
                  <c:v>-113320.60761320888</c:v>
                </c:pt>
                <c:pt idx="222" formatCode="0.00">
                  <c:v>-113892.38946994784</c:v>
                </c:pt>
                <c:pt idx="223" formatCode="0.00">
                  <c:v>-114463.5990091533</c:v>
                </c:pt>
                <c:pt idx="224" formatCode="0.00">
                  <c:v>-115034.24579258193</c:v>
                </c:pt>
                <c:pt idx="225" formatCode="0.00">
                  <c:v>-115604.33921701819</c:v>
                </c:pt>
                <c:pt idx="226" formatCode="0.00">
                  <c:v>-116173.88851806639</c:v>
                </c:pt>
                <c:pt idx="227" formatCode="0.00">
                  <c:v>-116742.90277383338</c:v>
                </c:pt>
                <c:pt idx="228" formatCode="0.00">
                  <c:v>-117311.39090850421</c:v>
                </c:pt>
                <c:pt idx="229" formatCode="0.00">
                  <c:v>-117879.36169581595</c:v>
                </c:pt>
                <c:pt idx="230" formatCode="0.00">
                  <c:v>-118446.82376243213</c:v>
                </c:pt>
                <c:pt idx="231" formatCode="0.00">
                  <c:v>-119013.78559122182</c:v>
                </c:pt>
                <c:pt idx="232" formatCode="0.00">
                  <c:v>-119580.25552444637</c:v>
                </c:pt>
                <c:pt idx="233" formatCode="0.00">
                  <c:v>-120146.241766857</c:v>
                </c:pt>
                <c:pt idx="234" formatCode="0.00">
                  <c:v>-120711.7523887063</c:v>
                </c:pt>
                <c:pt idx="235" formatCode="0.00">
                  <c:v>-121276.79532867638</c:v>
                </c:pt>
                <c:pt idx="236" formatCode="0.00">
                  <c:v>-121841.37839672674</c:v>
                </c:pt>
                <c:pt idx="237" formatCode="0.00">
                  <c:v>-122405.5092768641</c:v>
                </c:pt>
                <c:pt idx="238" formatCode="0.00">
                  <c:v>-122969.19552983744</c:v>
                </c:pt>
                <c:pt idx="239" formatCode="0.00">
                  <c:v>-123532.44459575962</c:v>
                </c:pt>
                <c:pt idx="240" formatCode="0.00">
                  <c:v>-124095.26379665938</c:v>
                </c:pt>
                <c:pt idx="241" formatCode="0.00">
                  <c:v>-124657.66033896465</c:v>
                </c:pt>
                <c:pt idx="242" formatCode="0.00">
                  <c:v>-125219.64131592025</c:v>
                </c:pt>
                <c:pt idx="243" formatCode="0.00">
                  <c:v>-125781.21370994183</c:v>
                </c:pt>
                <c:pt idx="244" formatCode="0.00">
                  <c:v>-126342.38439490781</c:v>
                </c:pt>
                <c:pt idx="245" formatCode="0.00">
                  <c:v>-126903.16013839182</c:v>
                </c:pt>
                <c:pt idx="246" formatCode="0.00">
                  <c:v>-127463.54760383704</c:v>
                </c:pt>
                <c:pt idx="247" formatCode="0.00">
                  <c:v>-128023.55335267444</c:v>
                </c:pt>
                <c:pt idx="248" formatCode="0.00">
                  <c:v>-128583.18384638698</c:v>
                </c:pt>
                <c:pt idx="249" formatCode="0.00">
                  <c:v>-129142.44544852061</c:v>
                </c:pt>
                <c:pt idx="250" formatCode="0.00">
                  <c:v>-129701.34442664467</c:v>
                </c:pt>
                <c:pt idx="251" formatCode="0.00">
                  <c:v>-130259.88695426265</c:v>
                </c:pt>
                <c:pt idx="252" formatCode="0.00">
                  <c:v>-130818.07911267506</c:v>
                </c:pt>
                <c:pt idx="253" formatCode="0.00">
                  <c:v>-131375.92689279577</c:v>
                </c:pt>
                <c:pt idx="254" formatCode="0.00">
                  <c:v>-131933.43619692302</c:v>
                </c:pt>
                <c:pt idx="255" formatCode="0.00">
                  <c:v>-132490.61284046719</c:v>
                </c:pt>
                <c:pt idx="256" formatCode="0.00">
                  <c:v>-133047.46255363556</c:v>
                </c:pt>
                <c:pt idx="257" formatCode="0.00">
                  <c:v>-133603.99098307616</c:v>
                </c:pt>
                <c:pt idx="258" formatCode="0.00">
                  <c:v>-134160.20369348189</c:v>
                </c:pt>
                <c:pt idx="259" formatCode="0.00">
                  <c:v>-134716.10616915522</c:v>
                </c:pt>
                <c:pt idx="260" formatCode="0.00">
                  <c:v>-135271.70381553579</c:v>
                </c:pt>
                <c:pt idx="261" formatCode="0.00">
                  <c:v>-135827.0019606913</c:v>
                </c:pt>
                <c:pt idx="262" formatCode="0.00">
                  <c:v>-136382.00585677271</c:v>
                </c:pt>
                <c:pt idx="263" formatCode="0.00">
                  <c:v>-136936.72068143514</c:v>
                </c:pt>
                <c:pt idx="264" formatCode="0.00">
                  <c:v>-137491.15153922522</c:v>
                </c:pt>
                <c:pt idx="265" formatCode="0.00">
                  <c:v>-138045.30346293587</c:v>
                </c:pt>
                <c:pt idx="266" formatCode="0.00">
                  <c:v>-138599.18141492948</c:v>
                </c:pt>
                <c:pt idx="267" formatCode="0.00">
                  <c:v>-139152.79028843043</c:v>
                </c:pt>
                <c:pt idx="268" formatCode="0.00">
                  <c:v>-139706.13490878753</c:v>
                </c:pt>
                <c:pt idx="269" formatCode="0.00">
                  <c:v>-140259.22003470775</c:v>
                </c:pt>
                <c:pt idx="270" formatCode="0.00">
                  <c:v>-140812.05035946128</c:v>
                </c:pt>
                <c:pt idx="271" formatCode="0.00">
                  <c:v>-141364.63051205984</c:v>
                </c:pt>
                <c:pt idx="272" formatCode="0.00">
                  <c:v>-141916.96505840731</c:v>
                </c:pt>
                <c:pt idx="273" formatCode="0.00">
                  <c:v>-142469.05850242532</c:v>
                </c:pt>
                <c:pt idx="274" formatCode="0.00">
                  <c:v>-143020.91528715318</c:v>
                </c:pt>
                <c:pt idx="275" formatCode="0.00">
                  <c:v>-143572.53979582325</c:v>
                </c:pt>
                <c:pt idx="276" formatCode="0.00">
                  <c:v>-144123.93635291231</c:v>
                </c:pt>
                <c:pt idx="277" formatCode="0.00">
                  <c:v>-144675.10922516993</c:v>
                </c:pt>
                <c:pt idx="278" formatCode="0.00">
                  <c:v>-145226.06262262416</c:v>
                </c:pt>
                <c:pt idx="279" formatCode="0.00">
                  <c:v>-145776.80069956474</c:v>
                </c:pt>
                <c:pt idx="280" formatCode="0.00">
                  <c:v>-146327.32755550556</c:v>
                </c:pt>
                <c:pt idx="281" formatCode="0.00">
                  <c:v>-146877.6472361256</c:v>
                </c:pt>
                <c:pt idx="282" formatCode="0.00">
                  <c:v>-147427.76373419</c:v>
                </c:pt>
                <c:pt idx="283" formatCode="0.00">
                  <c:v>-147977.68099045093</c:v>
                </c:pt>
                <c:pt idx="284" formatCode="0.00">
                  <c:v>-148527.40289452943</c:v>
                </c:pt>
                <c:pt idx="285" formatCode="0.00">
                  <c:v>-149076.93328577848</c:v>
                </c:pt>
                <c:pt idx="286" formatCode="0.00">
                  <c:v>-149626.27595412737</c:v>
                </c:pt>
                <c:pt idx="287" formatCode="0.00">
                  <c:v>-150175.4346409087</c:v>
                </c:pt>
                <c:pt idx="288" formatCode="0.00">
                  <c:v>-150724.41303966782</c:v>
                </c:pt>
                <c:pt idx="289" formatCode="0.00">
                  <c:v>-151273.21479695523</c:v>
                </c:pt>
                <c:pt idx="290" formatCode="0.00">
                  <c:v>-151821.84351310245</c:v>
                </c:pt>
                <c:pt idx="291" formatCode="0.00">
                  <c:v>-152370.30274298199</c:v>
                </c:pt>
                <c:pt idx="292" formatCode="0.00">
                  <c:v>-152918.59599675139</c:v>
                </c:pt>
                <c:pt idx="293" formatCode="0.00">
                  <c:v>-153466.72674058232</c:v>
                </c:pt>
                <c:pt idx="294" formatCode="0.00">
                  <c:v>-154014.6983973741</c:v>
                </c:pt>
                <c:pt idx="295" formatCode="0.00">
                  <c:v>-154562.51434745331</c:v>
                </c:pt>
                <c:pt idx="296" formatCode="0.00">
                  <c:v>-155110.17792925902</c:v>
                </c:pt>
                <c:pt idx="297" formatCode="0.00">
                  <c:v>-155657.69244001384</c:v>
                </c:pt>
                <c:pt idx="298" formatCode="0.00">
                  <c:v>-156205.0611363819</c:v>
                </c:pt>
                <c:pt idx="299" formatCode="0.00">
                  <c:v>-156752.28723511344</c:v>
                </c:pt>
                <c:pt idx="300" formatCode="0.00">
                  <c:v>-157299.37391367665</c:v>
                </c:pt>
                <c:pt idx="301" formatCode="0.00">
                  <c:v>-157846.32431087657</c:v>
                </c:pt>
                <c:pt idx="302" formatCode="0.00">
                  <c:v>-158393.14152746223</c:v>
                </c:pt>
                <c:pt idx="303" formatCode="0.00">
                  <c:v>-158939.82862672186</c:v>
                </c:pt>
                <c:pt idx="304" formatCode="0.00">
                  <c:v>-159486.38863506576</c:v>
                </c:pt>
                <c:pt idx="305" formatCode="0.00">
                  <c:v>-160032.82454259839</c:v>
                </c:pt>
                <c:pt idx="306" formatCode="0.00">
                  <c:v>-160579.13930367926</c:v>
                </c:pt>
                <c:pt idx="307" formatCode="0.00">
                  <c:v>-161125.33583747272</c:v>
                </c:pt>
                <c:pt idx="308" formatCode="0.00">
                  <c:v>-161671.41702848725</c:v>
                </c:pt>
                <c:pt idx="309" formatCode="0.00">
                  <c:v>-162217.38572710435</c:v>
                </c:pt>
                <c:pt idx="310" formatCode="0.00">
                  <c:v>-162763.2447500976</c:v>
                </c:pt>
                <c:pt idx="311" formatCode="0.00">
                  <c:v>-163308.99688114118</c:v>
                </c:pt>
                <c:pt idx="312" formatCode="0.00">
                  <c:v>-163854.6448713094</c:v>
                </c:pt>
                <c:pt idx="313" formatCode="0.00">
                  <c:v>-164400.19143956632</c:v>
                </c:pt>
                <c:pt idx="314" formatCode="0.00">
                  <c:v>-164945.6392732466</c:v>
                </c:pt>
                <c:pt idx="315" formatCode="0.00">
                  <c:v>-165490.99102852671</c:v>
                </c:pt>
                <c:pt idx="316" formatCode="0.00">
                  <c:v>-166036.24933088783</c:v>
                </c:pt>
                <c:pt idx="317" formatCode="0.00">
                  <c:v>-166581.41677557016</c:v>
                </c:pt>
                <c:pt idx="318" formatCode="0.00">
                  <c:v>-167126.4959280183</c:v>
                </c:pt>
                <c:pt idx="319" formatCode="0.00">
                  <c:v>-167671.48932431891</c:v>
                </c:pt>
                <c:pt idx="320" formatCode="0.00">
                  <c:v>-168216.3994716302</c:v>
                </c:pt>
                <c:pt idx="321" formatCode="0.00">
                  <c:v>-168761.22884860335</c:v>
                </c:pt>
                <c:pt idx="322" formatCode="0.00">
                  <c:v>-169305.97990579647</c:v>
                </c:pt>
                <c:pt idx="323" formatCode="0.00">
                  <c:v>-169850.65506608092</c:v>
                </c:pt>
                <c:pt idx="324" formatCode="0.00">
                  <c:v>-170395.25672504018</c:v>
                </c:pt>
                <c:pt idx="325" formatCode="0.00">
                  <c:v>-170939.78725136188</c:v>
                </c:pt>
                <c:pt idx="326" formatCode="0.00">
                  <c:v>-171484.24898722221</c:v>
                </c:pt>
                <c:pt idx="327" formatCode="0.00">
                  <c:v>-172028.64424866403</c:v>
                </c:pt>
                <c:pt idx="328" formatCode="0.00">
                  <c:v>-172572.97532596791</c:v>
                </c:pt>
                <c:pt idx="329" formatCode="0.00">
                  <c:v>-173117.24448401661</c:v>
                </c:pt>
                <c:pt idx="330" formatCode="0.00">
                  <c:v>-173661.45396265294</c:v>
                </c:pt>
                <c:pt idx="331" formatCode="0.00">
                  <c:v>-174205.60597703201</c:v>
                </c:pt>
                <c:pt idx="332" formatCode="0.00">
                  <c:v>-174749.70271796611</c:v>
                </c:pt>
                <c:pt idx="333" formatCode="0.00">
                  <c:v>-175293.74635226492</c:v>
                </c:pt>
                <c:pt idx="334" formatCode="0.00">
                  <c:v>-175837.73902306837</c:v>
                </c:pt>
                <c:pt idx="335" formatCode="0.00">
                  <c:v>-176381.68285017516</c:v>
                </c:pt>
                <c:pt idx="336" formatCode="0.00">
                  <c:v>-176925.57993036421</c:v>
                </c:pt>
                <c:pt idx="337" formatCode="0.00">
                  <c:v>-177469.43233771168</c:v>
                </c:pt>
                <c:pt idx="338" formatCode="0.00">
                  <c:v>-178013.24212390164</c:v>
                </c:pt>
                <c:pt idx="339" formatCode="0.00">
                  <c:v>-178557.01131853249</c:v>
                </c:pt>
                <c:pt idx="340" formatCode="0.00">
                  <c:v>-179100.74192941669</c:v>
                </c:pt>
                <c:pt idx="341" formatCode="0.00">
                  <c:v>-179644.43594287691</c:v>
                </c:pt>
                <c:pt idx="342" formatCode="0.00">
                  <c:v>-180188.09532403614</c:v>
                </c:pt>
                <c:pt idx="343" formatCode="0.00">
                  <c:v>-180731.72201710314</c:v>
                </c:pt>
                <c:pt idx="344" formatCode="0.00">
                  <c:v>-181275.31794565346</c:v>
                </c:pt>
                <c:pt idx="345" formatCode="0.00">
                  <c:v>-181818.88501290517</c:v>
                </c:pt>
                <c:pt idx="346" formatCode="0.00">
                  <c:v>-182362.42510199052</c:v>
                </c:pt>
                <c:pt idx="347" formatCode="0.00">
                  <c:v>-182905.94007622264</c:v>
                </c:pt>
                <c:pt idx="348" formatCode="0.00">
                  <c:v>-183449.43177935798</c:v>
                </c:pt>
                <c:pt idx="349" formatCode="0.00">
                  <c:v>-183992.90203585473</c:v>
                </c:pt>
                <c:pt idx="350" formatCode="0.00">
                  <c:v>-184536.3526511263</c:v>
                </c:pt>
                <c:pt idx="351" formatCode="0.00">
                  <c:v>-185079.78541179124</c:v>
                </c:pt>
                <c:pt idx="352" formatCode="0.00">
                  <c:v>-185623.20208591881</c:v>
                </c:pt>
                <c:pt idx="353" formatCode="0.00">
                  <c:v>-186166.60442327071</c:v>
                </c:pt>
                <c:pt idx="354" formatCode="0.00">
                  <c:v>-186709.99415553838</c:v>
                </c:pt>
                <c:pt idx="355" formatCode="0.00">
                  <c:v>-187253.37299657741</c:v>
                </c:pt>
                <c:pt idx="356" formatCode="0.00">
                  <c:v>-187796.74264263705</c:v>
                </c:pt>
                <c:pt idx="357" formatCode="0.00">
                  <c:v>-188340.10477258687</c:v>
                </c:pt>
                <c:pt idx="358" formatCode="0.00">
                  <c:v>-188883.46104813943</c:v>
                </c:pt>
                <c:pt idx="359" formatCode="0.00">
                  <c:v>-189426.81311406946</c:v>
                </c:pt>
                <c:pt idx="360" formatCode="0.00">
                  <c:v>-189970.16259842951</c:v>
                </c:pt>
                <c:pt idx="361" formatCode="0.00">
                  <c:v>-190513.51111276215</c:v>
                </c:pt>
                <c:pt idx="362" formatCode="0.00">
                  <c:v>-191056.86025230898</c:v>
                </c:pt>
                <c:pt idx="363" formatCode="0.00">
                  <c:v>-191600.21159621616</c:v>
                </c:pt>
                <c:pt idx="364" formatCode="0.00">
                  <c:v>-192143.56670773687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8-4805-8AB7-1DBC87ADBA3A}"/>
            </c:ext>
          </c:extLst>
        </c:ser>
        <c:ser>
          <c:idx val="3"/>
          <c:order val="3"/>
          <c:tx>
            <c:strRef>
              <c:f>'왕자영요 - Forecast PC'!$E$1</c:f>
              <c:strCache>
                <c:ptCount val="1"/>
                <c:pt idx="0">
                  <c:v>높은 신뢰 한계(PC)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'왕자영요 - Forecast PC'!$A$2:$A$366</c:f>
              <c:numCache>
                <c:formatCode>m"월"\ d"일"\ yyyy"년"</c:formatCode>
                <c:ptCount val="36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</c:numCache>
            </c:numRef>
          </c:cat>
          <c:val>
            <c:numRef>
              <c:f>'왕자영요 - Forecast PC'!$E$2:$E$366</c:f>
              <c:numCache>
                <c:formatCode>General</c:formatCode>
                <c:ptCount val="365"/>
                <c:pt idx="72" formatCode="0.00">
                  <c:v>19175</c:v>
                </c:pt>
                <c:pt idx="73" formatCode="0.00">
                  <c:v>36276.084364959366</c:v>
                </c:pt>
                <c:pt idx="74" formatCode="0.00">
                  <c:v>38316.179259852157</c:v>
                </c:pt>
                <c:pt idx="75" formatCode="0.00">
                  <c:v>40162.507667339567</c:v>
                </c:pt>
                <c:pt idx="76" formatCode="0.00">
                  <c:v>41862.282797318083</c:v>
                </c:pt>
                <c:pt idx="77" formatCode="0.00">
                  <c:v>43446.291417194632</c:v>
                </c:pt>
                <c:pt idx="78" formatCode="0.00">
                  <c:v>44935.924408127757</c:v>
                </c:pt>
                <c:pt idx="79" formatCode="0.00">
                  <c:v>46346.755990083751</c:v>
                </c:pt>
                <c:pt idx="80" formatCode="0.00">
                  <c:v>47690.540676257035</c:v>
                </c:pt>
                <c:pt idx="81" formatCode="0.00">
                  <c:v>48976.407041327577</c:v>
                </c:pt>
                <c:pt idx="82" formatCode="0.00">
                  <c:v>50211.610976092954</c:v>
                </c:pt>
                <c:pt idx="83" formatCode="0.00">
                  <c:v>51402.032139187228</c:v>
                </c:pt>
                <c:pt idx="84" formatCode="0.00">
                  <c:v>52552.513112315035</c:v>
                </c:pt>
                <c:pt idx="85" formatCode="0.00">
                  <c:v>53667.098179988141</c:v>
                </c:pt>
                <c:pt idx="86" formatCode="0.00">
                  <c:v>54749.205807013932</c:v>
                </c:pt>
                <c:pt idx="87" formatCode="0.00">
                  <c:v>55801.756008934477</c:v>
                </c:pt>
                <c:pt idx="88" formatCode="0.00">
                  <c:v>56827.266241510923</c:v>
                </c:pt>
                <c:pt idx="89" formatCode="0.00">
                  <c:v>57827.924823373818</c:v>
                </c:pt>
                <c:pt idx="90" formatCode="0.00">
                  <c:v>58805.648006306597</c:v>
                </c:pt>
                <c:pt idx="91" formatCode="0.00">
                  <c:v>59762.124933634885</c:v>
                </c:pt>
                <c:pt idx="92" formatCode="0.00">
                  <c:v>60698.853486143809</c:v>
                </c:pt>
                <c:pt idx="93" formatCode="0.00">
                  <c:v>61617.169174964918</c:v>
                </c:pt>
                <c:pt idx="94" formatCode="0.00">
                  <c:v>62518.26866112079</c:v>
                </c:pt>
                <c:pt idx="95" formatCode="0.00">
                  <c:v>63403.229074137169</c:v>
                </c:pt>
                <c:pt idx="96" formatCode="0.00">
                  <c:v>64273.024011391113</c:v>
                </c:pt>
                <c:pt idx="97" formatCode="0.00">
                  <c:v>65128.536889255505</c:v>
                </c:pt>
                <c:pt idx="98" formatCode="0.00">
                  <c:v>65970.572162480472</c:v>
                </c:pt>
                <c:pt idx="99" formatCode="0.00">
                  <c:v>66799.864813329667</c:v>
                </c:pt>
                <c:pt idx="100" formatCode="0.00">
                  <c:v>67617.08842559495</c:v>
                </c:pt>
                <c:pt idx="101" formatCode="0.00">
                  <c:v>68422.862092979063</c:v>
                </c:pt>
                <c:pt idx="102" formatCode="0.00">
                  <c:v>69217.756360983156</c:v>
                </c:pt>
                <c:pt idx="103" formatCode="0.00">
                  <c:v>70002.298362454108</c:v>
                </c:pt>
                <c:pt idx="104" formatCode="0.00">
                  <c:v>70776.976276511763</c:v>
                </c:pt>
                <c:pt idx="105" formatCode="0.00">
                  <c:v>71542.243216622344</c:v>
                </c:pt>
                <c:pt idx="106" formatCode="0.00">
                  <c:v>72298.52063459449</c:v>
                </c:pt>
                <c:pt idx="107" formatCode="0.00">
                  <c:v>73046.201312109552</c:v>
                </c:pt>
                <c:pt idx="108" formatCode="0.00">
                  <c:v>73785.651999212525</c:v>
                </c:pt>
                <c:pt idx="109" formatCode="0.00">
                  <c:v>74517.215749333627</c:v>
                </c:pt>
                <c:pt idx="110" formatCode="0.00">
                  <c:v>75241.21399239423</c:v>
                </c:pt>
                <c:pt idx="111" formatCode="0.00">
                  <c:v>75957.948380993214</c:v>
                </c:pt>
                <c:pt idx="112" formatCode="0.00">
                  <c:v>76667.702439277171</c:v>
                </c:pt>
                <c:pt idx="113" formatCode="0.00">
                  <c:v>77370.74303964281</c:v>
                </c:pt>
                <c:pt idx="114" formatCode="0.00">
                  <c:v>78067.321728719253</c:v>
                </c:pt>
                <c:pt idx="115" formatCode="0.00">
                  <c:v>78757.675920992158</c:v>
                </c:pt>
                <c:pt idx="116" formatCode="0.00">
                  <c:v>79442.02997584753</c:v>
                </c:pt>
                <c:pt idx="117" formatCode="0.00">
                  <c:v>80120.596171637837</c:v>
                </c:pt>
                <c:pt idx="118" formatCode="0.00">
                  <c:v>80793.575588538442</c:v>
                </c:pt>
                <c:pt idx="119" formatCode="0.00">
                  <c:v>81461.158910405793</c:v>
                </c:pt>
                <c:pt idx="120" formatCode="0.00">
                  <c:v>82123.527154526178</c:v>
                </c:pt>
                <c:pt idx="121" formatCode="0.00">
                  <c:v>82780.852337014003</c:v>
                </c:pt>
                <c:pt idx="122" formatCode="0.00">
                  <c:v>83433.298080651773</c:v>
                </c:pt>
                <c:pt idx="123" formatCode="0.00">
                  <c:v>84081.020171133248</c:v>
                </c:pt>
                <c:pt idx="124" formatCode="0.00">
                  <c:v>84724.167066955677</c:v>
                </c:pt>
                <c:pt idx="125" formatCode="0.00">
                  <c:v>85362.880367588325</c:v>
                </c:pt>
                <c:pt idx="126" formatCode="0.00">
                  <c:v>85997.295244009292</c:v>
                </c:pt>
                <c:pt idx="127" formatCode="0.00">
                  <c:v>86627.540835236534</c:v>
                </c:pt>
                <c:pt idx="128" formatCode="0.00">
                  <c:v>87253.74061407386</c:v>
                </c:pt>
                <c:pt idx="129" formatCode="0.00">
                  <c:v>87876.012724938555</c:v>
                </c:pt>
                <c:pt idx="130" formatCode="0.00">
                  <c:v>88494.470296327287</c:v>
                </c:pt>
                <c:pt idx="131" formatCode="0.00">
                  <c:v>89109.221730205012</c:v>
                </c:pt>
                <c:pt idx="132" formatCode="0.00">
                  <c:v>89720.370970362666</c:v>
                </c:pt>
                <c:pt idx="133" formatCode="0.00">
                  <c:v>90328.017751578504</c:v>
                </c:pt>
                <c:pt idx="134" formatCode="0.00">
                  <c:v>90932.257831232084</c:v>
                </c:pt>
                <c:pt idx="135" formatCode="0.00">
                  <c:v>91533.183204854984</c:v>
                </c:pt>
                <c:pt idx="136" formatCode="0.00">
                  <c:v>92130.882306956773</c:v>
                </c:pt>
                <c:pt idx="137" formatCode="0.00">
                  <c:v>92725.44019833456</c:v>
                </c:pt>
                <c:pt idx="138" formatCode="0.00">
                  <c:v>93316.938740959595</c:v>
                </c:pt>
                <c:pt idx="139" formatCode="0.00">
                  <c:v>93905.456761431153</c:v>
                </c:pt>
                <c:pt idx="140" formatCode="0.00">
                  <c:v>94491.07020389619</c:v>
                </c:pt>
                <c:pt idx="141" formatCode="0.00">
                  <c:v>95073.852273251046</c:v>
                </c:pt>
                <c:pt idx="142" formatCode="0.00">
                  <c:v>95653.873569367948</c:v>
                </c:pt>
                <c:pt idx="143" formatCode="0.00">
                  <c:v>96231.202213022843</c:v>
                </c:pt>
                <c:pt idx="144" formatCode="0.00">
                  <c:v>96805.903964141762</c:v>
                </c:pt>
                <c:pt idx="145" formatCode="0.00">
                  <c:v>97378.042332929443</c:v>
                </c:pt>
                <c:pt idx="146" formatCode="0.00">
                  <c:v>97947.678684395811</c:v>
                </c:pt>
                <c:pt idx="147" formatCode="0.00">
                  <c:v>98514.872336752262</c:v>
                </c:pt>
                <c:pt idx="148" formatCode="0.00">
                  <c:v>99079.680654110576</c:v>
                </c:pt>
                <c:pt idx="149" formatCode="0.00">
                  <c:v>99642.159133881578</c:v>
                </c:pt>
                <c:pt idx="150" formatCode="0.00">
                  <c:v>100202.3614892382</c:v>
                </c:pt>
                <c:pt idx="151" formatCode="0.00">
                  <c:v>100760.3397269789</c:v>
                </c:pt>
                <c:pt idx="152" formatCode="0.00">
                  <c:v>101316.14422109998</c:v>
                </c:pt>
                <c:pt idx="153" formatCode="0.00">
                  <c:v>101869.8237823621</c:v>
                </c:pt>
                <c:pt idx="154" formatCode="0.00">
                  <c:v>102421.42572411313</c:v>
                </c:pt>
                <c:pt idx="155" formatCode="0.00">
                  <c:v>102970.9959246105</c:v>
                </c:pt>
                <c:pt idx="156" formatCode="0.00">
                  <c:v>103518.57888606719</c:v>
                </c:pt>
                <c:pt idx="157" formatCode="0.00">
                  <c:v>104064.21779062865</c:v>
                </c:pt>
                <c:pt idx="158" formatCode="0.00">
                  <c:v>104607.95455347314</c:v>
                </c:pt>
                <c:pt idx="159" formatCode="0.00">
                  <c:v>105149.82987321376</c:v>
                </c:pt>
                <c:pt idx="160" formatCode="0.00">
                  <c:v>105689.88327976677</c:v>
                </c:pt>
                <c:pt idx="161" formatCode="0.00">
                  <c:v>106228.15317984066</c:v>
                </c:pt>
                <c:pt idx="162" formatCode="0.00">
                  <c:v>106764.67690018773</c:v>
                </c:pt>
                <c:pt idx="163" formatCode="0.00">
                  <c:v>107299.49072875112</c:v>
                </c:pt>
                <c:pt idx="164" formatCode="0.00">
                  <c:v>107832.62995383111</c:v>
                </c:pt>
                <c:pt idx="165" formatCode="0.00">
                  <c:v>108364.12890138492</c:v>
                </c:pt>
                <c:pt idx="166" formatCode="0.00">
                  <c:v>108894.02097056797</c:v>
                </c:pt>
                <c:pt idx="167" formatCode="0.00">
                  <c:v>109422.33866761618</c:v>
                </c:pt>
                <c:pt idx="168" formatCode="0.00">
                  <c:v>109949.11363816276</c:v>
                </c:pt>
                <c:pt idx="169" formatCode="0.00">
                  <c:v>110474.37669807689</c:v>
                </c:pt>
                <c:pt idx="170" formatCode="0.00">
                  <c:v>110998.15786290554</c:v>
                </c:pt>
                <c:pt idx="171" formatCode="0.00">
                  <c:v>111520.48637599518</c:v>
                </c:pt>
                <c:pt idx="172" formatCode="0.00">
                  <c:v>112041.39073536414</c:v>
                </c:pt>
                <c:pt idx="173" formatCode="0.00">
                  <c:v>112560.89871939352</c:v>
                </c:pt>
                <c:pt idx="174" formatCode="0.00">
                  <c:v>113079.03741139818</c:v>
                </c:pt>
                <c:pt idx="175" formatCode="0.00">
                  <c:v>113595.83322313768</c:v>
                </c:pt>
                <c:pt idx="176" formatCode="0.00">
                  <c:v>114111.31191732193</c:v>
                </c:pt>
                <c:pt idx="177" formatCode="0.00">
                  <c:v>114625.49862916318</c:v>
                </c:pt>
                <c:pt idx="178" formatCode="0.00">
                  <c:v>115138.41788702391</c:v>
                </c:pt>
                <c:pt idx="179" formatCode="0.00">
                  <c:v>115650.09363220527</c:v>
                </c:pt>
                <c:pt idx="180" formatCode="0.00">
                  <c:v>116160.54923792035</c:v>
                </c:pt>
                <c:pt idx="181" formatCode="0.00">
                  <c:v>116669.80752749203</c:v>
                </c:pt>
                <c:pt idx="182" formatCode="0.00">
                  <c:v>117177.89079181403</c:v>
                </c:pt>
                <c:pt idx="183" formatCode="0.00">
                  <c:v>117684.82080611105</c:v>
                </c:pt>
                <c:pt idx="184" formatCode="0.00">
                  <c:v>118190.61884603204</c:v>
                </c:pt>
                <c:pt idx="185" formatCode="0.00">
                  <c:v>118695.30570310845</c:v>
                </c:pt>
                <c:pt idx="186" formatCode="0.00">
                  <c:v>119198.9016996081</c:v>
                </c:pt>
                <c:pt idx="187" formatCode="0.00">
                  <c:v>119701.42670281261</c:v>
                </c:pt>
                <c:pt idx="188" formatCode="0.00">
                  <c:v>120202.90013874586</c:v>
                </c:pt>
                <c:pt idx="189" formatCode="0.00">
                  <c:v>120703.34100537906</c:v>
                </c:pt>
                <c:pt idx="190" formatCode="0.00">
                  <c:v>121202.76788533585</c:v>
                </c:pt>
                <c:pt idx="191" formatCode="0.00">
                  <c:v>121701.19895812109</c:v>
                </c:pt>
                <c:pt idx="192" formatCode="0.00">
                  <c:v>122198.65201189433</c:v>
                </c:pt>
                <c:pt idx="193" formatCode="0.00">
                  <c:v>122695.14445480877</c:v>
                </c:pt>
                <c:pt idx="194" formatCode="0.00">
                  <c:v>123190.69332593486</c:v>
                </c:pt>
                <c:pt idx="195" formatCode="0.00">
                  <c:v>123685.31530578702</c:v>
                </c:pt>
                <c:pt idx="196" formatCode="0.00">
                  <c:v>124179.02672647098</c:v>
                </c:pt>
                <c:pt idx="197" formatCode="0.00">
                  <c:v>124671.84358146784</c:v>
                </c:pt>
                <c:pt idx="198" formatCode="0.00">
                  <c:v>125163.78153507128</c:v>
                </c:pt>
                <c:pt idx="199" formatCode="0.00">
                  <c:v>125654.85593149207</c:v>
                </c:pt>
                <c:pt idx="200" formatCode="0.00">
                  <c:v>126145.08180364431</c:v>
                </c:pt>
                <c:pt idx="201" formatCode="0.00">
                  <c:v>126634.47388162708</c:v>
                </c:pt>
                <c:pt idx="202" formatCode="0.00">
                  <c:v>127123.04660091382</c:v>
                </c:pt>
                <c:pt idx="203" formatCode="0.00">
                  <c:v>127610.81411026191</c:v>
                </c:pt>
                <c:pt idx="204" formatCode="0.00">
                  <c:v>128097.79027935387</c:v>
                </c:pt>
                <c:pt idx="205" formatCode="0.00">
                  <c:v>128583.98870618128</c:v>
                </c:pt>
                <c:pt idx="206" formatCode="0.00">
                  <c:v>129069.42272418166</c:v>
                </c:pt>
                <c:pt idx="207" formatCode="0.00">
                  <c:v>129554.10540913872</c:v>
                </c:pt>
                <c:pt idx="208" formatCode="0.00">
                  <c:v>130038.04958585482</c:v>
                </c:pt>
                <c:pt idx="209" formatCode="0.00">
                  <c:v>130521.26783460547</c:v>
                </c:pt>
                <c:pt idx="210" formatCode="0.00">
                  <c:v>131003.77249738385</c:v>
                </c:pt>
                <c:pt idx="211" formatCode="0.00">
                  <c:v>131485.5756839439</c:v>
                </c:pt>
                <c:pt idx="212" formatCode="0.00">
                  <c:v>131966.6892776498</c:v>
                </c:pt>
                <c:pt idx="213" formatCode="0.00">
                  <c:v>132447.12494113937</c:v>
                </c:pt>
                <c:pt idx="214" formatCode="0.00">
                  <c:v>132926.89412180838</c:v>
                </c:pt>
                <c:pt idx="215" formatCode="0.00">
                  <c:v>133406.00805712261</c:v>
                </c:pt>
                <c:pt idx="216" formatCode="0.00">
                  <c:v>133884.4777797648</c:v>
                </c:pt>
                <c:pt idx="217" formatCode="0.00">
                  <c:v>134362.31412262132</c:v>
                </c:pt>
                <c:pt idx="218" formatCode="0.00">
                  <c:v>134839.52772361648</c:v>
                </c:pt>
                <c:pt idx="219" formatCode="0.00">
                  <c:v>135316.12903039827</c:v>
                </c:pt>
                <c:pt idx="220" formatCode="0.00">
                  <c:v>135792.12830488224</c:v>
                </c:pt>
                <c:pt idx="221" formatCode="0.00">
                  <c:v>136267.5356276583</c:v>
                </c:pt>
                <c:pt idx="222" formatCode="0.00">
                  <c:v>136742.36090226541</c:v>
                </c:pt>
                <c:pt idx="223" formatCode="0.00">
                  <c:v>137216.61385933904</c:v>
                </c:pt>
                <c:pt idx="224" formatCode="0.00">
                  <c:v>137690.30406063586</c:v>
                </c:pt>
                <c:pt idx="225" formatCode="0.00">
                  <c:v>138163.44090294026</c:v>
                </c:pt>
                <c:pt idx="226" formatCode="0.00">
                  <c:v>138636.03362185662</c:v>
                </c:pt>
                <c:pt idx="227" formatCode="0.00">
                  <c:v>139108.09129549179</c:v>
                </c:pt>
                <c:pt idx="228" formatCode="0.00">
                  <c:v>139579.62284803076</c:v>
                </c:pt>
                <c:pt idx="229" formatCode="0.00">
                  <c:v>140050.63705321067</c:v>
                </c:pt>
                <c:pt idx="230" formatCode="0.00">
                  <c:v>140521.14253769501</c:v>
                </c:pt>
                <c:pt idx="231" formatCode="0.00">
                  <c:v>140991.14778435286</c:v>
                </c:pt>
                <c:pt idx="232" formatCode="0.00">
                  <c:v>141460.66113544558</c:v>
                </c:pt>
                <c:pt idx="233" formatCode="0.00">
                  <c:v>141929.69079572437</c:v>
                </c:pt>
                <c:pt idx="234" formatCode="0.00">
                  <c:v>142398.24483544184</c:v>
                </c:pt>
                <c:pt idx="235" formatCode="0.00">
                  <c:v>142866.33119328009</c:v>
                </c:pt>
                <c:pt idx="236" formatCode="0.00">
                  <c:v>143333.95767919859</c:v>
                </c:pt>
                <c:pt idx="237" formatCode="0.00">
                  <c:v>143801.13197720412</c:v>
                </c:pt>
                <c:pt idx="238" formatCode="0.00">
                  <c:v>144267.86164804563</c:v>
                </c:pt>
                <c:pt idx="239" formatCode="0.00">
                  <c:v>144734.15413183597</c:v>
                </c:pt>
                <c:pt idx="240" formatCode="0.00">
                  <c:v>145200.01675060389</c:v>
                </c:pt>
                <c:pt idx="241" formatCode="0.00">
                  <c:v>145665.4567107773</c:v>
                </c:pt>
                <c:pt idx="242" formatCode="0.00">
                  <c:v>146130.48110560109</c:v>
                </c:pt>
                <c:pt idx="243" formatCode="0.00">
                  <c:v>146595.09691749082</c:v>
                </c:pt>
                <c:pt idx="244" formatCode="0.00">
                  <c:v>147059.31102032497</c:v>
                </c:pt>
                <c:pt idx="245" formatCode="0.00">
                  <c:v>147523.13018167714</c:v>
                </c:pt>
                <c:pt idx="246" formatCode="0.00">
                  <c:v>147986.56106499053</c:v>
                </c:pt>
                <c:pt idx="247" formatCode="0.00">
                  <c:v>148449.61023169608</c:v>
                </c:pt>
                <c:pt idx="248" formatCode="0.00">
                  <c:v>148912.2841432768</c:v>
                </c:pt>
                <c:pt idx="249" formatCode="0.00">
                  <c:v>149374.58916327858</c:v>
                </c:pt>
                <c:pt idx="250" formatCode="0.00">
                  <c:v>149836.53155927081</c:v>
                </c:pt>
                <c:pt idx="251" formatCode="0.00">
                  <c:v>150298.11750475693</c:v>
                </c:pt>
                <c:pt idx="252" formatCode="0.00">
                  <c:v>150759.35308103752</c:v>
                </c:pt>
                <c:pt idx="253" formatCode="0.00">
                  <c:v>151220.2442790264</c:v>
                </c:pt>
                <c:pt idx="254" formatCode="0.00">
                  <c:v>151680.7970010218</c:v>
                </c:pt>
                <c:pt idx="255" formatCode="0.00">
                  <c:v>152141.01706243411</c:v>
                </c:pt>
                <c:pt idx="256" formatCode="0.00">
                  <c:v>152600.91019347069</c:v>
                </c:pt>
                <c:pt idx="257" formatCode="0.00">
                  <c:v>153060.48204077943</c:v>
                </c:pt>
                <c:pt idx="258" formatCode="0.00">
                  <c:v>153519.73816905331</c:v>
                </c:pt>
                <c:pt idx="259" formatCode="0.00">
                  <c:v>153978.68406259478</c:v>
                </c:pt>
                <c:pt idx="260" formatCode="0.00">
                  <c:v>154437.32512684356</c:v>
                </c:pt>
                <c:pt idx="261" formatCode="0.00">
                  <c:v>154895.66668986721</c:v>
                </c:pt>
                <c:pt idx="262" formatCode="0.00">
                  <c:v>155353.71400381677</c:v>
                </c:pt>
                <c:pt idx="263" formatCode="0.00">
                  <c:v>155811.4722463474</c:v>
                </c:pt>
                <c:pt idx="264" formatCode="0.00">
                  <c:v>156268.94652200563</c:v>
                </c:pt>
                <c:pt idx="265" formatCode="0.00">
                  <c:v>156726.14186358443</c:v>
                </c:pt>
                <c:pt idx="266" formatCode="0.00">
                  <c:v>157183.06323344624</c:v>
                </c:pt>
                <c:pt idx="267" formatCode="0.00">
                  <c:v>157639.71552481534</c:v>
                </c:pt>
                <c:pt idx="268" formatCode="0.00">
                  <c:v>158096.10356304058</c:v>
                </c:pt>
                <c:pt idx="269" formatCode="0.00">
                  <c:v>158552.23210682895</c:v>
                </c:pt>
                <c:pt idx="270" formatCode="0.00">
                  <c:v>159008.10584945069</c:v>
                </c:pt>
                <c:pt idx="271" formatCode="0.00">
                  <c:v>159463.72941991739</c:v>
                </c:pt>
                <c:pt idx="272" formatCode="0.00">
                  <c:v>159919.10738413301</c:v>
                </c:pt>
                <c:pt idx="273" formatCode="0.00">
                  <c:v>160374.24424601917</c:v>
                </c:pt>
                <c:pt idx="274" formatCode="0.00">
                  <c:v>160829.14444861523</c:v>
                </c:pt>
                <c:pt idx="275" formatCode="0.00">
                  <c:v>161283.81237515344</c:v>
                </c:pt>
                <c:pt idx="276" formatCode="0.00">
                  <c:v>161738.25235011065</c:v>
                </c:pt>
                <c:pt idx="277" formatCode="0.00">
                  <c:v>162192.46864023648</c:v>
                </c:pt>
                <c:pt idx="278" formatCode="0.00">
                  <c:v>162646.46545555885</c:v>
                </c:pt>
                <c:pt idx="279" formatCode="0.00">
                  <c:v>163100.24695036758</c:v>
                </c:pt>
                <c:pt idx="280" formatCode="0.00">
                  <c:v>163553.8172241766</c:v>
                </c:pt>
                <c:pt idx="281" formatCode="0.00">
                  <c:v>164007.18032266479</c:v>
                </c:pt>
                <c:pt idx="282" formatCode="0.00">
                  <c:v>164460.34023859733</c:v>
                </c:pt>
                <c:pt idx="283" formatCode="0.00">
                  <c:v>164913.30091272641</c:v>
                </c:pt>
                <c:pt idx="284" formatCode="0.00">
                  <c:v>165366.06623467311</c:v>
                </c:pt>
                <c:pt idx="285" formatCode="0.00">
                  <c:v>165818.64004379031</c:v>
                </c:pt>
                <c:pt idx="286" formatCode="0.00">
                  <c:v>166271.02613000735</c:v>
                </c:pt>
                <c:pt idx="287" formatCode="0.00">
                  <c:v>166723.22823465682</c:v>
                </c:pt>
                <c:pt idx="288" formatCode="0.00">
                  <c:v>167175.25005128415</c:v>
                </c:pt>
                <c:pt idx="289" formatCode="0.00">
                  <c:v>167627.09522643971</c:v>
                </c:pt>
                <c:pt idx="290" formatCode="0.00">
                  <c:v>168078.76736045507</c:v>
                </c:pt>
                <c:pt idx="291" formatCode="0.00">
                  <c:v>168530.27000820276</c:v>
                </c:pt>
                <c:pt idx="292" formatCode="0.00">
                  <c:v>168981.60667984036</c:v>
                </c:pt>
                <c:pt idx="293" formatCode="0.00">
                  <c:v>169432.78084153944</c:v>
                </c:pt>
                <c:pt idx="294" formatCode="0.00">
                  <c:v>169883.79591619936</c:v>
                </c:pt>
                <c:pt idx="295" formatCode="0.00">
                  <c:v>170334.65528414678</c:v>
                </c:pt>
                <c:pt idx="296" formatCode="0.00">
                  <c:v>170785.36228382064</c:v>
                </c:pt>
                <c:pt idx="297" formatCode="0.00">
                  <c:v>171235.9202124436</c:v>
                </c:pt>
                <c:pt idx="298" formatCode="0.00">
                  <c:v>171686.33232667987</c:v>
                </c:pt>
                <c:pt idx="299" formatCode="0.00">
                  <c:v>172136.60184327955</c:v>
                </c:pt>
                <c:pt idx="300" formatCode="0.00">
                  <c:v>172586.73193971091</c:v>
                </c:pt>
                <c:pt idx="301" formatCode="0.00">
                  <c:v>173036.72575477898</c:v>
                </c:pt>
                <c:pt idx="302" formatCode="0.00">
                  <c:v>173486.58638923283</c:v>
                </c:pt>
                <c:pt idx="303" formatCode="0.00">
                  <c:v>173936.31690636062</c:v>
                </c:pt>
                <c:pt idx="304" formatCode="0.00">
                  <c:v>174385.92033257266</c:v>
                </c:pt>
                <c:pt idx="305" formatCode="0.00">
                  <c:v>174835.39965797344</c:v>
                </c:pt>
                <c:pt idx="306" formatCode="0.00">
                  <c:v>175284.75783692251</c:v>
                </c:pt>
                <c:pt idx="307" formatCode="0.00">
                  <c:v>175733.99778858412</c:v>
                </c:pt>
                <c:pt idx="308" formatCode="0.00">
                  <c:v>176183.1223974668</c:v>
                </c:pt>
                <c:pt idx="309" formatCode="0.00">
                  <c:v>176632.1345139521</c:v>
                </c:pt>
                <c:pt idx="310" formatCode="0.00">
                  <c:v>177081.03695481349</c:v>
                </c:pt>
                <c:pt idx="311" formatCode="0.00">
                  <c:v>177529.83250372522</c:v>
                </c:pt>
                <c:pt idx="312" formatCode="0.00">
                  <c:v>177978.52391176159</c:v>
                </c:pt>
                <c:pt idx="313" formatCode="0.00">
                  <c:v>178427.11389788671</c:v>
                </c:pt>
                <c:pt idx="314" formatCode="0.00">
                  <c:v>178875.60514943514</c:v>
                </c:pt>
                <c:pt idx="315" formatCode="0.00">
                  <c:v>179324.00032258339</c:v>
                </c:pt>
                <c:pt idx="316" formatCode="0.00">
                  <c:v>179772.30204281272</c:v>
                </c:pt>
                <c:pt idx="317" formatCode="0.00">
                  <c:v>180220.5129053632</c:v>
                </c:pt>
                <c:pt idx="318" formatCode="0.00">
                  <c:v>180668.63547567948</c:v>
                </c:pt>
                <c:pt idx="319" formatCode="0.00">
                  <c:v>181116.67228984824</c:v>
                </c:pt>
                <c:pt idx="320" formatCode="0.00">
                  <c:v>181564.62585502773</c:v>
                </c:pt>
                <c:pt idx="321" formatCode="0.00">
                  <c:v>182012.49864986903</c:v>
                </c:pt>
                <c:pt idx="322" formatCode="0.00">
                  <c:v>182460.29312493029</c:v>
                </c:pt>
                <c:pt idx="323" formatCode="0.00">
                  <c:v>182908.01170308288</c:v>
                </c:pt>
                <c:pt idx="324" formatCode="0.00">
                  <c:v>183355.65677991035</c:v>
                </c:pt>
                <c:pt idx="325" formatCode="0.00">
                  <c:v>183803.2307241002</c:v>
                </c:pt>
                <c:pt idx="326" formatCode="0.00">
                  <c:v>184250.73587782867</c:v>
                </c:pt>
                <c:pt idx="327" formatCode="0.00">
                  <c:v>184698.1745571387</c:v>
                </c:pt>
                <c:pt idx="328" formatCode="0.00">
                  <c:v>185145.54905231073</c:v>
                </c:pt>
                <c:pt idx="329" formatCode="0.00">
                  <c:v>185592.86162822758</c:v>
                </c:pt>
                <c:pt idx="330" formatCode="0.00">
                  <c:v>186040.11452473211</c:v>
                </c:pt>
                <c:pt idx="331" formatCode="0.00">
                  <c:v>186487.30995697933</c:v>
                </c:pt>
                <c:pt idx="332" formatCode="0.00">
                  <c:v>186934.45011578157</c:v>
                </c:pt>
                <c:pt idx="333" formatCode="0.00">
                  <c:v>187381.53716794853</c:v>
                </c:pt>
                <c:pt idx="334" formatCode="0.00">
                  <c:v>187828.57325662018</c:v>
                </c:pt>
                <c:pt idx="335" formatCode="0.00">
                  <c:v>188275.56050159512</c:v>
                </c:pt>
                <c:pt idx="336" formatCode="0.00">
                  <c:v>188722.50099965231</c:v>
                </c:pt>
                <c:pt idx="337" formatCode="0.00">
                  <c:v>189169.39682486793</c:v>
                </c:pt>
                <c:pt idx="338" formatCode="0.00">
                  <c:v>189616.25002892609</c:v>
                </c:pt>
                <c:pt idx="339" formatCode="0.00">
                  <c:v>190063.06264142509</c:v>
                </c:pt>
                <c:pt idx="340" formatCode="0.00">
                  <c:v>190509.83667017744</c:v>
                </c:pt>
                <c:pt idx="341" formatCode="0.00">
                  <c:v>190956.57410150586</c:v>
                </c:pt>
                <c:pt idx="342" formatCode="0.00">
                  <c:v>191403.27690053324</c:v>
                </c:pt>
                <c:pt idx="343" formatCode="0.00">
                  <c:v>191849.94701146838</c:v>
                </c:pt>
                <c:pt idx="344" formatCode="0.00">
                  <c:v>192296.58635788684</c:v>
                </c:pt>
                <c:pt idx="345" formatCode="0.00">
                  <c:v>192743.19684300676</c:v>
                </c:pt>
                <c:pt idx="346" formatCode="0.00">
                  <c:v>193189.78034996026</c:v>
                </c:pt>
                <c:pt idx="347" formatCode="0.00">
                  <c:v>193636.33874206053</c:v>
                </c:pt>
                <c:pt idx="348" formatCode="0.00">
                  <c:v>194082.87386306407</c:v>
                </c:pt>
                <c:pt idx="349" formatCode="0.00">
                  <c:v>194529.38753742896</c:v>
                </c:pt>
                <c:pt idx="350" formatCode="0.00">
                  <c:v>194975.88157056869</c:v>
                </c:pt>
                <c:pt idx="351" formatCode="0.00">
                  <c:v>195422.35774910176</c:v>
                </c:pt>
                <c:pt idx="352" formatCode="0.00">
                  <c:v>195868.81784109754</c:v>
                </c:pt>
                <c:pt idx="353" formatCode="0.00">
                  <c:v>196315.26359631759</c:v>
                </c:pt>
                <c:pt idx="354" formatCode="0.00">
                  <c:v>196761.69674645341</c:v>
                </c:pt>
                <c:pt idx="355" formatCode="0.00">
                  <c:v>197208.11900536058</c:v>
                </c:pt>
                <c:pt idx="356" formatCode="0.00">
                  <c:v>197654.53206928843</c:v>
                </c:pt>
                <c:pt idx="357" formatCode="0.00">
                  <c:v>198100.93761710639</c:v>
                </c:pt>
                <c:pt idx="358" formatCode="0.00">
                  <c:v>198547.3373105271</c:v>
                </c:pt>
                <c:pt idx="359" formatCode="0.00">
                  <c:v>198993.73279432533</c:v>
                </c:pt>
                <c:pt idx="360" formatCode="0.00">
                  <c:v>199440.12569655353</c:v>
                </c:pt>
                <c:pt idx="361" formatCode="0.00">
                  <c:v>199886.51762875431</c:v>
                </c:pt>
                <c:pt idx="362" formatCode="0.00">
                  <c:v>200332.91018616935</c:v>
                </c:pt>
                <c:pt idx="363" formatCode="0.00">
                  <c:v>200779.30494794468</c:v>
                </c:pt>
                <c:pt idx="364" formatCode="0.00">
                  <c:v>201225.70347733353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38-4805-8AB7-1DBC87ADB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74336"/>
        <c:axId val="580870072"/>
      </c:lineChart>
      <c:catAx>
        <c:axId val="5808743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870072"/>
        <c:crosses val="autoZero"/>
        <c:auto val="1"/>
        <c:lblAlgn val="ctr"/>
        <c:lblOffset val="100"/>
        <c:noMultiLvlLbl val="0"/>
      </c:catAx>
      <c:valAx>
        <c:axId val="58087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87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'왕자영요 - Mobile 예상'!$B$1</c:f>
              <c:strCache>
                <c:ptCount val="1"/>
                <c:pt idx="0">
                  <c:v>모바일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'왕자영요 - Mobile 예상'!$B$2:$B$366</c:f>
              <c:numCache>
                <c:formatCode>General</c:formatCode>
                <c:ptCount val="365"/>
                <c:pt idx="0">
                  <c:v>128673</c:v>
                </c:pt>
                <c:pt idx="1">
                  <c:v>74685</c:v>
                </c:pt>
                <c:pt idx="2">
                  <c:v>67022</c:v>
                </c:pt>
                <c:pt idx="3">
                  <c:v>87977</c:v>
                </c:pt>
                <c:pt idx="4">
                  <c:v>130151</c:v>
                </c:pt>
                <c:pt idx="5">
                  <c:v>107859</c:v>
                </c:pt>
                <c:pt idx="6">
                  <c:v>78280</c:v>
                </c:pt>
                <c:pt idx="7">
                  <c:v>85035</c:v>
                </c:pt>
                <c:pt idx="8">
                  <c:v>83042</c:v>
                </c:pt>
                <c:pt idx="9">
                  <c:v>87095</c:v>
                </c:pt>
                <c:pt idx="10">
                  <c:v>114314</c:v>
                </c:pt>
                <c:pt idx="11">
                  <c:v>153428</c:v>
                </c:pt>
                <c:pt idx="12">
                  <c:v>132423</c:v>
                </c:pt>
                <c:pt idx="13">
                  <c:v>97207</c:v>
                </c:pt>
                <c:pt idx="14">
                  <c:v>101434</c:v>
                </c:pt>
                <c:pt idx="15">
                  <c:v>141867</c:v>
                </c:pt>
                <c:pt idx="16">
                  <c:v>351487</c:v>
                </c:pt>
                <c:pt idx="17">
                  <c:v>209300</c:v>
                </c:pt>
                <c:pt idx="18">
                  <c:v>178644</c:v>
                </c:pt>
                <c:pt idx="19">
                  <c:v>146397</c:v>
                </c:pt>
                <c:pt idx="20">
                  <c:v>125229</c:v>
                </c:pt>
                <c:pt idx="21">
                  <c:v>122214</c:v>
                </c:pt>
                <c:pt idx="22">
                  <c:v>128223</c:v>
                </c:pt>
                <c:pt idx="23">
                  <c:v>130779</c:v>
                </c:pt>
                <c:pt idx="24">
                  <c:v>134104</c:v>
                </c:pt>
                <c:pt idx="25">
                  <c:v>129844</c:v>
                </c:pt>
                <c:pt idx="26">
                  <c:v>137497</c:v>
                </c:pt>
                <c:pt idx="27">
                  <c:v>129106</c:v>
                </c:pt>
                <c:pt idx="28">
                  <c:v>137651</c:v>
                </c:pt>
                <c:pt idx="29">
                  <c:v>159008</c:v>
                </c:pt>
                <c:pt idx="30">
                  <c:v>150461</c:v>
                </c:pt>
                <c:pt idx="31">
                  <c:v>152388</c:v>
                </c:pt>
                <c:pt idx="32">
                  <c:v>164867</c:v>
                </c:pt>
                <c:pt idx="33">
                  <c:v>154405</c:v>
                </c:pt>
                <c:pt idx="34">
                  <c:v>196830</c:v>
                </c:pt>
                <c:pt idx="35">
                  <c:v>106121</c:v>
                </c:pt>
                <c:pt idx="36">
                  <c:v>148045</c:v>
                </c:pt>
                <c:pt idx="37">
                  <c:v>140334</c:v>
                </c:pt>
                <c:pt idx="38">
                  <c:v>133537</c:v>
                </c:pt>
                <c:pt idx="39">
                  <c:v>123733</c:v>
                </c:pt>
                <c:pt idx="40">
                  <c:v>117905</c:v>
                </c:pt>
                <c:pt idx="41">
                  <c:v>111901</c:v>
                </c:pt>
                <c:pt idx="42">
                  <c:v>112321</c:v>
                </c:pt>
                <c:pt idx="43">
                  <c:v>113490</c:v>
                </c:pt>
                <c:pt idx="44">
                  <c:v>118090</c:v>
                </c:pt>
                <c:pt idx="45">
                  <c:v>109868</c:v>
                </c:pt>
                <c:pt idx="46">
                  <c:v>106058</c:v>
                </c:pt>
                <c:pt idx="47">
                  <c:v>103064</c:v>
                </c:pt>
                <c:pt idx="48">
                  <c:v>111285</c:v>
                </c:pt>
                <c:pt idx="49">
                  <c:v>124102</c:v>
                </c:pt>
                <c:pt idx="50">
                  <c:v>79849</c:v>
                </c:pt>
                <c:pt idx="51">
                  <c:v>83379</c:v>
                </c:pt>
                <c:pt idx="52">
                  <c:v>78353</c:v>
                </c:pt>
                <c:pt idx="53">
                  <c:v>104507</c:v>
                </c:pt>
                <c:pt idx="54">
                  <c:v>83836</c:v>
                </c:pt>
                <c:pt idx="55">
                  <c:v>57860</c:v>
                </c:pt>
                <c:pt idx="56">
                  <c:v>69409</c:v>
                </c:pt>
                <c:pt idx="57">
                  <c:v>65292</c:v>
                </c:pt>
                <c:pt idx="58">
                  <c:v>66030</c:v>
                </c:pt>
                <c:pt idx="59">
                  <c:v>95604</c:v>
                </c:pt>
                <c:pt idx="60">
                  <c:v>148689</c:v>
                </c:pt>
                <c:pt idx="61">
                  <c:v>115533</c:v>
                </c:pt>
                <c:pt idx="62">
                  <c:v>66586</c:v>
                </c:pt>
                <c:pt idx="63">
                  <c:v>70516</c:v>
                </c:pt>
                <c:pt idx="64">
                  <c:v>67644</c:v>
                </c:pt>
                <c:pt idx="65">
                  <c:v>69091</c:v>
                </c:pt>
                <c:pt idx="66">
                  <c:v>101758</c:v>
                </c:pt>
                <c:pt idx="67">
                  <c:v>150833</c:v>
                </c:pt>
                <c:pt idx="68">
                  <c:v>114702</c:v>
                </c:pt>
                <c:pt idx="69">
                  <c:v>65212</c:v>
                </c:pt>
                <c:pt idx="70">
                  <c:v>64575</c:v>
                </c:pt>
                <c:pt idx="71">
                  <c:v>62166</c:v>
                </c:pt>
                <c:pt idx="72">
                  <c:v>64475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B-4CEF-92DB-11602197D9BE}"/>
            </c:ext>
          </c:extLst>
        </c:ser>
        <c:ser>
          <c:idx val="1"/>
          <c:order val="1"/>
          <c:tx>
            <c:strRef>
              <c:f>'왕자영요 - Mobile 예상'!$C$1</c:f>
              <c:strCache>
                <c:ptCount val="1"/>
                <c:pt idx="0">
                  <c:v>예측(모바일)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'왕자영요 - Mobile 예상'!$A$2:$A$366</c:f>
              <c:numCache>
                <c:formatCode>m"월"\ d"일"\ yyyy"년"</c:formatCode>
                <c:ptCount val="36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</c:numCache>
            </c:numRef>
          </c:cat>
          <c:val>
            <c:numRef>
              <c:f>'왕자영요 - Mobile 예상'!$C$2:$C$366</c:f>
              <c:numCache>
                <c:formatCode>General</c:formatCode>
                <c:ptCount val="365"/>
                <c:pt idx="72">
                  <c:v>64475</c:v>
                </c:pt>
                <c:pt idx="73">
                  <c:v>74014.574260621041</c:v>
                </c:pt>
                <c:pt idx="74">
                  <c:v>73281.172205370152</c:v>
                </c:pt>
                <c:pt idx="75">
                  <c:v>72547.770150119148</c:v>
                </c:pt>
                <c:pt idx="76">
                  <c:v>71814.36809486826</c:v>
                </c:pt>
                <c:pt idx="77">
                  <c:v>71080.966039617255</c:v>
                </c:pt>
                <c:pt idx="78">
                  <c:v>70347.563984366367</c:v>
                </c:pt>
                <c:pt idx="79">
                  <c:v>69614.161929115362</c:v>
                </c:pt>
                <c:pt idx="80">
                  <c:v>68880.759873864474</c:v>
                </c:pt>
                <c:pt idx="81">
                  <c:v>68147.357818613455</c:v>
                </c:pt>
                <c:pt idx="82">
                  <c:v>67413.955763362566</c:v>
                </c:pt>
                <c:pt idx="83">
                  <c:v>66680.553708111562</c:v>
                </c:pt>
                <c:pt idx="84">
                  <c:v>65947.151652860673</c:v>
                </c:pt>
                <c:pt idx="85">
                  <c:v>65213.749597609669</c:v>
                </c:pt>
                <c:pt idx="86">
                  <c:v>64480.347542358781</c:v>
                </c:pt>
                <c:pt idx="87">
                  <c:v>63746.945487107776</c:v>
                </c:pt>
                <c:pt idx="88">
                  <c:v>63013.543431856888</c:v>
                </c:pt>
                <c:pt idx="89">
                  <c:v>62280.141376605883</c:v>
                </c:pt>
                <c:pt idx="90">
                  <c:v>61546.739321354995</c:v>
                </c:pt>
                <c:pt idx="91">
                  <c:v>60813.33726610399</c:v>
                </c:pt>
                <c:pt idx="92">
                  <c:v>60079.935210853102</c:v>
                </c:pt>
                <c:pt idx="93">
                  <c:v>59346.533155602097</c:v>
                </c:pt>
                <c:pt idx="94">
                  <c:v>58613.131100351202</c:v>
                </c:pt>
                <c:pt idx="95">
                  <c:v>57879.729045100197</c:v>
                </c:pt>
                <c:pt idx="96">
                  <c:v>57146.326989849309</c:v>
                </c:pt>
                <c:pt idx="97">
                  <c:v>56412.924934598304</c:v>
                </c:pt>
                <c:pt idx="98">
                  <c:v>55679.522879347416</c:v>
                </c:pt>
                <c:pt idx="99">
                  <c:v>54946.120824096404</c:v>
                </c:pt>
                <c:pt idx="100">
                  <c:v>54212.718768845516</c:v>
                </c:pt>
                <c:pt idx="101">
                  <c:v>53479.316713594511</c:v>
                </c:pt>
                <c:pt idx="102">
                  <c:v>52745.914658343623</c:v>
                </c:pt>
                <c:pt idx="103">
                  <c:v>52012.512603092619</c:v>
                </c:pt>
                <c:pt idx="104">
                  <c:v>51279.11054784173</c:v>
                </c:pt>
                <c:pt idx="105">
                  <c:v>50545.708492590726</c:v>
                </c:pt>
                <c:pt idx="106">
                  <c:v>49812.306437339837</c:v>
                </c:pt>
                <c:pt idx="107">
                  <c:v>49078.904382088833</c:v>
                </c:pt>
                <c:pt idx="108">
                  <c:v>48345.502326837945</c:v>
                </c:pt>
                <c:pt idx="109">
                  <c:v>47612.10027158694</c:v>
                </c:pt>
                <c:pt idx="110">
                  <c:v>46878.698216336044</c:v>
                </c:pt>
                <c:pt idx="111">
                  <c:v>46145.29616108504</c:v>
                </c:pt>
                <c:pt idx="112">
                  <c:v>45411.894105834152</c:v>
                </c:pt>
                <c:pt idx="113">
                  <c:v>44678.492050583147</c:v>
                </c:pt>
                <c:pt idx="114">
                  <c:v>43945.089995332259</c:v>
                </c:pt>
                <c:pt idx="115">
                  <c:v>43211.687940081247</c:v>
                </c:pt>
                <c:pt idx="116">
                  <c:v>42478.285884830359</c:v>
                </c:pt>
                <c:pt idx="117">
                  <c:v>41744.883829579354</c:v>
                </c:pt>
                <c:pt idx="118">
                  <c:v>41011.481774328466</c:v>
                </c:pt>
                <c:pt idx="119">
                  <c:v>40278.079719077461</c:v>
                </c:pt>
                <c:pt idx="120">
                  <c:v>39544.677663826573</c:v>
                </c:pt>
                <c:pt idx="121">
                  <c:v>38811.275608575568</c:v>
                </c:pt>
                <c:pt idx="122">
                  <c:v>38077.87355332468</c:v>
                </c:pt>
                <c:pt idx="123">
                  <c:v>37344.471498073675</c:v>
                </c:pt>
                <c:pt idx="124">
                  <c:v>36611.069442822787</c:v>
                </c:pt>
                <c:pt idx="125">
                  <c:v>35877.667387571775</c:v>
                </c:pt>
                <c:pt idx="126">
                  <c:v>35144.265332320887</c:v>
                </c:pt>
                <c:pt idx="127">
                  <c:v>34410.863277069882</c:v>
                </c:pt>
                <c:pt idx="128">
                  <c:v>33677.461221818994</c:v>
                </c:pt>
                <c:pt idx="129">
                  <c:v>32944.059166567989</c:v>
                </c:pt>
                <c:pt idx="130">
                  <c:v>32210.657111317105</c:v>
                </c:pt>
                <c:pt idx="131">
                  <c:v>31477.255056066093</c:v>
                </c:pt>
                <c:pt idx="132">
                  <c:v>30743.853000815205</c:v>
                </c:pt>
                <c:pt idx="133">
                  <c:v>30010.450945564193</c:v>
                </c:pt>
                <c:pt idx="134">
                  <c:v>29277.048890313312</c:v>
                </c:pt>
                <c:pt idx="135">
                  <c:v>28543.6468350623</c:v>
                </c:pt>
                <c:pt idx="136">
                  <c:v>27810.244779811419</c:v>
                </c:pt>
                <c:pt idx="137">
                  <c:v>27076.842724560407</c:v>
                </c:pt>
                <c:pt idx="138">
                  <c:v>26343.440669309526</c:v>
                </c:pt>
                <c:pt idx="139">
                  <c:v>25610.038614058514</c:v>
                </c:pt>
                <c:pt idx="140">
                  <c:v>24876.636558807633</c:v>
                </c:pt>
                <c:pt idx="141">
                  <c:v>24143.234503556614</c:v>
                </c:pt>
                <c:pt idx="142">
                  <c:v>23409.832448305733</c:v>
                </c:pt>
                <c:pt idx="143">
                  <c:v>22676.430393054721</c:v>
                </c:pt>
                <c:pt idx="144">
                  <c:v>21943.02833780384</c:v>
                </c:pt>
                <c:pt idx="145">
                  <c:v>21209.626282552828</c:v>
                </c:pt>
                <c:pt idx="146">
                  <c:v>20476.224227301947</c:v>
                </c:pt>
                <c:pt idx="147">
                  <c:v>19742.822172050935</c:v>
                </c:pt>
                <c:pt idx="148">
                  <c:v>19009.420116800047</c:v>
                </c:pt>
                <c:pt idx="149">
                  <c:v>18276.018061549035</c:v>
                </c:pt>
                <c:pt idx="150">
                  <c:v>17542.616006298154</c:v>
                </c:pt>
                <c:pt idx="151">
                  <c:v>16809.213951047142</c:v>
                </c:pt>
                <c:pt idx="152">
                  <c:v>16075.81189579626</c:v>
                </c:pt>
                <c:pt idx="153">
                  <c:v>15342.409840545251</c:v>
                </c:pt>
                <c:pt idx="154">
                  <c:v>14609.007785294367</c:v>
                </c:pt>
                <c:pt idx="155">
                  <c:v>13875.605730043359</c:v>
                </c:pt>
                <c:pt idx="156">
                  <c:v>13142.203674792474</c:v>
                </c:pt>
                <c:pt idx="157">
                  <c:v>12408.801619541458</c:v>
                </c:pt>
                <c:pt idx="158">
                  <c:v>11675.399564290574</c:v>
                </c:pt>
                <c:pt idx="159">
                  <c:v>10941.997509039566</c:v>
                </c:pt>
                <c:pt idx="160">
                  <c:v>10208.595453788681</c:v>
                </c:pt>
                <c:pt idx="161">
                  <c:v>9475.1933985376727</c:v>
                </c:pt>
                <c:pt idx="162">
                  <c:v>8741.7913432867808</c:v>
                </c:pt>
                <c:pt idx="163">
                  <c:v>8008.3892880357716</c:v>
                </c:pt>
                <c:pt idx="164">
                  <c:v>7274.9872327848889</c:v>
                </c:pt>
                <c:pt idx="165">
                  <c:v>6541.5851775338788</c:v>
                </c:pt>
                <c:pt idx="166">
                  <c:v>5808.183122282996</c:v>
                </c:pt>
                <c:pt idx="167">
                  <c:v>5074.7810670319859</c:v>
                </c:pt>
                <c:pt idx="168">
                  <c:v>4341.3790117811031</c:v>
                </c:pt>
                <c:pt idx="169">
                  <c:v>3607.976956530093</c:v>
                </c:pt>
                <c:pt idx="170">
                  <c:v>2874.5749012792103</c:v>
                </c:pt>
                <c:pt idx="171">
                  <c:v>2141.1728460282002</c:v>
                </c:pt>
                <c:pt idx="172">
                  <c:v>1407.7707907773174</c:v>
                </c:pt>
                <c:pt idx="173">
                  <c:v>674.36873552630732</c:v>
                </c:pt>
                <c:pt idx="174">
                  <c:v>-59.033319724575477</c:v>
                </c:pt>
                <c:pt idx="175">
                  <c:v>-792.43537497558555</c:v>
                </c:pt>
                <c:pt idx="176">
                  <c:v>-1525.8374302264683</c:v>
                </c:pt>
                <c:pt idx="177">
                  <c:v>-2259.239485477493</c:v>
                </c:pt>
                <c:pt idx="178">
                  <c:v>-2992.6415407283757</c:v>
                </c:pt>
                <c:pt idx="179">
                  <c:v>-3726.0435959793858</c:v>
                </c:pt>
                <c:pt idx="180">
                  <c:v>-4459.4456512302686</c:v>
                </c:pt>
                <c:pt idx="181">
                  <c:v>-5192.8477064812787</c:v>
                </c:pt>
                <c:pt idx="182">
                  <c:v>-5926.2497617321615</c:v>
                </c:pt>
                <c:pt idx="183">
                  <c:v>-6659.6518169831716</c:v>
                </c:pt>
                <c:pt idx="184">
                  <c:v>-7393.0538722340543</c:v>
                </c:pt>
                <c:pt idx="185">
                  <c:v>-8126.4559274850644</c:v>
                </c:pt>
                <c:pt idx="186">
                  <c:v>-8859.8579827359481</c:v>
                </c:pt>
                <c:pt idx="187">
                  <c:v>-9593.2600379869564</c:v>
                </c:pt>
                <c:pt idx="188">
                  <c:v>-10326.662093237841</c:v>
                </c:pt>
                <c:pt idx="189">
                  <c:v>-11060.064148488849</c:v>
                </c:pt>
                <c:pt idx="190">
                  <c:v>-11793.466203739734</c:v>
                </c:pt>
                <c:pt idx="191">
                  <c:v>-12526.868258990742</c:v>
                </c:pt>
                <c:pt idx="192">
                  <c:v>-13260.270314241641</c:v>
                </c:pt>
                <c:pt idx="193">
                  <c:v>-13993.67236949265</c:v>
                </c:pt>
                <c:pt idx="194">
                  <c:v>-14727.074424743534</c:v>
                </c:pt>
                <c:pt idx="195">
                  <c:v>-15460.476479994542</c:v>
                </c:pt>
                <c:pt idx="196">
                  <c:v>-16193.878535245427</c:v>
                </c:pt>
                <c:pt idx="197">
                  <c:v>-16927.280590496437</c:v>
                </c:pt>
                <c:pt idx="198">
                  <c:v>-17660.682645747318</c:v>
                </c:pt>
                <c:pt idx="199">
                  <c:v>-18394.08470099833</c:v>
                </c:pt>
                <c:pt idx="200">
                  <c:v>-19127.486756249211</c:v>
                </c:pt>
                <c:pt idx="201">
                  <c:v>-19860.888811500223</c:v>
                </c:pt>
                <c:pt idx="202">
                  <c:v>-20594.290866751104</c:v>
                </c:pt>
                <c:pt idx="203">
                  <c:v>-21327.692922002116</c:v>
                </c:pt>
                <c:pt idx="204">
                  <c:v>-22061.094977252997</c:v>
                </c:pt>
                <c:pt idx="205">
                  <c:v>-22794.497032504009</c:v>
                </c:pt>
                <c:pt idx="206">
                  <c:v>-23527.899087754889</c:v>
                </c:pt>
                <c:pt idx="207">
                  <c:v>-24261.301143005901</c:v>
                </c:pt>
                <c:pt idx="208">
                  <c:v>-24994.703198256782</c:v>
                </c:pt>
                <c:pt idx="209">
                  <c:v>-25728.105253507809</c:v>
                </c:pt>
                <c:pt idx="210">
                  <c:v>-26461.50730875869</c:v>
                </c:pt>
                <c:pt idx="211">
                  <c:v>-27194.909364009702</c:v>
                </c:pt>
                <c:pt idx="212">
                  <c:v>-27928.311419260583</c:v>
                </c:pt>
                <c:pt idx="213">
                  <c:v>-28661.713474511595</c:v>
                </c:pt>
                <c:pt idx="214">
                  <c:v>-29395.115529762475</c:v>
                </c:pt>
                <c:pt idx="215">
                  <c:v>-30128.517585013487</c:v>
                </c:pt>
                <c:pt idx="216">
                  <c:v>-30861.919640264368</c:v>
                </c:pt>
                <c:pt idx="217">
                  <c:v>-31595.32169551538</c:v>
                </c:pt>
                <c:pt idx="218">
                  <c:v>-32328.723750766261</c:v>
                </c:pt>
                <c:pt idx="219">
                  <c:v>-33062.125806017269</c:v>
                </c:pt>
                <c:pt idx="220">
                  <c:v>-33795.527861268158</c:v>
                </c:pt>
                <c:pt idx="221">
                  <c:v>-34528.929916519162</c:v>
                </c:pt>
                <c:pt idx="222">
                  <c:v>-35262.331971770051</c:v>
                </c:pt>
                <c:pt idx="223">
                  <c:v>-35995.734027021055</c:v>
                </c:pt>
                <c:pt idx="224">
                  <c:v>-36729.136082271958</c:v>
                </c:pt>
                <c:pt idx="225">
                  <c:v>-37462.538137522963</c:v>
                </c:pt>
                <c:pt idx="226">
                  <c:v>-38195.940192773851</c:v>
                </c:pt>
                <c:pt idx="227">
                  <c:v>-38929.342248024856</c:v>
                </c:pt>
                <c:pt idx="228">
                  <c:v>-39662.744303275744</c:v>
                </c:pt>
                <c:pt idx="229">
                  <c:v>-40396.146358526748</c:v>
                </c:pt>
                <c:pt idx="230">
                  <c:v>-41129.548413777637</c:v>
                </c:pt>
                <c:pt idx="231">
                  <c:v>-41862.950469028641</c:v>
                </c:pt>
                <c:pt idx="232">
                  <c:v>-42596.352524279529</c:v>
                </c:pt>
                <c:pt idx="233">
                  <c:v>-43329.754579530534</c:v>
                </c:pt>
                <c:pt idx="234">
                  <c:v>-44063.156634781422</c:v>
                </c:pt>
                <c:pt idx="235">
                  <c:v>-44796.558690032427</c:v>
                </c:pt>
                <c:pt idx="236">
                  <c:v>-45529.960745283315</c:v>
                </c:pt>
                <c:pt idx="237">
                  <c:v>-46263.36280053432</c:v>
                </c:pt>
                <c:pt idx="238">
                  <c:v>-46996.764855785208</c:v>
                </c:pt>
                <c:pt idx="239">
                  <c:v>-47730.166911036213</c:v>
                </c:pt>
                <c:pt idx="240">
                  <c:v>-48463.568966287101</c:v>
                </c:pt>
                <c:pt idx="241">
                  <c:v>-49196.97102153812</c:v>
                </c:pt>
                <c:pt idx="242">
                  <c:v>-49930.373076789008</c:v>
                </c:pt>
                <c:pt idx="243">
                  <c:v>-50663.775132040013</c:v>
                </c:pt>
                <c:pt idx="244">
                  <c:v>-51397.177187290901</c:v>
                </c:pt>
                <c:pt idx="245">
                  <c:v>-52130.579242541906</c:v>
                </c:pt>
                <c:pt idx="246">
                  <c:v>-52863.981297792794</c:v>
                </c:pt>
                <c:pt idx="247">
                  <c:v>-53597.383353043799</c:v>
                </c:pt>
                <c:pt idx="248">
                  <c:v>-54330.785408294687</c:v>
                </c:pt>
                <c:pt idx="249">
                  <c:v>-55064.187463545692</c:v>
                </c:pt>
                <c:pt idx="250">
                  <c:v>-55797.58951879658</c:v>
                </c:pt>
                <c:pt idx="251">
                  <c:v>-56530.991574047599</c:v>
                </c:pt>
                <c:pt idx="252">
                  <c:v>-57264.393629298487</c:v>
                </c:pt>
                <c:pt idx="253">
                  <c:v>-57997.795684549492</c:v>
                </c:pt>
                <c:pt idx="254">
                  <c:v>-58731.19773980038</c:v>
                </c:pt>
                <c:pt idx="255">
                  <c:v>-59464.599795051385</c:v>
                </c:pt>
                <c:pt idx="256">
                  <c:v>-60198.001850302273</c:v>
                </c:pt>
                <c:pt idx="257">
                  <c:v>-60931.403905553278</c:v>
                </c:pt>
                <c:pt idx="258">
                  <c:v>-61664.805960804166</c:v>
                </c:pt>
                <c:pt idx="259">
                  <c:v>-62398.20801605517</c:v>
                </c:pt>
                <c:pt idx="260">
                  <c:v>-63131.610071306059</c:v>
                </c:pt>
                <c:pt idx="261">
                  <c:v>-63865.012126557063</c:v>
                </c:pt>
                <c:pt idx="262">
                  <c:v>-64598.414181807952</c:v>
                </c:pt>
                <c:pt idx="263">
                  <c:v>-65331.816237058956</c:v>
                </c:pt>
                <c:pt idx="264">
                  <c:v>-66065.218292309844</c:v>
                </c:pt>
                <c:pt idx="265">
                  <c:v>-66798.620347560849</c:v>
                </c:pt>
                <c:pt idx="266">
                  <c:v>-67532.022402811737</c:v>
                </c:pt>
                <c:pt idx="267">
                  <c:v>-68265.424458062742</c:v>
                </c:pt>
                <c:pt idx="268">
                  <c:v>-68998.82651331363</c:v>
                </c:pt>
                <c:pt idx="269">
                  <c:v>-69732.228568564635</c:v>
                </c:pt>
                <c:pt idx="270">
                  <c:v>-70465.630623815523</c:v>
                </c:pt>
                <c:pt idx="271">
                  <c:v>-71199.032679066528</c:v>
                </c:pt>
                <c:pt idx="272">
                  <c:v>-71932.434734317416</c:v>
                </c:pt>
                <c:pt idx="273">
                  <c:v>-72665.83678956842</c:v>
                </c:pt>
                <c:pt idx="274">
                  <c:v>-73399.238844819309</c:v>
                </c:pt>
                <c:pt idx="275">
                  <c:v>-74132.640900070313</c:v>
                </c:pt>
                <c:pt idx="276">
                  <c:v>-74866.042955321202</c:v>
                </c:pt>
                <c:pt idx="277">
                  <c:v>-75599.445010572206</c:v>
                </c:pt>
                <c:pt idx="278">
                  <c:v>-76332.847065823094</c:v>
                </c:pt>
                <c:pt idx="279">
                  <c:v>-77066.249121074099</c:v>
                </c:pt>
                <c:pt idx="280">
                  <c:v>-77799.651176324987</c:v>
                </c:pt>
                <c:pt idx="281">
                  <c:v>-78533.053231576021</c:v>
                </c:pt>
                <c:pt idx="282">
                  <c:v>-79266.455286826909</c:v>
                </c:pt>
                <c:pt idx="283">
                  <c:v>-79999.857342077914</c:v>
                </c:pt>
                <c:pt idx="284">
                  <c:v>-80733.259397328802</c:v>
                </c:pt>
                <c:pt idx="285">
                  <c:v>-81466.661452579807</c:v>
                </c:pt>
                <c:pt idx="286">
                  <c:v>-82200.063507830695</c:v>
                </c:pt>
                <c:pt idx="287">
                  <c:v>-82933.4655630817</c:v>
                </c:pt>
                <c:pt idx="288">
                  <c:v>-83666.867618332588</c:v>
                </c:pt>
                <c:pt idx="289">
                  <c:v>-84400.269673583593</c:v>
                </c:pt>
                <c:pt idx="290">
                  <c:v>-85133.671728834481</c:v>
                </c:pt>
                <c:pt idx="291">
                  <c:v>-85867.073784085485</c:v>
                </c:pt>
                <c:pt idx="292">
                  <c:v>-86600.475839336374</c:v>
                </c:pt>
                <c:pt idx="293">
                  <c:v>-87333.877894587378</c:v>
                </c:pt>
                <c:pt idx="294">
                  <c:v>-88067.279949838266</c:v>
                </c:pt>
                <c:pt idx="295">
                  <c:v>-88800.682005089271</c:v>
                </c:pt>
                <c:pt idx="296">
                  <c:v>-89534.084060340159</c:v>
                </c:pt>
                <c:pt idx="297">
                  <c:v>-90267.486115591164</c:v>
                </c:pt>
                <c:pt idx="298">
                  <c:v>-91000.888170842052</c:v>
                </c:pt>
                <c:pt idx="299">
                  <c:v>-91734.290226093057</c:v>
                </c:pt>
                <c:pt idx="300">
                  <c:v>-92467.692281343945</c:v>
                </c:pt>
                <c:pt idx="301">
                  <c:v>-93201.09433659495</c:v>
                </c:pt>
                <c:pt idx="302">
                  <c:v>-93934.496391845838</c:v>
                </c:pt>
                <c:pt idx="303">
                  <c:v>-94667.898447096843</c:v>
                </c:pt>
                <c:pt idx="304">
                  <c:v>-95401.300502347731</c:v>
                </c:pt>
                <c:pt idx="305">
                  <c:v>-96134.702557598735</c:v>
                </c:pt>
                <c:pt idx="306">
                  <c:v>-96868.104612849624</c:v>
                </c:pt>
                <c:pt idx="307">
                  <c:v>-97601.506668100628</c:v>
                </c:pt>
                <c:pt idx="308">
                  <c:v>-98334.908723351517</c:v>
                </c:pt>
                <c:pt idx="309">
                  <c:v>-99068.310778602521</c:v>
                </c:pt>
                <c:pt idx="310">
                  <c:v>-99801.712833853409</c:v>
                </c:pt>
                <c:pt idx="311">
                  <c:v>-100535.11488910441</c:v>
                </c:pt>
                <c:pt idx="312">
                  <c:v>-101268.51694435533</c:v>
                </c:pt>
                <c:pt idx="313">
                  <c:v>-102001.91899960634</c:v>
                </c:pt>
                <c:pt idx="314">
                  <c:v>-102735.32105485722</c:v>
                </c:pt>
                <c:pt idx="315">
                  <c:v>-103468.72311010823</c:v>
                </c:pt>
                <c:pt idx="316">
                  <c:v>-104202.12516535912</c:v>
                </c:pt>
                <c:pt idx="317">
                  <c:v>-104935.52722061012</c:v>
                </c:pt>
                <c:pt idx="318">
                  <c:v>-105668.92927586101</c:v>
                </c:pt>
                <c:pt idx="319">
                  <c:v>-106402.33133111201</c:v>
                </c:pt>
                <c:pt idx="320">
                  <c:v>-107135.7333863629</c:v>
                </c:pt>
                <c:pt idx="321">
                  <c:v>-107869.13544161391</c:v>
                </c:pt>
                <c:pt idx="322">
                  <c:v>-108602.5374968648</c:v>
                </c:pt>
                <c:pt idx="323">
                  <c:v>-109335.9395521158</c:v>
                </c:pt>
                <c:pt idx="324">
                  <c:v>-110069.34160736669</c:v>
                </c:pt>
                <c:pt idx="325">
                  <c:v>-110802.74366261769</c:v>
                </c:pt>
                <c:pt idx="326">
                  <c:v>-111536.14571786858</c:v>
                </c:pt>
                <c:pt idx="327">
                  <c:v>-112269.54777311959</c:v>
                </c:pt>
                <c:pt idx="328">
                  <c:v>-113002.94982837047</c:v>
                </c:pt>
                <c:pt idx="329">
                  <c:v>-113736.35188362148</c:v>
                </c:pt>
                <c:pt idx="330">
                  <c:v>-114469.75393887237</c:v>
                </c:pt>
                <c:pt idx="331">
                  <c:v>-115203.15599412337</c:v>
                </c:pt>
                <c:pt idx="332">
                  <c:v>-115936.55804937426</c:v>
                </c:pt>
                <c:pt idx="333">
                  <c:v>-116669.96010462526</c:v>
                </c:pt>
                <c:pt idx="334">
                  <c:v>-117403.36215987615</c:v>
                </c:pt>
                <c:pt idx="335">
                  <c:v>-118136.76421512716</c:v>
                </c:pt>
                <c:pt idx="336">
                  <c:v>-118870.16627037805</c:v>
                </c:pt>
                <c:pt idx="337">
                  <c:v>-119603.56832562905</c:v>
                </c:pt>
                <c:pt idx="338">
                  <c:v>-120336.97038087994</c:v>
                </c:pt>
                <c:pt idx="339">
                  <c:v>-121070.37243613094</c:v>
                </c:pt>
                <c:pt idx="340">
                  <c:v>-121803.77449138183</c:v>
                </c:pt>
                <c:pt idx="341">
                  <c:v>-122537.17654663284</c:v>
                </c:pt>
                <c:pt idx="342">
                  <c:v>-123270.57860188372</c:v>
                </c:pt>
                <c:pt idx="343">
                  <c:v>-124003.98065713473</c:v>
                </c:pt>
                <c:pt idx="344">
                  <c:v>-124737.38271238562</c:v>
                </c:pt>
                <c:pt idx="345">
                  <c:v>-125470.78476763665</c:v>
                </c:pt>
                <c:pt idx="346">
                  <c:v>-126204.18682288754</c:v>
                </c:pt>
                <c:pt idx="347">
                  <c:v>-126937.58887813854</c:v>
                </c:pt>
                <c:pt idx="348">
                  <c:v>-127670.99093338943</c:v>
                </c:pt>
                <c:pt idx="349">
                  <c:v>-128404.39298864044</c:v>
                </c:pt>
                <c:pt idx="350">
                  <c:v>-129137.79504389132</c:v>
                </c:pt>
                <c:pt idx="351">
                  <c:v>-129871.19709914233</c:v>
                </c:pt>
                <c:pt idx="352">
                  <c:v>-130604.59915439322</c:v>
                </c:pt>
                <c:pt idx="353">
                  <c:v>-131338.00120964422</c:v>
                </c:pt>
                <c:pt idx="354">
                  <c:v>-132071.40326489511</c:v>
                </c:pt>
                <c:pt idx="355">
                  <c:v>-132804.80532014612</c:v>
                </c:pt>
                <c:pt idx="356">
                  <c:v>-133538.207375397</c:v>
                </c:pt>
                <c:pt idx="357">
                  <c:v>-134271.60943064801</c:v>
                </c:pt>
                <c:pt idx="358">
                  <c:v>-135005.0114858989</c:v>
                </c:pt>
                <c:pt idx="359">
                  <c:v>-135738.4135411499</c:v>
                </c:pt>
                <c:pt idx="360">
                  <c:v>-136471.81559640079</c:v>
                </c:pt>
                <c:pt idx="361">
                  <c:v>-137205.21765165179</c:v>
                </c:pt>
                <c:pt idx="362">
                  <c:v>-137938.61970690268</c:v>
                </c:pt>
                <c:pt idx="363">
                  <c:v>-138672.02176215369</c:v>
                </c:pt>
                <c:pt idx="364">
                  <c:v>-139405.42381740457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B-4CEF-92DB-11602197D9BE}"/>
            </c:ext>
          </c:extLst>
        </c:ser>
        <c:ser>
          <c:idx val="2"/>
          <c:order val="2"/>
          <c:tx>
            <c:strRef>
              <c:f>'왕자영요 - Mobile 예상'!$D$1</c:f>
              <c:strCache>
                <c:ptCount val="1"/>
                <c:pt idx="0">
                  <c:v>낮은 신뢰 한계(모바일)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'왕자영요 - Mobile 예상'!$A$2:$A$366</c:f>
              <c:numCache>
                <c:formatCode>m"월"\ d"일"\ yyyy"년"</c:formatCode>
                <c:ptCount val="36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</c:numCache>
            </c:numRef>
          </c:cat>
          <c:val>
            <c:numRef>
              <c:f>'왕자영요 - Mobile 예상'!$D$2:$D$366</c:f>
              <c:numCache>
                <c:formatCode>General</c:formatCode>
                <c:ptCount val="365"/>
                <c:pt idx="72" formatCode="0.00">
                  <c:v>64475</c:v>
                </c:pt>
                <c:pt idx="73" formatCode="0.00">
                  <c:v>-73722.560031491128</c:v>
                </c:pt>
                <c:pt idx="74" formatCode="0.00">
                  <c:v>-79038.679122628819</c:v>
                </c:pt>
                <c:pt idx="75" formatCode="0.00">
                  <c:v>-84255.903204585164</c:v>
                </c:pt>
                <c:pt idx="76" formatCode="0.00">
                  <c:v>-89382.620426017442</c:v>
                </c:pt>
                <c:pt idx="77" formatCode="0.00">
                  <c:v>-94426.170220807107</c:v>
                </c:pt>
                <c:pt idx="78" formatCode="0.00">
                  <c:v>-99393.016799436969</c:v>
                </c:pt>
                <c:pt idx="79" formatCode="0.00">
                  <c:v>-104288.88748581815</c:v>
                </c:pt>
                <c:pt idx="80" formatCode="0.00">
                  <c:v>-109118.88422302189</c:v>
                </c:pt>
                <c:pt idx="81" formatCode="0.00">
                  <c:v>-113887.57433936758</c:v>
                </c:pt>
                <c:pt idx="82" formatCode="0.00">
                  <c:v>-118599.06509744217</c:v>
                </c:pt>
                <c:pt idx="83" formatCode="0.00">
                  <c:v>-123257.06542813049</c:v>
                </c:pt>
                <c:pt idx="84" formatCode="0.00">
                  <c:v>-127864.93743971466</c:v>
                </c:pt>
                <c:pt idx="85" formatCode="0.00">
                  <c:v>-132425.7396957411</c:v>
                </c:pt>
                <c:pt idx="86" formatCode="0.00">
                  <c:v>-136942.26381195348</c:v>
                </c:pt>
                <c:pt idx="87" formatCode="0.00">
                  <c:v>-141417.0655891808</c:v>
                </c:pt>
                <c:pt idx="88" formatCode="0.00">
                  <c:v>-145852.49164570577</c:v>
                </c:pt>
                <c:pt idx="89" formatCode="0.00">
                  <c:v>-150250.70231823897</c:v>
                </c:pt>
                <c:pt idx="90" formatCode="0.00">
                  <c:v>-154613.69145008828</c:v>
                </c:pt>
                <c:pt idx="91" formatCode="0.00">
                  <c:v>-158943.30356757686</c:v>
                </c:pt>
                <c:pt idx="92" formatCode="0.00">
                  <c:v>-163241.24885323585</c:v>
                </c:pt>
                <c:pt idx="93" formatCode="0.00">
                  <c:v>-167509.11625094799</c:v>
                </c:pt>
                <c:pt idx="94" formatCode="0.00">
                  <c:v>-171748.38497963044</c:v>
                </c:pt>
                <c:pt idx="95" formatCode="0.00">
                  <c:v>-175960.43468497554</c:v>
                </c:pt>
                <c:pt idx="96" formatCode="0.00">
                  <c:v>-180146.5544206815</c:v>
                </c:pt>
                <c:pt idx="97" formatCode="0.00">
                  <c:v>-184307.95061964224</c:v>
                </c:pt>
                <c:pt idx="98" formatCode="0.00">
                  <c:v>-188445.75419022219</c:v>
                </c:pt>
                <c:pt idx="99" formatCode="0.00">
                  <c:v>-192561.02685191674</c:v>
                </c:pt>
                <c:pt idx="100" formatCode="0.00">
                  <c:v>-196654.76680747792</c:v>
                </c:pt>
                <c:pt idx="101" formatCode="0.00">
                  <c:v>-200727.91383429736</c:v>
                </c:pt>
                <c:pt idx="102" formatCode="0.00">
                  <c:v>-204781.35386591195</c:v>
                </c:pt>
                <c:pt idx="103" formatCode="0.00">
                  <c:v>-208815.92312452031</c:v>
                </c:pt>
                <c:pt idx="104" formatCode="0.00">
                  <c:v>-212832.41185699243</c:v>
                </c:pt>
                <c:pt idx="105" formatCode="0.00">
                  <c:v>-216831.56771977336</c:v>
                </c:pt>
                <c:pt idx="106" formatCode="0.00">
                  <c:v>-220814.09885206647</c:v>
                </c:pt>
                <c:pt idx="107" formatCode="0.00">
                  <c:v>-224780.6766715791</c:v>
                </c:pt>
                <c:pt idx="108" formatCode="0.00">
                  <c:v>-228731.93842274384</c:v>
                </c:pt>
                <c:pt idx="109" formatCode="0.00">
                  <c:v>-232668.48950360631</c:v>
                </c:pt>
                <c:pt idx="110" formatCode="0.00">
                  <c:v>-236590.90559435255</c:v>
                </c:pt>
                <c:pt idx="111" formatCode="0.00">
                  <c:v>-240499.73460769586</c:v>
                </c:pt>
                <c:pt idx="112" formatCode="0.00">
                  <c:v>-244395.49847895108</c:v>
                </c:pt>
                <c:pt idx="113" formatCode="0.00">
                  <c:v>-248278.69481155844</c:v>
                </c:pt>
                <c:pt idx="114" formatCode="0.00">
                  <c:v>-252149.79839202375</c:v>
                </c:pt>
                <c:pt idx="115" formatCode="0.00">
                  <c:v>-256009.26258667721</c:v>
                </c:pt>
                <c:pt idx="116" formatCode="0.00">
                  <c:v>-259857.52063128399</c:v>
                </c:pt>
                <c:pt idx="117" formatCode="0.00">
                  <c:v>-263694.98682335322</c:v>
                </c:pt>
                <c:pt idx="118" formatCode="0.00">
                  <c:v>-267522.05762593017</c:v>
                </c:pt>
                <c:pt idx="119" formatCode="0.00">
                  <c:v>-271339.11269074999</c:v>
                </c:pt>
                <c:pt idx="120" formatCode="0.00">
                  <c:v>-275146.51580780395</c:v>
                </c:pt>
                <c:pt idx="121" formatCode="0.00">
                  <c:v>-278944.61578766606</c:v>
                </c:pt>
                <c:pt idx="122" formatCode="0.00">
                  <c:v>-282733.74728227995</c:v>
                </c:pt>
                <c:pt idx="123" formatCode="0.00">
                  <c:v>-286514.23154935695</c:v>
                </c:pt>
                <c:pt idx="124" formatCode="0.00">
                  <c:v>-290286.37716502411</c:v>
                </c:pt>
                <c:pt idx="125" formatCode="0.00">
                  <c:v>-294050.48068892723</c:v>
                </c:pt>
                <c:pt idx="126" formatCode="0.00">
                  <c:v>-297806.82728558884</c:v>
                </c:pt>
                <c:pt idx="127" formatCode="0.00">
                  <c:v>-301555.69130547612</c:v>
                </c:pt>
                <c:pt idx="128" formatCode="0.00">
                  <c:v>-305297.33682890731</c:v>
                </c:pt>
                <c:pt idx="129" formatCode="0.00">
                  <c:v>-309032.01817565371</c:v>
                </c:pt>
                <c:pt idx="130" formatCode="0.00">
                  <c:v>-312759.98038282676</c:v>
                </c:pt>
                <c:pt idx="131" formatCode="0.00">
                  <c:v>-316481.45965342486</c:v>
                </c:pt>
                <c:pt idx="132" formatCode="0.00">
                  <c:v>-320196.68377769599</c:v>
                </c:pt>
                <c:pt idx="133" formatCode="0.00">
                  <c:v>-323905.87252929842</c:v>
                </c:pt>
                <c:pt idx="134" formatCode="0.00">
                  <c:v>-327609.23803806503</c:v>
                </c:pt>
                <c:pt idx="135" formatCode="0.00">
                  <c:v>-331306.98514103255</c:v>
                </c:pt>
                <c:pt idx="136" formatCode="0.00">
                  <c:v>-334999.31171325478</c:v>
                </c:pt>
                <c:pt idx="137" formatCode="0.00">
                  <c:v>-338686.40897980111</c:v>
                </c:pt>
                <c:pt idx="138" formatCode="0.00">
                  <c:v>-342368.46181022108</c:v>
                </c:pt>
                <c:pt idx="139" formatCode="0.00">
                  <c:v>-346045.64899666159</c:v>
                </c:pt>
                <c:pt idx="140" formatCode="0.00">
                  <c:v>-349718.14351672522</c:v>
                </c:pt>
                <c:pt idx="141" formatCode="0.00">
                  <c:v>-353386.11278207559</c:v>
                </c:pt>
                <c:pt idx="142" formatCode="0.00">
                  <c:v>-357049.71887371707</c:v>
                </c:pt>
                <c:pt idx="143" formatCode="0.00">
                  <c:v>-360709.11876480893</c:v>
                </c:pt>
                <c:pt idx="144" formatCode="0.00">
                  <c:v>-364364.46453180461</c:v>
                </c:pt>
                <c:pt idx="145" formatCode="0.00">
                  <c:v>-368015.90355465387</c:v>
                </c:pt>
                <c:pt idx="146" formatCode="0.00">
                  <c:v>-371663.57870674541</c:v>
                </c:pt>
                <c:pt idx="147" formatCode="0.00">
                  <c:v>-375307.62853522506</c:v>
                </c:pt>
                <c:pt idx="148" formatCode="0.00">
                  <c:v>-378948.18743227189</c:v>
                </c:pt>
                <c:pt idx="149" formatCode="0.00">
                  <c:v>-382585.38579788106</c:v>
                </c:pt>
                <c:pt idx="150" formatCode="0.00">
                  <c:v>-386219.35019465466</c:v>
                </c:pt>
                <c:pt idx="151" formatCode="0.00">
                  <c:v>-389850.20349507761</c:v>
                </c:pt>
                <c:pt idx="152" formatCode="0.00">
                  <c:v>-393478.06502171193</c:v>
                </c:pt>
                <c:pt idx="153" formatCode="0.00">
                  <c:v>-397103.05068072258</c:v>
                </c:pt>
                <c:pt idx="154" formatCode="0.00">
                  <c:v>-400725.273089113</c:v>
                </c:pt>
                <c:pt idx="155" formatCode="0.00">
                  <c:v>-404344.84169602906</c:v>
                </c:pt>
                <c:pt idx="156" formatCode="0.00">
                  <c:v>-407961.86289846199</c:v>
                </c:pt>
                <c:pt idx="157" formatCode="0.00">
                  <c:v>-411576.44015166181</c:v>
                </c:pt>
                <c:pt idx="158" formatCode="0.00">
                  <c:v>-415188.6740745522</c:v>
                </c:pt>
                <c:pt idx="159" formatCode="0.00">
                  <c:v>-418798.66255041852</c:v>
                </c:pt>
                <c:pt idx="160" formatCode="0.00">
                  <c:v>-422406.50082312257</c:v>
                </c:pt>
                <c:pt idx="161" formatCode="0.00">
                  <c:v>-426012.28158908669</c:v>
                </c:pt>
                <c:pt idx="162" formatCode="0.00">
                  <c:v>-429616.09508526477</c:v>
                </c:pt>
                <c:pt idx="163" formatCode="0.00">
                  <c:v>-433218.02917331783</c:v>
                </c:pt>
                <c:pt idx="164" formatCode="0.00">
                  <c:v>-436818.16942018369</c:v>
                </c:pt>
                <c:pt idx="165" formatCode="0.00">
                  <c:v>-440416.59917523368</c:v>
                </c:pt>
                <c:pt idx="166" formatCode="0.00">
                  <c:v>-444013.39964418265</c:v>
                </c:pt>
                <c:pt idx="167" formatCode="0.00">
                  <c:v>-447608.64995992463</c:v>
                </c:pt>
                <c:pt idx="168" formatCode="0.00">
                  <c:v>-451202.42725043901</c:v>
                </c:pt>
                <c:pt idx="169" formatCode="0.00">
                  <c:v>-454794.8067039224</c:v>
                </c:pt>
                <c:pt idx="170" formatCode="0.00">
                  <c:v>-458385.86163127259</c:v>
                </c:pt>
                <c:pt idx="171" formatCode="0.00">
                  <c:v>-461975.66352606338</c:v>
                </c:pt>
                <c:pt idx="172" formatCode="0.00">
                  <c:v>-465564.28212212346</c:v>
                </c:pt>
                <c:pt idx="173" formatCode="0.00">
                  <c:v>-469151.78544884076</c:v>
                </c:pt>
                <c:pt idx="174" formatCode="0.00">
                  <c:v>-472738.23988429439</c:v>
                </c:pt>
                <c:pt idx="175" formatCode="0.00">
                  <c:v>-476323.71020632319</c:v>
                </c:pt>
                <c:pt idx="176" formatCode="0.00">
                  <c:v>-479908.25964162045</c:v>
                </c:pt>
                <c:pt idx="177" formatCode="0.00">
                  <c:v>-483491.9499129529</c:v>
                </c:pt>
                <c:pt idx="178" formatCode="0.00">
                  <c:v>-487074.84128458396</c:v>
                </c:pt>
                <c:pt idx="179" formatCode="0.00">
                  <c:v>-490656.99260598986</c:v>
                </c:pt>
                <c:pt idx="180" formatCode="0.00">
                  <c:v>-494238.46135393874</c:v>
                </c:pt>
                <c:pt idx="181" formatCode="0.00">
                  <c:v>-497819.30367301317</c:v>
                </c:pt>
                <c:pt idx="182" formatCode="0.00">
                  <c:v>-501399.57441463968</c:v>
                </c:pt>
                <c:pt idx="183" formatCode="0.00">
                  <c:v>-504979.32717469556</c:v>
                </c:pt>
                <c:pt idx="184" formatCode="0.00">
                  <c:v>-508558.61432975222</c:v>
                </c:pt>
                <c:pt idx="185" formatCode="0.00">
                  <c:v>-512137.48707201704</c:v>
                </c:pt>
                <c:pt idx="186" formatCode="0.00">
                  <c:v>-515715.99544302747</c:v>
                </c:pt>
                <c:pt idx="187" formatCode="0.00">
                  <c:v>-519294.18836615334</c:v>
                </c:pt>
                <c:pt idx="188" formatCode="0.00">
                  <c:v>-522872.11367795535</c:v>
                </c:pt>
                <c:pt idx="189" formatCode="0.00">
                  <c:v>-526449.8181584517</c:v>
                </c:pt>
                <c:pt idx="190" formatCode="0.00">
                  <c:v>-530027.34756033344</c:v>
                </c:pt>
                <c:pt idx="191" formatCode="0.00">
                  <c:v>-533604.74663717928</c:v>
                </c:pt>
                <c:pt idx="192" formatCode="0.00">
                  <c:v>-537182.05917070247</c:v>
                </c:pt>
                <c:pt idx="193" formatCode="0.00">
                  <c:v>-540759.327997079</c:v>
                </c:pt>
                <c:pt idx="194" formatCode="0.00">
                  <c:v>-544336.5950323859</c:v>
                </c:pt>
                <c:pt idx="195" formatCode="0.00">
                  <c:v>-547913.90129719255</c:v>
                </c:pt>
                <c:pt idx="196" formatCode="0.00">
                  <c:v>-551491.2869403325</c:v>
                </c:pt>
                <c:pt idx="197" formatCode="0.00">
                  <c:v>-555068.79126189568</c:v>
                </c:pt>
                <c:pt idx="198" formatCode="0.00">
                  <c:v>-558646.45273546467</c:v>
                </c:pt>
                <c:pt idx="199" formatCode="0.00">
                  <c:v>-562224.30902963108</c:v>
                </c:pt>
                <c:pt idx="200" formatCode="0.00">
                  <c:v>-565802.39702881372</c:v>
                </c:pt>
                <c:pt idx="201" formatCode="0.00">
                  <c:v>-569380.75285341358</c:v>
                </c:pt>
                <c:pt idx="202" formatCode="0.00">
                  <c:v>-572959.41187932191</c:v>
                </c:pt>
                <c:pt idx="203" formatCode="0.00">
                  <c:v>-576538.40875681501</c:v>
                </c:pt>
                <c:pt idx="204" formatCode="0.00">
                  <c:v>-580117.77742885181</c:v>
                </c:pt>
                <c:pt idx="205" formatCode="0.00">
                  <c:v>-583697.55114880274</c:v>
                </c:pt>
                <c:pt idx="206" formatCode="0.00">
                  <c:v>-587277.76249762555</c:v>
                </c:pt>
                <c:pt idx="207" formatCode="0.00">
                  <c:v>-590858.44340051431</c:v>
                </c:pt>
                <c:pt idx="208" formatCode="0.00">
                  <c:v>-594439.62514303566</c:v>
                </c:pt>
                <c:pt idx="209" formatCode="0.00">
                  <c:v>-598021.33838677662</c:v>
                </c:pt>
                <c:pt idx="210" formatCode="0.00">
                  <c:v>-601603.61318451585</c:v>
                </c:pt>
                <c:pt idx="211" formatCode="0.00">
                  <c:v>-605186.4789949425</c:v>
                </c:pt>
                <c:pt idx="212" formatCode="0.00">
                  <c:v>-608769.96469693095</c:v>
                </c:pt>
                <c:pt idx="213" formatCode="0.00">
                  <c:v>-612354.09860339679</c:v>
                </c:pt>
                <c:pt idx="214" formatCode="0.00">
                  <c:v>-615938.90847473883</c:v>
                </c:pt>
                <c:pt idx="215" formatCode="0.00">
                  <c:v>-619524.42153189052</c:v>
                </c:pt>
                <c:pt idx="216" formatCode="0.00">
                  <c:v>-623110.66446898889</c:v>
                </c:pt>
                <c:pt idx="217" formatCode="0.00">
                  <c:v>-626697.66346567764</c:v>
                </c:pt>
                <c:pt idx="218" formatCode="0.00">
                  <c:v>-630285.44419905427</c:v>
                </c:pt>
                <c:pt idx="219" formatCode="0.00">
                  <c:v>-633874.03185527725</c:v>
                </c:pt>
                <c:pt idx="220" formatCode="0.00">
                  <c:v>-637463.45114083949</c:v>
                </c:pt>
                <c:pt idx="221" formatCode="0.00">
                  <c:v>-641053.72629352706</c:v>
                </c:pt>
                <c:pt idx="222" formatCode="0.00">
                  <c:v>-644644.88109306537</c:v>
                </c:pt>
                <c:pt idx="223" formatCode="0.00">
                  <c:v>-648236.93887147075</c:v>
                </c:pt>
                <c:pt idx="224" formatCode="0.00">
                  <c:v>-651829.92252311076</c:v>
                </c:pt>
                <c:pt idx="225" formatCode="0.00">
                  <c:v>-655423.85451449116</c:v>
                </c:pt>
                <c:pt idx="226" formatCode="0.00">
                  <c:v>-659018.75689376739</c:v>
                </c:pt>
                <c:pt idx="227" formatCode="0.00">
                  <c:v>-662614.65130000247</c:v>
                </c:pt>
                <c:pt idx="228" formatCode="0.00">
                  <c:v>-666211.55897216697</c:v>
                </c:pt>
                <c:pt idx="229" formatCode="0.00">
                  <c:v>-669809.50075790146</c:v>
                </c:pt>
                <c:pt idx="230" formatCode="0.00">
                  <c:v>-673408.49712203827</c:v>
                </c:pt>
                <c:pt idx="231" formatCode="0.00">
                  <c:v>-677008.56815489882</c:v>
                </c:pt>
                <c:pt idx="232" formatCode="0.00">
                  <c:v>-680609.73358036776</c:v>
                </c:pt>
                <c:pt idx="233" formatCode="0.00">
                  <c:v>-684212.01276375598</c:v>
                </c:pt>
                <c:pt idx="234" formatCode="0.00">
                  <c:v>-687815.42471945391</c:v>
                </c:pt>
                <c:pt idx="235" formatCode="0.00">
                  <c:v>-691419.98811838729</c:v>
                </c:pt>
                <c:pt idx="236" formatCode="0.00">
                  <c:v>-695025.72129527596</c:v>
                </c:pt>
                <c:pt idx="237" formatCode="0.00">
                  <c:v>-698632.64225570764</c:v>
                </c:pt>
                <c:pt idx="238" formatCode="0.00">
                  <c:v>-702240.76868302701</c:v>
                </c:pt>
                <c:pt idx="239" formatCode="0.00">
                  <c:v>-705850.11794504977</c:v>
                </c:pt>
                <c:pt idx="240" formatCode="0.00">
                  <c:v>-709460.70710060396</c:v>
                </c:pt>
                <c:pt idx="241" formatCode="0.00">
                  <c:v>-713072.5529059082</c:v>
                </c:pt>
                <c:pt idx="242" formatCode="0.00">
                  <c:v>-716685.6718207848</c:v>
                </c:pt>
                <c:pt idx="243" formatCode="0.00">
                  <c:v>-720300.08001472149</c:v>
                </c:pt>
                <c:pt idx="244" formatCode="0.00">
                  <c:v>-723915.79337277741</c:v>
                </c:pt>
                <c:pt idx="245" formatCode="0.00">
                  <c:v>-727532.82750134636</c:v>
                </c:pt>
                <c:pt idx="246" formatCode="0.00">
                  <c:v>-731151.19773377327</c:v>
                </c:pt>
                <c:pt idx="247" formatCode="0.00">
                  <c:v>-734770.91913583735</c:v>
                </c:pt>
                <c:pt idx="248" formatCode="0.00">
                  <c:v>-738392.00651109579</c:v>
                </c:pt>
                <c:pt idx="249" formatCode="0.00">
                  <c:v>-742014.47440610209</c:v>
                </c:pt>
                <c:pt idx="250" formatCode="0.00">
                  <c:v>-745638.33711549349</c:v>
                </c:pt>
                <c:pt idx="251" formatCode="0.00">
                  <c:v>-749263.60868695984</c:v>
                </c:pt>
                <c:pt idx="252" formatCode="0.00">
                  <c:v>-752890.30292608938</c:v>
                </c:pt>
                <c:pt idx="253" formatCode="0.00">
                  <c:v>-756518.4334011015</c:v>
                </c:pt>
                <c:pt idx="254" formatCode="0.00">
                  <c:v>-760148.01344746584</c:v>
                </c:pt>
                <c:pt idx="255" formatCode="0.00">
                  <c:v>-763779.05617241131</c:v>
                </c:pt>
                <c:pt idx="256" formatCode="0.00">
                  <c:v>-767411.57445933041</c:v>
                </c:pt>
                <c:pt idx="257" formatCode="0.00">
                  <c:v>-771045.58097207989</c:v>
                </c:pt>
                <c:pt idx="258" formatCode="0.00">
                  <c:v>-774681.08815917931</c:v>
                </c:pt>
                <c:pt idx="259" formatCode="0.00">
                  <c:v>-778318.10825791548</c:v>
                </c:pt>
                <c:pt idx="260" formatCode="0.00">
                  <c:v>-781956.65329834772</c:v>
                </c:pt>
                <c:pt idx="261" formatCode="0.00">
                  <c:v>-785596.73510722548</c:v>
                </c:pt>
                <c:pt idx="262" formatCode="0.00">
                  <c:v>-789238.36531181191</c:v>
                </c:pt>
                <c:pt idx="263" formatCode="0.00">
                  <c:v>-792881.55534362432</c:v>
                </c:pt>
                <c:pt idx="264" formatCode="0.00">
                  <c:v>-796526.3164420852</c:v>
                </c:pt>
                <c:pt idx="265" formatCode="0.00">
                  <c:v>-800172.65965809545</c:v>
                </c:pt>
                <c:pt idx="266" formatCode="0.00">
                  <c:v>-803820.59585752361</c:v>
                </c:pt>
                <c:pt idx="267" formatCode="0.00">
                  <c:v>-807470.13572461891</c:v>
                </c:pt>
                <c:pt idx="268" formatCode="0.00">
                  <c:v>-811121.2897653468</c:v>
                </c:pt>
                <c:pt idx="269" formatCode="0.00">
                  <c:v>-814774.06831065204</c:v>
                </c:pt>
                <c:pt idx="270" formatCode="0.00">
                  <c:v>-818428.48151964787</c:v>
                </c:pt>
                <c:pt idx="271" formatCode="0.00">
                  <c:v>-822084.5393827369</c:v>
                </c:pt>
                <c:pt idx="272" formatCode="0.00">
                  <c:v>-825742.25172466133</c:v>
                </c:pt>
                <c:pt idx="273" formatCode="0.00">
                  <c:v>-829401.6282074895</c:v>
                </c:pt>
                <c:pt idx="274" formatCode="0.00">
                  <c:v>-833062.67833353369</c:v>
                </c:pt>
                <c:pt idx="275" formatCode="0.00">
                  <c:v>-836725.41144820885</c:v>
                </c:pt>
                <c:pt idx="276" formatCode="0.00">
                  <c:v>-840389.83674282767</c:v>
                </c:pt>
                <c:pt idx="277" formatCode="0.00">
                  <c:v>-844055.96325733513</c:v>
                </c:pt>
                <c:pt idx="278" formatCode="0.00">
                  <c:v>-847723.79988298542</c:v>
                </c:pt>
                <c:pt idx="279" formatCode="0.00">
                  <c:v>-851393.35536496318</c:v>
                </c:pt>
                <c:pt idx="280" formatCode="0.00">
                  <c:v>-855064.63830494625</c:v>
                </c:pt>
                <c:pt idx="281" formatCode="0.00">
                  <c:v>-858737.65716361685</c:v>
                </c:pt>
                <c:pt idx="282" formatCode="0.00">
                  <c:v>-862412.42026311962</c:v>
                </c:pt>
                <c:pt idx="283" formatCode="0.00">
                  <c:v>-866088.93578946625</c:v>
                </c:pt>
                <c:pt idx="284" formatCode="0.00">
                  <c:v>-869767.21179489314</c:v>
                </c:pt>
                <c:pt idx="285" formatCode="0.00">
                  <c:v>-873447.25620016758</c:v>
                </c:pt>
                <c:pt idx="286" formatCode="0.00">
                  <c:v>-877129.07679684705</c:v>
                </c:pt>
                <c:pt idx="287" formatCode="0.00">
                  <c:v>-880812.68124949257</c:v>
                </c:pt>
                <c:pt idx="288" formatCode="0.00">
                  <c:v>-884498.0770978356</c:v>
                </c:pt>
                <c:pt idx="289" formatCode="0.00">
                  <c:v>-888185.271758902</c:v>
                </c:pt>
                <c:pt idx="290" formatCode="0.00">
                  <c:v>-891874.27252909145</c:v>
                </c:pt>
                <c:pt idx="291" formatCode="0.00">
                  <c:v>-895565.08658621472</c:v>
                </c:pt>
                <c:pt idx="292" formatCode="0.00">
                  <c:v>-899257.72099149157</c:v>
                </c:pt>
                <c:pt idx="293" formatCode="0.00">
                  <c:v>-902952.18269150634</c:v>
                </c:pt>
                <c:pt idx="294" formatCode="0.00">
                  <c:v>-906648.47852012597</c:v>
                </c:pt>
                <c:pt idx="295" formatCode="0.00">
                  <c:v>-910346.61520037812</c:v>
                </c:pt>
                <c:pt idx="296" formatCode="0.00">
                  <c:v>-914046.59934629349</c:v>
                </c:pt>
                <c:pt idx="297" formatCode="0.00">
                  <c:v>-917748.43746471102</c:v>
                </c:pt>
                <c:pt idx="298" formatCode="0.00">
                  <c:v>-921452.13595704734</c:v>
                </c:pt>
                <c:pt idx="299" formatCode="0.00">
                  <c:v>-925157.70112103142</c:v>
                </c:pt>
                <c:pt idx="300" formatCode="0.00">
                  <c:v>-928865.13915240578</c:v>
                </c:pt>
                <c:pt idx="301" formatCode="0.00">
                  <c:v>-932574.45614659309</c:v>
                </c:pt>
                <c:pt idx="302" formatCode="0.00">
                  <c:v>-936285.6581003333</c:v>
                </c:pt>
                <c:pt idx="303" formatCode="0.00">
                  <c:v>-939998.75091328484</c:v>
                </c:pt>
                <c:pt idx="304" formatCode="0.00">
                  <c:v>-943713.74038959935</c:v>
                </c:pt>
                <c:pt idx="305" formatCode="0.00">
                  <c:v>-947430.63223946257</c:v>
                </c:pt>
                <c:pt idx="306" formatCode="0.00">
                  <c:v>-951149.43208060809</c:v>
                </c:pt>
                <c:pt idx="307" formatCode="0.00">
                  <c:v>-954870.14543980011</c:v>
                </c:pt>
                <c:pt idx="308" formatCode="0.00">
                  <c:v>-958592.77775429061</c:v>
                </c:pt>
                <c:pt idx="309" formatCode="0.00">
                  <c:v>-962317.33437324641</c:v>
                </c:pt>
                <c:pt idx="310" formatCode="0.00">
                  <c:v>-966043.820559151</c:v>
                </c:pt>
                <c:pt idx="311" formatCode="0.00">
                  <c:v>-969772.24148917862</c:v>
                </c:pt>
                <c:pt idx="312" formatCode="0.00">
                  <c:v>-973502.60225654393</c:v>
                </c:pt>
                <c:pt idx="313" formatCode="0.00">
                  <c:v>-977234.90787182562</c:v>
                </c:pt>
                <c:pt idx="314" formatCode="0.00">
                  <c:v>-980969.16326426482</c:v>
                </c:pt>
                <c:pt idx="315" formatCode="0.00">
                  <c:v>-984705.37328304211</c:v>
                </c:pt>
                <c:pt idx="316" formatCode="0.00">
                  <c:v>-988443.54269852617</c:v>
                </c:pt>
                <c:pt idx="317" formatCode="0.00">
                  <c:v>-992183.67620350514</c:v>
                </c:pt>
                <c:pt idx="318" formatCode="0.00">
                  <c:v>-995925.77841439028</c:v>
                </c:pt>
                <c:pt idx="319" formatCode="0.00">
                  <c:v>-999669.85387240071</c:v>
                </c:pt>
                <c:pt idx="320" formatCode="0.00">
                  <c:v>-1003415.9070447251</c:v>
                </c:pt>
                <c:pt idx="321" formatCode="0.00">
                  <c:v>-1007163.942325664</c:v>
                </c:pt>
                <c:pt idx="322" formatCode="0.00">
                  <c:v>-1010913.9640377485</c:v>
                </c:pt>
                <c:pt idx="323" formatCode="0.00">
                  <c:v>-1014665.9764328415</c:v>
                </c:pt>
                <c:pt idx="324" formatCode="0.00">
                  <c:v>-1018419.9836932173</c:v>
                </c:pt>
                <c:pt idx="325" formatCode="0.00">
                  <c:v>-1022175.9899326239</c:v>
                </c:pt>
                <c:pt idx="326" formatCode="0.00">
                  <c:v>-1025933.9991973237</c:v>
                </c:pt>
                <c:pt idx="327" formatCode="0.00">
                  <c:v>-1029694.0154671175</c:v>
                </c:pt>
                <c:pt idx="328" formatCode="0.00">
                  <c:v>-1033456.0426563495</c:v>
                </c:pt>
                <c:pt idx="329" formatCode="0.00">
                  <c:v>-1037220.0846148955</c:v>
                </c:pt>
                <c:pt idx="330" formatCode="0.00">
                  <c:v>-1040986.145129132</c:v>
                </c:pt>
                <c:pt idx="331" formatCode="0.00">
                  <c:v>-1044754.2279228899</c:v>
                </c:pt>
                <c:pt idx="332" formatCode="0.00">
                  <c:v>-1048524.33665839</c:v>
                </c:pt>
                <c:pt idx="333" formatCode="0.00">
                  <c:v>-1052296.4749371642</c:v>
                </c:pt>
                <c:pt idx="334" formatCode="0.00">
                  <c:v>-1056070.646300958</c:v>
                </c:pt>
                <c:pt idx="335" formatCode="0.00">
                  <c:v>-1059846.85423262</c:v>
                </c:pt>
                <c:pt idx="336" formatCode="0.00">
                  <c:v>-1063625.102156973</c:v>
                </c:pt>
                <c:pt idx="337" formatCode="0.00">
                  <c:v>-1067405.3934416741</c:v>
                </c:pt>
                <c:pt idx="338" formatCode="0.00">
                  <c:v>-1071187.7313980549</c:v>
                </c:pt>
                <c:pt idx="339" formatCode="0.00">
                  <c:v>-1074972.1192819532</c:v>
                </c:pt>
                <c:pt idx="340" formatCode="0.00">
                  <c:v>-1078758.5602945243</c:v>
                </c:pt>
                <c:pt idx="341" formatCode="0.00">
                  <c:v>-1082547.0575830438</c:v>
                </c:pt>
                <c:pt idx="342" formatCode="0.00">
                  <c:v>-1086337.6142416932</c:v>
                </c:pt>
                <c:pt idx="343" formatCode="0.00">
                  <c:v>-1090130.2333123339</c:v>
                </c:pt>
                <c:pt idx="344" formatCode="0.00">
                  <c:v>-1093924.9177852678</c:v>
                </c:pt>
                <c:pt idx="345" formatCode="0.00">
                  <c:v>-1097721.6705999849</c:v>
                </c:pt>
                <c:pt idx="346" formatCode="0.00">
                  <c:v>-1101520.4946458985</c:v>
                </c:pt>
                <c:pt idx="347" formatCode="0.00">
                  <c:v>-1105321.3927630673</c:v>
                </c:pt>
                <c:pt idx="348" formatCode="0.00">
                  <c:v>-1109124.3677429075</c:v>
                </c:pt>
                <c:pt idx="349" formatCode="0.00">
                  <c:v>-1112929.4223288908</c:v>
                </c:pt>
                <c:pt idx="350" formatCode="0.00">
                  <c:v>-1116736.559217232</c:v>
                </c:pt>
                <c:pt idx="351" formatCode="0.00">
                  <c:v>-1120545.7810575652</c:v>
                </c:pt>
                <c:pt idx="352" formatCode="0.00">
                  <c:v>-1124357.0904536082</c:v>
                </c:pt>
                <c:pt idx="353" formatCode="0.00">
                  <c:v>-1128170.4899638165</c:v>
                </c:pt>
                <c:pt idx="354" formatCode="0.00">
                  <c:v>-1131985.9821020267</c:v>
                </c:pt>
                <c:pt idx="355" formatCode="0.00">
                  <c:v>-1135803.5693380893</c:v>
                </c:pt>
                <c:pt idx="356" formatCode="0.00">
                  <c:v>-1139623.2540984908</c:v>
                </c:pt>
                <c:pt idx="357" formatCode="0.00">
                  <c:v>-1143445.0387669655</c:v>
                </c:pt>
                <c:pt idx="358" formatCode="0.00">
                  <c:v>-1147268.9256850982</c:v>
                </c:pt>
                <c:pt idx="359" formatCode="0.00">
                  <c:v>-1151094.9171529177</c:v>
                </c:pt>
                <c:pt idx="360" formatCode="0.00">
                  <c:v>-1154923.0154294781</c:v>
                </c:pt>
                <c:pt idx="361" formatCode="0.00">
                  <c:v>-1158753.2227334334</c:v>
                </c:pt>
                <c:pt idx="362" formatCode="0.00">
                  <c:v>-1162585.5412436023</c:v>
                </c:pt>
                <c:pt idx="363" formatCode="0.00">
                  <c:v>-1166419.9730995223</c:v>
                </c:pt>
                <c:pt idx="364" formatCode="0.00">
                  <c:v>-1170256.5204019987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B-4CEF-92DB-11602197D9BE}"/>
            </c:ext>
          </c:extLst>
        </c:ser>
        <c:ser>
          <c:idx val="3"/>
          <c:order val="3"/>
          <c:tx>
            <c:strRef>
              <c:f>'왕자영요 - Mobile 예상'!$E$1</c:f>
              <c:strCache>
                <c:ptCount val="1"/>
                <c:pt idx="0">
                  <c:v>높은 신뢰 한계(모바일)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'왕자영요 - Mobile 예상'!$A$2:$A$366</c:f>
              <c:numCache>
                <c:formatCode>m"월"\ d"일"\ yyyy"년"</c:formatCode>
                <c:ptCount val="36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</c:numCache>
            </c:numRef>
          </c:cat>
          <c:val>
            <c:numRef>
              <c:f>'왕자영요 - Mobile 예상'!$E$2:$E$366</c:f>
              <c:numCache>
                <c:formatCode>General</c:formatCode>
                <c:ptCount val="365"/>
                <c:pt idx="72" formatCode="0.00">
                  <c:v>64475</c:v>
                </c:pt>
                <c:pt idx="73" formatCode="0.00">
                  <c:v>221751.70855273321</c:v>
                </c:pt>
                <c:pt idx="74" formatCode="0.00">
                  <c:v>225601.02353336912</c:v>
                </c:pt>
                <c:pt idx="75" formatCode="0.00">
                  <c:v>229351.44350482346</c:v>
                </c:pt>
                <c:pt idx="76" formatCode="0.00">
                  <c:v>233011.35661575396</c:v>
                </c:pt>
                <c:pt idx="77" formatCode="0.00">
                  <c:v>236588.10230004162</c:v>
                </c:pt>
                <c:pt idx="78" formatCode="0.00">
                  <c:v>240088.1447681697</c:v>
                </c:pt>
                <c:pt idx="79" formatCode="0.00">
                  <c:v>243517.21134404888</c:v>
                </c:pt>
                <c:pt idx="80" formatCode="0.00">
                  <c:v>246880.40397075083</c:v>
                </c:pt>
                <c:pt idx="81" formatCode="0.00">
                  <c:v>250182.2899765945</c:v>
                </c:pt>
                <c:pt idx="82" formatCode="0.00">
                  <c:v>253426.97662416729</c:v>
                </c:pt>
                <c:pt idx="83" formatCode="0.00">
                  <c:v>256618.1728443536</c:v>
                </c:pt>
                <c:pt idx="84" formatCode="0.00">
                  <c:v>259759.24074543599</c:v>
                </c:pt>
                <c:pt idx="85" formatCode="0.00">
                  <c:v>262853.23889096046</c:v>
                </c:pt>
                <c:pt idx="86" formatCode="0.00">
                  <c:v>265902.95889667101</c:v>
                </c:pt>
                <c:pt idx="87" formatCode="0.00">
                  <c:v>268910.95656339638</c:v>
                </c:pt>
                <c:pt idx="88" formatCode="0.00">
                  <c:v>271879.57850941957</c:v>
                </c:pt>
                <c:pt idx="89" formatCode="0.00">
                  <c:v>274810.9850714507</c:v>
                </c:pt>
                <c:pt idx="90" formatCode="0.00">
                  <c:v>277707.17009279825</c:v>
                </c:pt>
                <c:pt idx="91" formatCode="0.00">
                  <c:v>280569.97809978481</c:v>
                </c:pt>
                <c:pt idx="92" formatCode="0.00">
                  <c:v>283401.11927494209</c:v>
                </c:pt>
                <c:pt idx="93" formatCode="0.00">
                  <c:v>286202.18256215221</c:v>
                </c:pt>
                <c:pt idx="94" formatCode="0.00">
                  <c:v>288974.64718033286</c:v>
                </c:pt>
                <c:pt idx="95" formatCode="0.00">
                  <c:v>291719.89277517592</c:v>
                </c:pt>
                <c:pt idx="96" formatCode="0.00">
                  <c:v>294439.2084003801</c:v>
                </c:pt>
                <c:pt idx="97" formatCode="0.00">
                  <c:v>297133.80048883887</c:v>
                </c:pt>
                <c:pt idx="98" formatCode="0.00">
                  <c:v>299804.799948917</c:v>
                </c:pt>
                <c:pt idx="99" formatCode="0.00">
                  <c:v>302453.26850010955</c:v>
                </c:pt>
                <c:pt idx="100" formatCode="0.00">
                  <c:v>305080.20434516895</c:v>
                </c:pt>
                <c:pt idx="101" formatCode="0.00">
                  <c:v>307686.54726148641</c:v>
                </c:pt>
                <c:pt idx="102" formatCode="0.00">
                  <c:v>310273.1831825992</c:v>
                </c:pt>
                <c:pt idx="103" formatCode="0.00">
                  <c:v>312840.94833070552</c:v>
                </c:pt>
                <c:pt idx="104" formatCode="0.00">
                  <c:v>315390.63295267592</c:v>
                </c:pt>
                <c:pt idx="105" formatCode="0.00">
                  <c:v>317922.98470495478</c:v>
                </c:pt>
                <c:pt idx="106" formatCode="0.00">
                  <c:v>320438.71172674617</c:v>
                </c:pt>
                <c:pt idx="107" formatCode="0.00">
                  <c:v>322938.48543575674</c:v>
                </c:pt>
                <c:pt idx="108" formatCode="0.00">
                  <c:v>325422.94307641976</c:v>
                </c:pt>
                <c:pt idx="109" formatCode="0.00">
                  <c:v>327892.69004678016</c:v>
                </c:pt>
                <c:pt idx="110" formatCode="0.00">
                  <c:v>330348.30202702462</c:v>
                </c:pt>
                <c:pt idx="111" formatCode="0.00">
                  <c:v>332790.32692986593</c:v>
                </c:pt>
                <c:pt idx="112" formatCode="0.00">
                  <c:v>335219.28669061937</c:v>
                </c:pt>
                <c:pt idx="113" formatCode="0.00">
                  <c:v>337635.67891272472</c:v>
                </c:pt>
                <c:pt idx="114" formatCode="0.00">
                  <c:v>340039.97838268825</c:v>
                </c:pt>
                <c:pt idx="115" formatCode="0.00">
                  <c:v>342432.63846683968</c:v>
                </c:pt>
                <c:pt idx="116" formatCode="0.00">
                  <c:v>344814.09240094468</c:v>
                </c:pt>
                <c:pt idx="117" formatCode="0.00">
                  <c:v>347184.7544825119</c:v>
                </c:pt>
                <c:pt idx="118" formatCode="0.00">
                  <c:v>349545.02117458708</c:v>
                </c:pt>
                <c:pt idx="119" formatCode="0.00">
                  <c:v>351895.27212890488</c:v>
                </c:pt>
                <c:pt idx="120" formatCode="0.00">
                  <c:v>354235.87113545707</c:v>
                </c:pt>
                <c:pt idx="121" formatCode="0.00">
                  <c:v>356567.16700481717</c:v>
                </c:pt>
                <c:pt idx="122" formatCode="0.00">
                  <c:v>358889.49438892928</c:v>
                </c:pt>
                <c:pt idx="123" formatCode="0.00">
                  <c:v>361203.17454550427</c:v>
                </c:pt>
                <c:pt idx="124" formatCode="0.00">
                  <c:v>363508.51605066966</c:v>
                </c:pt>
                <c:pt idx="125" formatCode="0.00">
                  <c:v>365805.81546407077</c:v>
                </c:pt>
                <c:pt idx="126" formatCode="0.00">
                  <c:v>368095.35795023059</c:v>
                </c:pt>
                <c:pt idx="127" formatCode="0.00">
                  <c:v>370377.41785961587</c:v>
                </c:pt>
                <c:pt idx="128" formatCode="0.00">
                  <c:v>372652.25927254529</c:v>
                </c:pt>
                <c:pt idx="129" formatCode="0.00">
                  <c:v>374920.13650878967</c:v>
                </c:pt>
                <c:pt idx="130" formatCode="0.00">
                  <c:v>377181.29460546095</c:v>
                </c:pt>
                <c:pt idx="131" formatCode="0.00">
                  <c:v>379435.96976555703</c:v>
                </c:pt>
                <c:pt idx="132" formatCode="0.00">
                  <c:v>381684.38977932639</c:v>
                </c:pt>
                <c:pt idx="133" formatCode="0.00">
                  <c:v>383926.77442042681</c:v>
                </c:pt>
                <c:pt idx="134" formatCode="0.00">
                  <c:v>386163.33581869164</c:v>
                </c:pt>
                <c:pt idx="135" formatCode="0.00">
                  <c:v>388394.27881115716</c:v>
                </c:pt>
                <c:pt idx="136" formatCode="0.00">
                  <c:v>390619.80127287761</c:v>
                </c:pt>
                <c:pt idx="137" formatCode="0.00">
                  <c:v>392840.09442892193</c:v>
                </c:pt>
                <c:pt idx="138" formatCode="0.00">
                  <c:v>395055.34314884013</c:v>
                </c:pt>
                <c:pt idx="139" formatCode="0.00">
                  <c:v>397265.72622477863</c:v>
                </c:pt>
                <c:pt idx="140" formatCode="0.00">
                  <c:v>399471.41663434048</c:v>
                </c:pt>
                <c:pt idx="141" formatCode="0.00">
                  <c:v>401672.58178918884</c:v>
                </c:pt>
                <c:pt idx="142" formatCode="0.00">
                  <c:v>403869.38377032854</c:v>
                </c:pt>
                <c:pt idx="143" formatCode="0.00">
                  <c:v>406061.97955091839</c:v>
                </c:pt>
                <c:pt idx="144" formatCode="0.00">
                  <c:v>408250.5212074123</c:v>
                </c:pt>
                <c:pt idx="145" formatCode="0.00">
                  <c:v>410435.15611975954</c:v>
                </c:pt>
                <c:pt idx="146" formatCode="0.00">
                  <c:v>412616.02716134931</c:v>
                </c:pt>
                <c:pt idx="147" formatCode="0.00">
                  <c:v>414793.27287932695</c:v>
                </c:pt>
                <c:pt idx="148" formatCode="0.00">
                  <c:v>416967.02766587201</c:v>
                </c:pt>
                <c:pt idx="149" formatCode="0.00">
                  <c:v>419137.42192097916</c:v>
                </c:pt>
                <c:pt idx="150" formatCode="0.00">
                  <c:v>421304.58220725099</c:v>
                </c:pt>
                <c:pt idx="151" formatCode="0.00">
                  <c:v>423468.63139717194</c:v>
                </c:pt>
                <c:pt idx="152" formatCode="0.00">
                  <c:v>425629.68881330447</c:v>
                </c:pt>
                <c:pt idx="153" formatCode="0.00">
                  <c:v>427787.87036181311</c:v>
                </c:pt>
                <c:pt idx="154" formatCode="0.00">
                  <c:v>429943.28865970176</c:v>
                </c:pt>
                <c:pt idx="155" formatCode="0.00">
                  <c:v>432096.05315611581</c:v>
                </c:pt>
                <c:pt idx="156" formatCode="0.00">
                  <c:v>434246.27024804696</c:v>
                </c:pt>
                <c:pt idx="157" formatCode="0.00">
                  <c:v>436394.04339074477</c:v>
                </c:pt>
                <c:pt idx="158" formatCode="0.00">
                  <c:v>438539.47320313338</c:v>
                </c:pt>
                <c:pt idx="159" formatCode="0.00">
                  <c:v>440682.6575684977</c:v>
                </c:pt>
                <c:pt idx="160" formatCode="0.00">
                  <c:v>442823.69173069997</c:v>
                </c:pt>
                <c:pt idx="161" formatCode="0.00">
                  <c:v>444962.66838616208</c:v>
                </c:pt>
                <c:pt idx="162" formatCode="0.00">
                  <c:v>447099.67777183838</c:v>
                </c:pt>
                <c:pt idx="163" formatCode="0.00">
                  <c:v>449234.80774938932</c:v>
                </c:pt>
                <c:pt idx="164" formatCode="0.00">
                  <c:v>451368.14388575352</c:v>
                </c:pt>
                <c:pt idx="165" formatCode="0.00">
                  <c:v>453499.76953030139</c:v>
                </c:pt>
                <c:pt idx="166" formatCode="0.00">
                  <c:v>455629.76588874869</c:v>
                </c:pt>
                <c:pt idx="167" formatCode="0.00">
                  <c:v>457758.21209398855</c:v>
                </c:pt>
                <c:pt idx="168" formatCode="0.00">
                  <c:v>459885.18527400127</c:v>
                </c:pt>
                <c:pt idx="169" formatCode="0.00">
                  <c:v>462010.76061698253</c:v>
                </c:pt>
                <c:pt idx="170" formatCode="0.00">
                  <c:v>464135.01143383107</c:v>
                </c:pt>
                <c:pt idx="171" formatCode="0.00">
                  <c:v>466258.00921811973</c:v>
                </c:pt>
                <c:pt idx="172" formatCode="0.00">
                  <c:v>468379.82370367815</c:v>
                </c:pt>
                <c:pt idx="173" formatCode="0.00">
                  <c:v>470500.52291989332</c:v>
                </c:pt>
                <c:pt idx="174" formatCode="0.00">
                  <c:v>472620.1732448453</c:v>
                </c:pt>
                <c:pt idx="175" formatCode="0.00">
                  <c:v>474738.83945637196</c:v>
                </c:pt>
                <c:pt idx="176" formatCode="0.00">
                  <c:v>476856.58478116756</c:v>
                </c:pt>
                <c:pt idx="177" formatCode="0.00">
                  <c:v>478973.47094199789</c:v>
                </c:pt>
                <c:pt idx="178" formatCode="0.00">
                  <c:v>481089.55820312718</c:v>
                </c:pt>
                <c:pt idx="179" formatCode="0.00">
                  <c:v>483204.90541403106</c:v>
                </c:pt>
                <c:pt idx="180" formatCode="0.00">
                  <c:v>485319.57005147816</c:v>
                </c:pt>
                <c:pt idx="181" formatCode="0.00">
                  <c:v>487433.60826005059</c:v>
                </c:pt>
                <c:pt idx="182" formatCode="0.00">
                  <c:v>489547.07489117532</c:v>
                </c:pt>
                <c:pt idx="183" formatCode="0.00">
                  <c:v>491660.02354072919</c:v>
                </c:pt>
                <c:pt idx="184" formatCode="0.00">
                  <c:v>493772.50658528408</c:v>
                </c:pt>
                <c:pt idx="185" formatCode="0.00">
                  <c:v>495884.57521704689</c:v>
                </c:pt>
                <c:pt idx="186" formatCode="0.00">
                  <c:v>497996.27947755554</c:v>
                </c:pt>
                <c:pt idx="187" formatCode="0.00">
                  <c:v>500107.6682901794</c:v>
                </c:pt>
                <c:pt idx="188" formatCode="0.00">
                  <c:v>502218.78949147963</c:v>
                </c:pt>
                <c:pt idx="189" formatCode="0.00">
                  <c:v>504329.68986147398</c:v>
                </c:pt>
                <c:pt idx="190" formatCode="0.00">
                  <c:v>506440.415152854</c:v>
                </c:pt>
                <c:pt idx="191" formatCode="0.00">
                  <c:v>508551.01011919783</c:v>
                </c:pt>
                <c:pt idx="192" formatCode="0.00">
                  <c:v>510661.51854221924</c:v>
                </c:pt>
                <c:pt idx="193" formatCode="0.00">
                  <c:v>512771.98325809365</c:v>
                </c:pt>
                <c:pt idx="194" formatCode="0.00">
                  <c:v>514882.44618289883</c:v>
                </c:pt>
                <c:pt idx="195" formatCode="0.00">
                  <c:v>516992.94833720342</c:v>
                </c:pt>
                <c:pt idx="196" formatCode="0.00">
                  <c:v>519103.52986984164</c:v>
                </c:pt>
                <c:pt idx="197" formatCode="0.00">
                  <c:v>521214.23008090275</c:v>
                </c:pt>
                <c:pt idx="198" formatCode="0.00">
                  <c:v>523325.08744397003</c:v>
                </c:pt>
                <c:pt idx="199" formatCode="0.00">
                  <c:v>525436.13962763431</c:v>
                </c:pt>
                <c:pt idx="200" formatCode="0.00">
                  <c:v>527547.42351631529</c:v>
                </c:pt>
                <c:pt idx="201" formatCode="0.00">
                  <c:v>529658.97523041302</c:v>
                </c:pt>
                <c:pt idx="202" formatCode="0.00">
                  <c:v>531770.83014581969</c:v>
                </c:pt>
                <c:pt idx="203" formatCode="0.00">
                  <c:v>533883.02291281067</c:v>
                </c:pt>
                <c:pt idx="204" formatCode="0.00">
                  <c:v>535995.58747434581</c:v>
                </c:pt>
                <c:pt idx="205" formatCode="0.00">
                  <c:v>538108.55708379461</c:v>
                </c:pt>
                <c:pt idx="206" formatCode="0.00">
                  <c:v>540221.96432211576</c:v>
                </c:pt>
                <c:pt idx="207" formatCode="0.00">
                  <c:v>542335.8411145024</c:v>
                </c:pt>
                <c:pt idx="208" formatCode="0.00">
                  <c:v>544450.21874652209</c:v>
                </c:pt>
                <c:pt idx="209" formatCode="0.00">
                  <c:v>546565.12787976093</c:v>
                </c:pt>
                <c:pt idx="210" formatCode="0.00">
                  <c:v>548680.59856699849</c:v>
                </c:pt>
                <c:pt idx="211" formatCode="0.00">
                  <c:v>550796.66026692302</c:v>
                </c:pt>
                <c:pt idx="212" formatCode="0.00">
                  <c:v>552913.34185840981</c:v>
                </c:pt>
                <c:pt idx="213" formatCode="0.00">
                  <c:v>555030.67165437352</c:v>
                </c:pt>
                <c:pt idx="214" formatCode="0.00">
                  <c:v>557148.6774152139</c:v>
                </c:pt>
                <c:pt idx="215" formatCode="0.00">
                  <c:v>559267.38636186346</c:v>
                </c:pt>
                <c:pt idx="216" formatCode="0.00">
                  <c:v>561386.82518846018</c:v>
                </c:pt>
                <c:pt idx="217" formatCode="0.00">
                  <c:v>563507.0200746468</c:v>
                </c:pt>
                <c:pt idx="218" formatCode="0.00">
                  <c:v>565627.99669752177</c:v>
                </c:pt>
                <c:pt idx="219" formatCode="0.00">
                  <c:v>567749.78024324263</c:v>
                </c:pt>
                <c:pt idx="220" formatCode="0.00">
                  <c:v>569872.3954183032</c:v>
                </c:pt>
                <c:pt idx="221" formatCode="0.00">
                  <c:v>571995.86646048864</c:v>
                </c:pt>
                <c:pt idx="222" formatCode="0.00">
                  <c:v>574120.2171495253</c:v>
                </c:pt>
                <c:pt idx="223" formatCode="0.00">
                  <c:v>576245.47081742855</c:v>
                </c:pt>
                <c:pt idx="224" formatCode="0.00">
                  <c:v>578371.6503585669</c:v>
                </c:pt>
                <c:pt idx="225" formatCode="0.00">
                  <c:v>580498.77823944518</c:v>
                </c:pt>
                <c:pt idx="226" formatCode="0.00">
                  <c:v>582626.87650821975</c:v>
                </c:pt>
                <c:pt idx="227" formatCode="0.00">
                  <c:v>584755.9668039527</c:v>
                </c:pt>
                <c:pt idx="228" formatCode="0.00">
                  <c:v>586886.07036561554</c:v>
                </c:pt>
                <c:pt idx="229" formatCode="0.00">
                  <c:v>589017.20804084791</c:v>
                </c:pt>
                <c:pt idx="230" formatCode="0.00">
                  <c:v>591149.40029448306</c:v>
                </c:pt>
                <c:pt idx="231" formatCode="0.00">
                  <c:v>593282.66721684148</c:v>
                </c:pt>
                <c:pt idx="232" formatCode="0.00">
                  <c:v>595417.02853180876</c:v>
                </c:pt>
                <c:pt idx="233" formatCode="0.00">
                  <c:v>597552.50360469485</c:v>
                </c:pt>
                <c:pt idx="234" formatCode="0.00">
                  <c:v>599689.11144989112</c:v>
                </c:pt>
                <c:pt idx="235" formatCode="0.00">
                  <c:v>601826.87073832238</c:v>
                </c:pt>
                <c:pt idx="236" formatCode="0.00">
                  <c:v>603965.79980470939</c:v>
                </c:pt>
                <c:pt idx="237" formatCode="0.00">
                  <c:v>606105.91665463895</c:v>
                </c:pt>
                <c:pt idx="238" formatCode="0.00">
                  <c:v>608247.23897145665</c:v>
                </c:pt>
                <c:pt idx="239" formatCode="0.00">
                  <c:v>610389.78412297729</c:v>
                </c:pt>
                <c:pt idx="240" formatCode="0.00">
                  <c:v>612533.56916802982</c:v>
                </c:pt>
                <c:pt idx="241" formatCode="0.00">
                  <c:v>614678.61086283193</c:v>
                </c:pt>
                <c:pt idx="242" formatCode="0.00">
                  <c:v>616824.92566720687</c:v>
                </c:pt>
                <c:pt idx="243" formatCode="0.00">
                  <c:v>618972.52975064144</c:v>
                </c:pt>
                <c:pt idx="244" formatCode="0.00">
                  <c:v>621121.43899819569</c:v>
                </c:pt>
                <c:pt idx="245" formatCode="0.00">
                  <c:v>623271.66901626252</c:v>
                </c:pt>
                <c:pt idx="246" formatCode="0.00">
                  <c:v>625423.23513818777</c:v>
                </c:pt>
                <c:pt idx="247" formatCode="0.00">
                  <c:v>627576.15242974972</c:v>
                </c:pt>
                <c:pt idx="248" formatCode="0.00">
                  <c:v>629730.43569450651</c:v>
                </c:pt>
                <c:pt idx="249" formatCode="0.00">
                  <c:v>631886.09947901068</c:v>
                </c:pt>
                <c:pt idx="250" formatCode="0.00">
                  <c:v>634043.15807790041</c:v>
                </c:pt>
                <c:pt idx="251" formatCode="0.00">
                  <c:v>636201.62553886464</c:v>
                </c:pt>
                <c:pt idx="252" formatCode="0.00">
                  <c:v>638361.51566749229</c:v>
                </c:pt>
                <c:pt idx="253" formatCode="0.00">
                  <c:v>640522.84203200252</c:v>
                </c:pt>
                <c:pt idx="254" formatCode="0.00">
                  <c:v>642685.61796786496</c:v>
                </c:pt>
                <c:pt idx="255" formatCode="0.00">
                  <c:v>644849.85658230854</c:v>
                </c:pt>
                <c:pt idx="256" formatCode="0.00">
                  <c:v>647015.57075872598</c:v>
                </c:pt>
                <c:pt idx="257" formatCode="0.00">
                  <c:v>649182.77316097333</c:v>
                </c:pt>
                <c:pt idx="258" formatCode="0.00">
                  <c:v>651351.4762375711</c:v>
                </c:pt>
                <c:pt idx="259" formatCode="0.00">
                  <c:v>653521.69222580513</c:v>
                </c:pt>
                <c:pt idx="260" formatCode="0.00">
                  <c:v>655693.43315573572</c:v>
                </c:pt>
                <c:pt idx="261" formatCode="0.00">
                  <c:v>657866.71085411136</c:v>
                </c:pt>
                <c:pt idx="262" formatCode="0.00">
                  <c:v>660041.53694819612</c:v>
                </c:pt>
                <c:pt idx="263" formatCode="0.00">
                  <c:v>662217.92286950641</c:v>
                </c:pt>
                <c:pt idx="264" formatCode="0.00">
                  <c:v>664395.87985746539</c:v>
                </c:pt>
                <c:pt idx="265" formatCode="0.00">
                  <c:v>666575.41896297375</c:v>
                </c:pt>
                <c:pt idx="266" formatCode="0.00">
                  <c:v>668756.55105190002</c:v>
                </c:pt>
                <c:pt idx="267" formatCode="0.00">
                  <c:v>670939.28680849343</c:v>
                </c:pt>
                <c:pt idx="268" formatCode="0.00">
                  <c:v>673123.63673871965</c:v>
                </c:pt>
                <c:pt idx="269" formatCode="0.00">
                  <c:v>675309.61117352278</c:v>
                </c:pt>
                <c:pt idx="270" formatCode="0.00">
                  <c:v>677497.22027201694</c:v>
                </c:pt>
                <c:pt idx="271" formatCode="0.00">
                  <c:v>679686.47402460384</c:v>
                </c:pt>
                <c:pt idx="272" formatCode="0.00">
                  <c:v>681877.38225602661</c:v>
                </c:pt>
                <c:pt idx="273" formatCode="0.00">
                  <c:v>684069.95462835266</c:v>
                </c:pt>
                <c:pt idx="274" formatCode="0.00">
                  <c:v>686264.20064389496</c:v>
                </c:pt>
                <c:pt idx="275" formatCode="0.00">
                  <c:v>688460.12964806822</c:v>
                </c:pt>
                <c:pt idx="276" formatCode="0.00">
                  <c:v>690657.75083218515</c:v>
                </c:pt>
                <c:pt idx="277" formatCode="0.00">
                  <c:v>692857.07323619071</c:v>
                </c:pt>
                <c:pt idx="278" formatCode="0.00">
                  <c:v>695058.10575133935</c:v>
                </c:pt>
                <c:pt idx="279" formatCode="0.00">
                  <c:v>697260.85712281498</c:v>
                </c:pt>
                <c:pt idx="280" formatCode="0.00">
                  <c:v>699465.33595229615</c:v>
                </c:pt>
                <c:pt idx="281" formatCode="0.00">
                  <c:v>701671.55070046487</c:v>
                </c:pt>
                <c:pt idx="282" formatCode="0.00">
                  <c:v>703879.50968946575</c:v>
                </c:pt>
                <c:pt idx="283" formatCode="0.00">
                  <c:v>706089.22110531048</c:v>
                </c:pt>
                <c:pt idx="284" formatCode="0.00">
                  <c:v>708300.69300023548</c:v>
                </c:pt>
                <c:pt idx="285" formatCode="0.00">
                  <c:v>710513.93329500803</c:v>
                </c:pt>
                <c:pt idx="286" formatCode="0.00">
                  <c:v>712728.9497811856</c:v>
                </c:pt>
                <c:pt idx="287" formatCode="0.00">
                  <c:v>714945.75012332923</c:v>
                </c:pt>
                <c:pt idx="288" formatCode="0.00">
                  <c:v>717164.34186117037</c:v>
                </c:pt>
                <c:pt idx="289" formatCode="0.00">
                  <c:v>719384.73241173488</c:v>
                </c:pt>
                <c:pt idx="290" formatCode="0.00">
                  <c:v>721606.92907142243</c:v>
                </c:pt>
                <c:pt idx="291" formatCode="0.00">
                  <c:v>723830.93901804381</c:v>
                </c:pt>
                <c:pt idx="292" formatCode="0.00">
                  <c:v>726056.76931281877</c:v>
                </c:pt>
                <c:pt idx="293" formatCode="0.00">
                  <c:v>728284.42690233164</c:v>
                </c:pt>
                <c:pt idx="294" formatCode="0.00">
                  <c:v>730513.91862044937</c:v>
                </c:pt>
                <c:pt idx="295" formatCode="0.00">
                  <c:v>732745.25119019963</c:v>
                </c:pt>
                <c:pt idx="296" formatCode="0.00">
                  <c:v>734978.43122561311</c:v>
                </c:pt>
                <c:pt idx="297" formatCode="0.00">
                  <c:v>737213.46523352875</c:v>
                </c:pt>
                <c:pt idx="298" formatCode="0.00">
                  <c:v>739450.35961536318</c:v>
                </c:pt>
                <c:pt idx="299" formatCode="0.00">
                  <c:v>741689.12066884537</c:v>
                </c:pt>
                <c:pt idx="300" formatCode="0.00">
                  <c:v>743929.75458971784</c:v>
                </c:pt>
                <c:pt idx="301" formatCode="0.00">
                  <c:v>746172.26747340325</c:v>
                </c:pt>
                <c:pt idx="302" formatCode="0.00">
                  <c:v>748416.66531664156</c:v>
                </c:pt>
                <c:pt idx="303" formatCode="0.00">
                  <c:v>750662.95401909121</c:v>
                </c:pt>
                <c:pt idx="304" formatCode="0.00">
                  <c:v>752911.13938490383</c:v>
                </c:pt>
                <c:pt idx="305" formatCode="0.00">
                  <c:v>755161.22712426516</c:v>
                </c:pt>
                <c:pt idx="306" formatCode="0.00">
                  <c:v>757413.22285490879</c:v>
                </c:pt>
                <c:pt idx="307" formatCode="0.00">
                  <c:v>759667.13210359891</c:v>
                </c:pt>
                <c:pt idx="308" formatCode="0.00">
                  <c:v>761922.96030758752</c:v>
                </c:pt>
                <c:pt idx="309" formatCode="0.00">
                  <c:v>764180.71281604143</c:v>
                </c:pt>
                <c:pt idx="310" formatCode="0.00">
                  <c:v>766440.39489144413</c:v>
                </c:pt>
                <c:pt idx="311" formatCode="0.00">
                  <c:v>768702.01171096985</c:v>
                </c:pt>
                <c:pt idx="312" formatCode="0.00">
                  <c:v>770965.56836783327</c:v>
                </c:pt>
                <c:pt idx="313" formatCode="0.00">
                  <c:v>773231.06987261283</c:v>
                </c:pt>
                <c:pt idx="314" formatCode="0.00">
                  <c:v>775498.52115455037</c:v>
                </c:pt>
                <c:pt idx="315" formatCode="0.00">
                  <c:v>777767.92706282553</c:v>
                </c:pt>
                <c:pt idx="316" formatCode="0.00">
                  <c:v>780039.29236780794</c:v>
                </c:pt>
                <c:pt idx="317" formatCode="0.00">
                  <c:v>782312.62176228501</c:v>
                </c:pt>
                <c:pt idx="318" formatCode="0.00">
                  <c:v>784587.91986266826</c:v>
                </c:pt>
                <c:pt idx="319" formatCode="0.00">
                  <c:v>786865.19121017656</c:v>
                </c:pt>
                <c:pt idx="320" formatCode="0.00">
                  <c:v>789144.44027199934</c:v>
                </c:pt>
                <c:pt idx="321" formatCode="0.00">
                  <c:v>791425.67144243629</c:v>
                </c:pt>
                <c:pt idx="322" formatCode="0.00">
                  <c:v>793708.88904401893</c:v>
                </c:pt>
                <c:pt idx="323" formatCode="0.00">
                  <c:v>795994.09732860979</c:v>
                </c:pt>
                <c:pt idx="324" formatCode="0.00">
                  <c:v>798281.3004784839</c:v>
                </c:pt>
                <c:pt idx="325" formatCode="0.00">
                  <c:v>800570.50260738865</c:v>
                </c:pt>
                <c:pt idx="326" formatCode="0.00">
                  <c:v>802861.70776158653</c:v>
                </c:pt>
                <c:pt idx="327" formatCode="0.00">
                  <c:v>805154.91992087825</c:v>
                </c:pt>
                <c:pt idx="328" formatCode="0.00">
                  <c:v>807450.14299960854</c:v>
                </c:pt>
                <c:pt idx="329" formatCode="0.00">
                  <c:v>809747.38084765268</c:v>
                </c:pt>
                <c:pt idx="330" formatCode="0.00">
                  <c:v>812046.63725138723</c:v>
                </c:pt>
                <c:pt idx="331" formatCode="0.00">
                  <c:v>814347.91593464324</c:v>
                </c:pt>
                <c:pt idx="332" formatCode="0.00">
                  <c:v>816651.22055964149</c:v>
                </c:pt>
                <c:pt idx="333" formatCode="0.00">
                  <c:v>818956.55472791381</c:v>
                </c:pt>
                <c:pt idx="334" formatCode="0.00">
                  <c:v>821263.92198120581</c:v>
                </c:pt>
                <c:pt idx="335" formatCode="0.00">
                  <c:v>823573.32580236578</c:v>
                </c:pt>
                <c:pt idx="336" formatCode="0.00">
                  <c:v>825884.76961621689</c:v>
                </c:pt>
                <c:pt idx="337" formatCode="0.00">
                  <c:v>828198.25679041585</c:v>
                </c:pt>
                <c:pt idx="338" formatCode="0.00">
                  <c:v>830513.7906362951</c:v>
                </c:pt>
                <c:pt idx="339" formatCode="0.00">
                  <c:v>832831.37440969143</c:v>
                </c:pt>
                <c:pt idx="340" formatCode="0.00">
                  <c:v>835151.01131176064</c:v>
                </c:pt>
                <c:pt idx="341" formatCode="0.00">
                  <c:v>837472.70448977826</c:v>
                </c:pt>
                <c:pt idx="342" formatCode="0.00">
                  <c:v>839796.45703792572</c:v>
                </c:pt>
                <c:pt idx="343" formatCode="0.00">
                  <c:v>842122.27199806436</c:v>
                </c:pt>
                <c:pt idx="344" formatCode="0.00">
                  <c:v>844450.15236049646</c:v>
                </c:pt>
                <c:pt idx="345" formatCode="0.00">
                  <c:v>846780.10106471158</c:v>
                </c:pt>
                <c:pt idx="346" formatCode="0.00">
                  <c:v>849112.12100012333</c:v>
                </c:pt>
                <c:pt idx="347" formatCode="0.00">
                  <c:v>851446.21500679012</c:v>
                </c:pt>
                <c:pt idx="348" formatCode="0.00">
                  <c:v>853782.38587612857</c:v>
                </c:pt>
                <c:pt idx="349" formatCode="0.00">
                  <c:v>856120.63635160984</c:v>
                </c:pt>
                <c:pt idx="350" formatCode="0.00">
                  <c:v>858460.96912944946</c:v>
                </c:pt>
                <c:pt idx="351" formatCode="0.00">
                  <c:v>860803.38685928052</c:v>
                </c:pt>
                <c:pt idx="352" formatCode="0.00">
                  <c:v>863147.89214482182</c:v>
                </c:pt>
                <c:pt idx="353" formatCode="0.00">
                  <c:v>865494.48754452798</c:v>
                </c:pt>
                <c:pt idx="354" formatCode="0.00">
                  <c:v>867843.17557223653</c:v>
                </c:pt>
                <c:pt idx="355" formatCode="0.00">
                  <c:v>870193.95869779715</c:v>
                </c:pt>
                <c:pt idx="356" formatCode="0.00">
                  <c:v>872546.83934769675</c:v>
                </c:pt>
                <c:pt idx="357" formatCode="0.00">
                  <c:v>874901.81990566943</c:v>
                </c:pt>
                <c:pt idx="358" formatCode="0.00">
                  <c:v>877258.90271330043</c:v>
                </c:pt>
                <c:pt idx="359" formatCode="0.00">
                  <c:v>879618.09007061797</c:v>
                </c:pt>
                <c:pt idx="360" formatCode="0.00">
                  <c:v>881979.3842366765</c:v>
                </c:pt>
                <c:pt idx="361" formatCode="0.00">
                  <c:v>884342.78743012983</c:v>
                </c:pt>
                <c:pt idx="362" formatCode="0.00">
                  <c:v>886708.30182979698</c:v>
                </c:pt>
                <c:pt idx="363" formatCode="0.00">
                  <c:v>889075.92957521498</c:v>
                </c:pt>
                <c:pt idx="364" formatCode="0.00">
                  <c:v>891445.67276718945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B-4CEF-92DB-11602197D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539984"/>
        <c:axId val="592542280"/>
      </c:lineChart>
      <c:catAx>
        <c:axId val="5925399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2542280"/>
        <c:crosses val="autoZero"/>
        <c:auto val="1"/>
        <c:lblAlgn val="ctr"/>
        <c:lblOffset val="100"/>
        <c:noMultiLvlLbl val="0"/>
      </c:catAx>
      <c:valAx>
        <c:axId val="59254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25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10</xdr:row>
      <xdr:rowOff>161925</xdr:rowOff>
    </xdr:from>
    <xdr:to>
      <xdr:col>15</xdr:col>
      <xdr:colOff>600075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5F0EFD-3ABE-4CE6-956C-07185A3A1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10</xdr:row>
      <xdr:rowOff>161925</xdr:rowOff>
    </xdr:from>
    <xdr:to>
      <xdr:col>14</xdr:col>
      <xdr:colOff>542925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3070F42-DD2E-48BB-9FA0-8635AD015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D66A62-381B-44AD-B36F-677B0FE96AD3}" name="표1" displayName="표1" ref="A1:E366" totalsRowShown="0" dataDxfId="7">
  <autoFilter ref="A1:E366" xr:uid="{A21D9E01-532D-4AED-B6D8-790BE5D24081}"/>
  <tableColumns count="5">
    <tableColumn id="1" xr3:uid="{13DBF44B-7C0C-4828-BFF5-389AD7AA0656}" name="날짜" dataDxfId="11"/>
    <tableColumn id="2" xr3:uid="{95398E05-D514-4AC4-8C8E-7704E1277E99}" name="PC"/>
    <tableColumn id="3" xr3:uid="{728DD332-C274-4D34-AA5B-1123F65D5D26}" name="예측(PC)" dataDxfId="10">
      <calculatedColumnFormula>_xlfn.FORECAST.ETS(A2,$B$2:$B$74,$A$2:$A$74,1,1)</calculatedColumnFormula>
    </tableColumn>
    <tableColumn id="4" xr3:uid="{590B79B0-685A-47E7-BAE8-40F695EDF7DA}" name="낮은 신뢰 한계(PC)" dataDxfId="9">
      <calculatedColumnFormula>C2-_xlfn.FORECAST.ETS.CONFINT(A2,$B$2:$B$74,$A$2:$A$74,0.9999,1,1)</calculatedColumnFormula>
    </tableColumn>
    <tableColumn id="5" xr3:uid="{951F8C47-20B6-4875-AD23-ADFB9D7EE9D6}" name="높은 신뢰 한계(PC)" dataDxfId="8">
      <calculatedColumnFormula>C2+_xlfn.FORECAST.ETS.CONFINT(A2,$B$2:$B$74,$A$2:$A$74,0.9999,1,1)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70B184-3679-4763-BCB6-91A0F6D3208C}" name="표2" displayName="표2" ref="G1:H8" totalsRowShown="0">
  <autoFilter ref="G1:H8" xr:uid="{709FBF3A-8DB0-42C5-AFE0-D72200B85697}"/>
  <tableColumns count="2">
    <tableColumn id="1" xr3:uid="{1BC77B26-CB2C-470F-AC60-17B4B9C05293}" name="통계"/>
    <tableColumn id="2" xr3:uid="{232D9269-C868-4B1D-9ED6-6BCEA12516D2}" name="값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B8C644-F665-47CE-BD1B-83AC6F552F51}" name="표3" displayName="표3" ref="A1:E366" totalsRowShown="0" dataDxfId="1">
  <autoFilter ref="A1:E366" xr:uid="{A8C322D1-C28E-4176-A30A-FCA0F125D969}"/>
  <tableColumns count="5">
    <tableColumn id="1" xr3:uid="{C0F96A84-1AB5-4990-970F-CAE9F7911084}" name="날짜" dataDxfId="5"/>
    <tableColumn id="2" xr3:uid="{A0AB8F9D-1A44-42C8-A045-9F3A1861E7D5}" name="모바일"/>
    <tableColumn id="3" xr3:uid="{57080870-B543-42EF-A926-14B879A74E2A}" name="예측(모바일)" dataDxfId="4">
      <calculatedColumnFormula>_xlfn.FORECAST.ETS(A2,$B$2:$B$74,$A$2:$A$74,1,1)</calculatedColumnFormula>
    </tableColumn>
    <tableColumn id="4" xr3:uid="{3A73ED0A-A771-4528-8575-A773AD4374CF}" name="낮은 신뢰 한계(모바일)" dataDxfId="3">
      <calculatedColumnFormula>C2-_xlfn.FORECAST.ETS.CONFINT(A2,$B$2:$B$74,$A$2:$A$74,0.9999,1,1)</calculatedColumnFormula>
    </tableColumn>
    <tableColumn id="5" xr3:uid="{3F7E294F-6C47-4A51-AF88-D54D9D23EA81}" name="높은 신뢰 한계(모바일)" dataDxfId="2">
      <calculatedColumnFormula>C2+_xlfn.FORECAST.ETS.CONFINT(A2,$B$2:$B$74,$A$2:$A$74,0.9999,1,1)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0DD4A9-2D78-4CFF-B13E-C743EE04EF5E}" name="표4" displayName="표4" ref="G1:H8" totalsRowShown="0">
  <autoFilter ref="G1:H8" xr:uid="{06E9F6FA-FEDD-4495-9DDA-C0A46D4C78C2}"/>
  <tableColumns count="2">
    <tableColumn id="1" xr3:uid="{EFF1BB6E-343D-43D0-A1A7-1D39CFDBDC78}" name="통계"/>
    <tableColumn id="2" xr3:uid="{CD7C5885-FE70-4F41-BE7B-B9D67BFDDB55}" name="값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87A7-37F4-4D0E-B51C-3841E7E402B4}">
  <dimension ref="A1:F74"/>
  <sheetViews>
    <sheetView topLeftCell="A52" workbookViewId="0">
      <selection activeCell="F1" sqref="F1:F1048576"/>
    </sheetView>
  </sheetViews>
  <sheetFormatPr defaultRowHeight="16.5" x14ac:dyDescent="0.3"/>
  <cols>
    <col min="1" max="1" width="17.125" style="1" bestFit="1" customWidth="1"/>
    <col min="2" max="3" width="14" style="1" customWidth="1"/>
    <col min="4" max="4" width="19.375" style="1" customWidth="1"/>
    <col min="5" max="5" width="16" style="1" customWidth="1"/>
    <col min="6" max="6" width="15.625" style="1" customWidth="1"/>
    <col min="7" max="16384" width="9" style="1"/>
  </cols>
  <sheetData>
    <row r="1" spans="1:6" x14ac:dyDescent="0.3">
      <c r="A1" s="1" t="s">
        <v>10</v>
      </c>
      <c r="B1" s="1" t="s">
        <v>12</v>
      </c>
      <c r="C1" s="1" t="s">
        <v>14</v>
      </c>
      <c r="D1" s="1" t="s">
        <v>21</v>
      </c>
      <c r="E1" s="1" t="s">
        <v>23</v>
      </c>
      <c r="F1" s="1" t="s">
        <v>22</v>
      </c>
    </row>
    <row r="2" spans="1:6" x14ac:dyDescent="0.3">
      <c r="A2" s="5">
        <v>43466</v>
      </c>
      <c r="B2" s="1">
        <v>16119</v>
      </c>
      <c r="C2" s="1">
        <v>128673</v>
      </c>
      <c r="D2" s="1">
        <f>B2+C2</f>
        <v>144792</v>
      </c>
      <c r="E2" s="1">
        <v>14520986</v>
      </c>
      <c r="F2" s="1">
        <v>10</v>
      </c>
    </row>
    <row r="3" spans="1:6" x14ac:dyDescent="0.3">
      <c r="A3" s="5">
        <v>43467</v>
      </c>
      <c r="B3" s="1">
        <v>19056</v>
      </c>
      <c r="C3" s="1">
        <v>74685</v>
      </c>
      <c r="D3" s="1">
        <f t="shared" ref="D3:D66" si="0">B3+C3</f>
        <v>93741</v>
      </c>
      <c r="E3" s="1">
        <v>13566959</v>
      </c>
      <c r="F3" s="1">
        <v>274</v>
      </c>
    </row>
    <row r="4" spans="1:6" x14ac:dyDescent="0.3">
      <c r="A4" s="5">
        <v>43468</v>
      </c>
      <c r="B4" s="1">
        <v>16214</v>
      </c>
      <c r="C4" s="1">
        <v>67022</v>
      </c>
      <c r="D4" s="1">
        <f t="shared" si="0"/>
        <v>83236</v>
      </c>
      <c r="E4" s="1">
        <v>7463177</v>
      </c>
      <c r="F4" s="1">
        <v>131</v>
      </c>
    </row>
    <row r="5" spans="1:6" x14ac:dyDescent="0.3">
      <c r="A5" s="5">
        <v>43469</v>
      </c>
      <c r="B5" s="1">
        <v>18662</v>
      </c>
      <c r="C5" s="1">
        <v>87977</v>
      </c>
      <c r="D5" s="1">
        <f t="shared" si="0"/>
        <v>106639</v>
      </c>
      <c r="E5" s="1">
        <v>6933359</v>
      </c>
      <c r="F5" s="1">
        <v>154</v>
      </c>
    </row>
    <row r="6" spans="1:6" x14ac:dyDescent="0.3">
      <c r="A6" s="5">
        <v>43470</v>
      </c>
      <c r="B6" s="1">
        <v>19270</v>
      </c>
      <c r="C6" s="1">
        <v>130151</v>
      </c>
      <c r="D6" s="1">
        <f t="shared" si="0"/>
        <v>149421</v>
      </c>
      <c r="E6" s="1">
        <v>9967143</v>
      </c>
      <c r="F6" s="1">
        <v>76</v>
      </c>
    </row>
    <row r="7" spans="1:6" x14ac:dyDescent="0.3">
      <c r="A7" s="5">
        <v>43471</v>
      </c>
      <c r="B7" s="1">
        <v>16767</v>
      </c>
      <c r="C7" s="1">
        <v>107859</v>
      </c>
      <c r="D7" s="1">
        <f t="shared" si="0"/>
        <v>124626</v>
      </c>
      <c r="E7" s="1">
        <v>9180031</v>
      </c>
      <c r="F7" s="1">
        <v>19</v>
      </c>
    </row>
    <row r="8" spans="1:6" x14ac:dyDescent="0.3">
      <c r="A8" s="5">
        <v>43472</v>
      </c>
      <c r="B8" s="1">
        <v>17793</v>
      </c>
      <c r="C8" s="1">
        <v>78280</v>
      </c>
      <c r="D8" s="1">
        <f t="shared" si="0"/>
        <v>96073</v>
      </c>
      <c r="E8" s="1">
        <v>8582886</v>
      </c>
      <c r="F8" s="1">
        <v>189</v>
      </c>
    </row>
    <row r="9" spans="1:6" x14ac:dyDescent="0.3">
      <c r="A9" s="5">
        <v>43473</v>
      </c>
      <c r="B9" s="1">
        <v>19737</v>
      </c>
      <c r="C9" s="1">
        <v>85035</v>
      </c>
      <c r="D9" s="1">
        <f t="shared" si="0"/>
        <v>104772</v>
      </c>
      <c r="E9" s="1">
        <v>8594867</v>
      </c>
      <c r="F9" s="1">
        <v>220</v>
      </c>
    </row>
    <row r="10" spans="1:6" x14ac:dyDescent="0.3">
      <c r="A10" s="5">
        <v>43474</v>
      </c>
      <c r="B10" s="1">
        <v>17369</v>
      </c>
      <c r="C10" s="1">
        <v>83042</v>
      </c>
      <c r="D10" s="1">
        <f t="shared" si="0"/>
        <v>100411</v>
      </c>
      <c r="E10" s="1">
        <v>9335102</v>
      </c>
      <c r="F10" s="1">
        <v>223</v>
      </c>
    </row>
    <row r="11" spans="1:6" x14ac:dyDescent="0.3">
      <c r="A11" s="5">
        <v>43475</v>
      </c>
      <c r="B11" s="1">
        <v>18290</v>
      </c>
      <c r="C11" s="1">
        <v>87095</v>
      </c>
      <c r="D11" s="1">
        <f t="shared" si="0"/>
        <v>105385</v>
      </c>
      <c r="E11" s="1">
        <v>9260667</v>
      </c>
      <c r="F11" s="1">
        <v>164</v>
      </c>
    </row>
    <row r="12" spans="1:6" x14ac:dyDescent="0.3">
      <c r="A12" s="5">
        <v>43476</v>
      </c>
      <c r="B12" s="1">
        <v>19772</v>
      </c>
      <c r="C12" s="1">
        <v>114314</v>
      </c>
      <c r="D12" s="1">
        <f t="shared" si="0"/>
        <v>134086</v>
      </c>
      <c r="E12" s="1">
        <v>9956886</v>
      </c>
      <c r="F12" s="1">
        <v>205</v>
      </c>
    </row>
    <row r="13" spans="1:6" x14ac:dyDescent="0.3">
      <c r="A13" s="5">
        <v>43477</v>
      </c>
      <c r="B13" s="1">
        <v>21970</v>
      </c>
      <c r="C13" s="1">
        <v>153428</v>
      </c>
      <c r="D13" s="1">
        <f t="shared" si="0"/>
        <v>175398</v>
      </c>
      <c r="E13" s="1">
        <v>10226714</v>
      </c>
      <c r="F13" s="1">
        <v>50</v>
      </c>
    </row>
    <row r="14" spans="1:6" x14ac:dyDescent="0.3">
      <c r="A14" s="5">
        <v>43478</v>
      </c>
      <c r="B14" s="1">
        <v>22737</v>
      </c>
      <c r="C14" s="1">
        <v>132423</v>
      </c>
      <c r="D14" s="1">
        <f t="shared" si="0"/>
        <v>155160</v>
      </c>
      <c r="E14" s="1">
        <v>9345042</v>
      </c>
      <c r="F14" s="1">
        <v>50</v>
      </c>
    </row>
    <row r="15" spans="1:6" x14ac:dyDescent="0.3">
      <c r="A15" s="5">
        <v>43479</v>
      </c>
      <c r="B15" s="1">
        <v>19933</v>
      </c>
      <c r="C15" s="1">
        <v>97207</v>
      </c>
      <c r="D15" s="1">
        <f t="shared" si="0"/>
        <v>117140</v>
      </c>
      <c r="E15" s="1">
        <v>8585213</v>
      </c>
      <c r="F15" s="1">
        <v>349</v>
      </c>
    </row>
    <row r="16" spans="1:6" x14ac:dyDescent="0.3">
      <c r="A16" s="5">
        <v>43480</v>
      </c>
      <c r="B16" s="1">
        <v>20380</v>
      </c>
      <c r="C16" s="1">
        <v>101434</v>
      </c>
      <c r="D16" s="1">
        <f t="shared" si="0"/>
        <v>121814</v>
      </c>
      <c r="E16" s="1">
        <v>5198566</v>
      </c>
      <c r="F16" s="1">
        <v>258</v>
      </c>
    </row>
    <row r="17" spans="1:6" x14ac:dyDescent="0.3">
      <c r="A17" s="5">
        <v>43481</v>
      </c>
      <c r="B17" s="1">
        <v>24752</v>
      </c>
      <c r="C17" s="1">
        <v>141867</v>
      </c>
      <c r="D17" s="1">
        <f t="shared" si="0"/>
        <v>166619</v>
      </c>
      <c r="E17" s="1">
        <v>7933150</v>
      </c>
      <c r="F17" s="1">
        <v>230</v>
      </c>
    </row>
    <row r="18" spans="1:6" x14ac:dyDescent="0.3">
      <c r="A18" s="5">
        <v>43482</v>
      </c>
      <c r="B18" s="1">
        <v>51748</v>
      </c>
      <c r="C18" s="1">
        <v>351487</v>
      </c>
      <c r="D18" s="1">
        <f t="shared" si="0"/>
        <v>403235</v>
      </c>
      <c r="E18" s="1">
        <v>9264782</v>
      </c>
      <c r="F18" s="1">
        <v>519</v>
      </c>
    </row>
    <row r="19" spans="1:6" x14ac:dyDescent="0.3">
      <c r="A19" s="5">
        <v>43483</v>
      </c>
      <c r="B19" s="1">
        <v>31357</v>
      </c>
      <c r="C19" s="1">
        <v>209300</v>
      </c>
      <c r="D19" s="1">
        <f t="shared" si="0"/>
        <v>240657</v>
      </c>
      <c r="E19" s="1">
        <v>10399756</v>
      </c>
      <c r="F19" s="1">
        <v>353</v>
      </c>
    </row>
    <row r="20" spans="1:6" x14ac:dyDescent="0.3">
      <c r="A20" s="5">
        <v>43484</v>
      </c>
      <c r="B20" s="1">
        <v>23209</v>
      </c>
      <c r="C20" s="1">
        <v>178644</v>
      </c>
      <c r="D20" s="1">
        <f t="shared" si="0"/>
        <v>201853</v>
      </c>
      <c r="E20" s="1">
        <v>12555804</v>
      </c>
      <c r="F20" s="1">
        <v>60</v>
      </c>
    </row>
    <row r="21" spans="1:6" x14ac:dyDescent="0.3">
      <c r="A21" s="5">
        <v>43485</v>
      </c>
      <c r="B21" s="1">
        <v>19440</v>
      </c>
      <c r="C21" s="1">
        <v>146397</v>
      </c>
      <c r="D21" s="1">
        <f t="shared" si="0"/>
        <v>165837</v>
      </c>
      <c r="E21" s="1">
        <v>12928406</v>
      </c>
      <c r="F21" s="1">
        <v>19</v>
      </c>
    </row>
    <row r="22" spans="1:6" x14ac:dyDescent="0.3">
      <c r="A22" s="5">
        <v>43486</v>
      </c>
      <c r="B22" s="1">
        <v>23101</v>
      </c>
      <c r="C22" s="1">
        <v>125229</v>
      </c>
      <c r="D22" s="1">
        <f t="shared" si="0"/>
        <v>148330</v>
      </c>
      <c r="E22" s="1">
        <v>12334984</v>
      </c>
      <c r="F22" s="1">
        <v>253</v>
      </c>
    </row>
    <row r="23" spans="1:6" x14ac:dyDescent="0.3">
      <c r="A23" s="5">
        <v>43487</v>
      </c>
      <c r="B23" s="1">
        <v>22183</v>
      </c>
      <c r="C23" s="1">
        <v>122214</v>
      </c>
      <c r="D23" s="1">
        <f t="shared" si="0"/>
        <v>144397</v>
      </c>
      <c r="E23" s="1">
        <v>11861222</v>
      </c>
      <c r="F23" s="1">
        <v>230</v>
      </c>
    </row>
    <row r="24" spans="1:6" x14ac:dyDescent="0.3">
      <c r="A24" s="5">
        <v>43488</v>
      </c>
      <c r="B24" s="1">
        <v>22470</v>
      </c>
      <c r="C24" s="1">
        <v>128223</v>
      </c>
      <c r="D24" s="1">
        <f t="shared" si="0"/>
        <v>150693</v>
      </c>
      <c r="E24" s="1">
        <v>11905793</v>
      </c>
      <c r="F24" s="1">
        <v>207</v>
      </c>
    </row>
    <row r="25" spans="1:6" x14ac:dyDescent="0.3">
      <c r="A25" s="5">
        <v>43489</v>
      </c>
      <c r="B25" s="1">
        <v>20642</v>
      </c>
      <c r="C25" s="1">
        <v>130779</v>
      </c>
      <c r="D25" s="1">
        <f t="shared" si="0"/>
        <v>151421</v>
      </c>
      <c r="E25" s="1">
        <v>12540471</v>
      </c>
      <c r="F25" s="1">
        <v>258</v>
      </c>
    </row>
    <row r="26" spans="1:6" x14ac:dyDescent="0.3">
      <c r="A26" s="5">
        <v>43490</v>
      </c>
      <c r="B26" s="1">
        <v>19856</v>
      </c>
      <c r="C26" s="1">
        <v>134104</v>
      </c>
      <c r="D26" s="1">
        <f t="shared" si="0"/>
        <v>153960</v>
      </c>
      <c r="E26" s="1">
        <v>12836336</v>
      </c>
      <c r="F26" s="1">
        <v>181</v>
      </c>
    </row>
    <row r="27" spans="1:6" x14ac:dyDescent="0.3">
      <c r="A27" s="5">
        <v>43491</v>
      </c>
      <c r="B27" s="1">
        <v>17159</v>
      </c>
      <c r="C27" s="1">
        <v>129844</v>
      </c>
      <c r="D27" s="1">
        <f t="shared" si="0"/>
        <v>147003</v>
      </c>
      <c r="E27" s="1">
        <v>10857904</v>
      </c>
      <c r="F27" s="1">
        <v>102</v>
      </c>
    </row>
    <row r="28" spans="1:6" x14ac:dyDescent="0.3">
      <c r="A28" s="5">
        <v>43492</v>
      </c>
      <c r="B28" s="1">
        <v>16315</v>
      </c>
      <c r="C28" s="1">
        <v>137497</v>
      </c>
      <c r="D28" s="1">
        <f t="shared" si="0"/>
        <v>153812</v>
      </c>
      <c r="E28" s="1">
        <v>11947842</v>
      </c>
      <c r="F28" s="1">
        <v>51</v>
      </c>
    </row>
    <row r="29" spans="1:6" x14ac:dyDescent="0.3">
      <c r="A29" s="5">
        <v>43493</v>
      </c>
      <c r="B29" s="1">
        <v>20204</v>
      </c>
      <c r="C29" s="1">
        <v>129106</v>
      </c>
      <c r="D29" s="1">
        <f t="shared" si="0"/>
        <v>149310</v>
      </c>
      <c r="E29" s="1">
        <v>10828674</v>
      </c>
      <c r="F29" s="1">
        <v>127</v>
      </c>
    </row>
    <row r="30" spans="1:6" x14ac:dyDescent="0.3">
      <c r="A30" s="5">
        <v>43494</v>
      </c>
      <c r="B30" s="1">
        <v>21043</v>
      </c>
      <c r="C30" s="1">
        <v>137651</v>
      </c>
      <c r="D30" s="1">
        <f t="shared" si="0"/>
        <v>158694</v>
      </c>
      <c r="E30" s="1">
        <v>10447408</v>
      </c>
      <c r="F30" s="1">
        <v>185</v>
      </c>
    </row>
    <row r="31" spans="1:6" x14ac:dyDescent="0.3">
      <c r="A31" s="5">
        <v>43495</v>
      </c>
      <c r="B31" s="1">
        <v>27214</v>
      </c>
      <c r="C31" s="1">
        <v>159008</v>
      </c>
      <c r="D31" s="1">
        <f t="shared" si="0"/>
        <v>186222</v>
      </c>
      <c r="E31" s="1">
        <v>10508688</v>
      </c>
      <c r="F31" s="1">
        <v>263</v>
      </c>
    </row>
    <row r="32" spans="1:6" x14ac:dyDescent="0.3">
      <c r="A32" s="5">
        <v>43496</v>
      </c>
      <c r="B32" s="1">
        <v>21773</v>
      </c>
      <c r="C32" s="1">
        <v>150461</v>
      </c>
      <c r="D32" s="1">
        <f t="shared" si="0"/>
        <v>172234</v>
      </c>
      <c r="E32" s="1">
        <v>11368783</v>
      </c>
      <c r="F32" s="1">
        <v>252</v>
      </c>
    </row>
    <row r="33" spans="1:6" x14ac:dyDescent="0.3">
      <c r="A33" s="5">
        <v>43497</v>
      </c>
      <c r="B33" s="1">
        <v>21067</v>
      </c>
      <c r="C33" s="1">
        <v>152388</v>
      </c>
      <c r="D33" s="1">
        <f t="shared" si="0"/>
        <v>173455</v>
      </c>
      <c r="E33" s="1">
        <v>9633110</v>
      </c>
      <c r="F33" s="1">
        <v>221</v>
      </c>
    </row>
    <row r="34" spans="1:6" x14ac:dyDescent="0.3">
      <c r="A34" s="5">
        <v>43498</v>
      </c>
      <c r="B34" s="1">
        <v>18855</v>
      </c>
      <c r="C34" s="1">
        <v>164867</v>
      </c>
      <c r="D34" s="1">
        <f t="shared" si="0"/>
        <v>183722</v>
      </c>
      <c r="E34" s="1">
        <v>9756362</v>
      </c>
      <c r="F34" s="1">
        <v>286</v>
      </c>
    </row>
    <row r="35" spans="1:6" x14ac:dyDescent="0.3">
      <c r="A35" s="5">
        <v>43499</v>
      </c>
      <c r="B35" s="1">
        <v>17099</v>
      </c>
      <c r="C35" s="1">
        <v>154405</v>
      </c>
      <c r="D35" s="1">
        <f t="shared" si="0"/>
        <v>171504</v>
      </c>
      <c r="E35" s="1">
        <v>6345777</v>
      </c>
      <c r="F35" s="1">
        <v>96</v>
      </c>
    </row>
    <row r="36" spans="1:6" x14ac:dyDescent="0.3">
      <c r="A36" s="5">
        <v>43500</v>
      </c>
      <c r="B36" s="1">
        <v>13252</v>
      </c>
      <c r="C36" s="1">
        <v>196830</v>
      </c>
      <c r="D36" s="1">
        <f t="shared" si="0"/>
        <v>210082</v>
      </c>
      <c r="E36" s="1">
        <v>6102429</v>
      </c>
      <c r="F36" s="1">
        <v>46</v>
      </c>
    </row>
    <row r="37" spans="1:6" x14ac:dyDescent="0.3">
      <c r="A37" s="5">
        <v>43501</v>
      </c>
      <c r="B37" s="1">
        <v>13572</v>
      </c>
      <c r="C37" s="1">
        <v>106121</v>
      </c>
      <c r="D37" s="1">
        <f t="shared" si="0"/>
        <v>119693</v>
      </c>
      <c r="E37" s="1">
        <v>7324918</v>
      </c>
      <c r="F37" s="1">
        <v>17</v>
      </c>
    </row>
    <row r="38" spans="1:6" x14ac:dyDescent="0.3">
      <c r="A38" s="5">
        <v>43502</v>
      </c>
      <c r="B38" s="1">
        <v>13174</v>
      </c>
      <c r="C38" s="1">
        <v>148045</v>
      </c>
      <c r="D38" s="1">
        <f t="shared" si="0"/>
        <v>161219</v>
      </c>
      <c r="E38" s="1">
        <v>7310204</v>
      </c>
      <c r="F38" s="1">
        <v>16</v>
      </c>
    </row>
    <row r="39" spans="1:6" x14ac:dyDescent="0.3">
      <c r="A39" s="5">
        <v>43503</v>
      </c>
      <c r="B39" s="1">
        <v>13677</v>
      </c>
      <c r="C39" s="1">
        <v>140334</v>
      </c>
      <c r="D39" s="1">
        <f t="shared" si="0"/>
        <v>154011</v>
      </c>
      <c r="E39" s="1">
        <v>8680076</v>
      </c>
      <c r="F39" s="1">
        <v>17</v>
      </c>
    </row>
    <row r="40" spans="1:6" x14ac:dyDescent="0.3">
      <c r="A40" s="5">
        <v>43504</v>
      </c>
      <c r="B40" s="1">
        <v>13604</v>
      </c>
      <c r="C40" s="1">
        <v>133537</v>
      </c>
      <c r="D40" s="1">
        <f t="shared" si="0"/>
        <v>147141</v>
      </c>
      <c r="E40" s="1">
        <v>8630385</v>
      </c>
      <c r="F40" s="1">
        <v>11</v>
      </c>
    </row>
    <row r="41" spans="1:6" x14ac:dyDescent="0.3">
      <c r="A41" s="5">
        <v>43505</v>
      </c>
      <c r="B41" s="1">
        <v>13210</v>
      </c>
      <c r="C41" s="1">
        <v>123733</v>
      </c>
      <c r="D41" s="1">
        <f t="shared" si="0"/>
        <v>136943</v>
      </c>
      <c r="E41" s="1">
        <v>8479132</v>
      </c>
      <c r="F41" s="1">
        <v>9</v>
      </c>
    </row>
    <row r="42" spans="1:6" x14ac:dyDescent="0.3">
      <c r="A42" s="5">
        <v>43506</v>
      </c>
      <c r="B42" s="1">
        <v>13399</v>
      </c>
      <c r="C42" s="1">
        <v>117905</v>
      </c>
      <c r="D42" s="1">
        <f t="shared" si="0"/>
        <v>131304</v>
      </c>
      <c r="E42" s="1">
        <v>8961340</v>
      </c>
      <c r="F42" s="1">
        <v>18</v>
      </c>
    </row>
    <row r="43" spans="1:6" x14ac:dyDescent="0.3">
      <c r="A43" s="5">
        <v>43507</v>
      </c>
      <c r="B43" s="1">
        <v>16775</v>
      </c>
      <c r="C43" s="1">
        <v>111901</v>
      </c>
      <c r="D43" s="1">
        <f t="shared" si="0"/>
        <v>128676</v>
      </c>
      <c r="E43" s="1">
        <v>9610405</v>
      </c>
      <c r="F43" s="1">
        <v>100</v>
      </c>
    </row>
    <row r="44" spans="1:6" x14ac:dyDescent="0.3">
      <c r="A44" s="5">
        <v>43508</v>
      </c>
      <c r="B44" s="1">
        <v>18406</v>
      </c>
      <c r="C44" s="1">
        <v>112321</v>
      </c>
      <c r="D44" s="1">
        <f t="shared" si="0"/>
        <v>130727</v>
      </c>
      <c r="E44" s="1">
        <v>11837038</v>
      </c>
      <c r="F44" s="1">
        <v>124</v>
      </c>
    </row>
    <row r="45" spans="1:6" x14ac:dyDescent="0.3">
      <c r="A45" s="5">
        <v>43509</v>
      </c>
      <c r="B45" s="1">
        <v>19260</v>
      </c>
      <c r="C45" s="1">
        <v>113490</v>
      </c>
      <c r="D45" s="1">
        <f t="shared" si="0"/>
        <v>132750</v>
      </c>
      <c r="E45" s="1">
        <v>11802522</v>
      </c>
      <c r="F45" s="1">
        <v>161</v>
      </c>
    </row>
    <row r="46" spans="1:6" x14ac:dyDescent="0.3">
      <c r="A46" s="5">
        <v>43510</v>
      </c>
      <c r="B46" s="1">
        <v>20824</v>
      </c>
      <c r="C46" s="1">
        <v>118090</v>
      </c>
      <c r="D46" s="1">
        <f t="shared" si="0"/>
        <v>138914</v>
      </c>
      <c r="E46" s="1">
        <v>11849115</v>
      </c>
      <c r="F46" s="1">
        <v>131</v>
      </c>
    </row>
    <row r="47" spans="1:6" x14ac:dyDescent="0.3">
      <c r="A47" s="5">
        <v>43511</v>
      </c>
      <c r="B47" s="1">
        <v>19010</v>
      </c>
      <c r="C47" s="1">
        <v>109868</v>
      </c>
      <c r="D47" s="1">
        <f t="shared" si="0"/>
        <v>128878</v>
      </c>
      <c r="E47" s="1">
        <v>12947055</v>
      </c>
      <c r="F47" s="1">
        <v>206</v>
      </c>
    </row>
    <row r="48" spans="1:6" x14ac:dyDescent="0.3">
      <c r="A48" s="5">
        <v>43512</v>
      </c>
      <c r="B48" s="1">
        <v>15154</v>
      </c>
      <c r="C48" s="1">
        <v>106058</v>
      </c>
      <c r="D48" s="1">
        <f t="shared" si="0"/>
        <v>121212</v>
      </c>
      <c r="E48" s="1">
        <v>13251874</v>
      </c>
      <c r="F48" s="1">
        <v>79</v>
      </c>
    </row>
    <row r="49" spans="1:6" x14ac:dyDescent="0.3">
      <c r="A49" s="5">
        <v>43513</v>
      </c>
      <c r="B49" s="1">
        <v>14224</v>
      </c>
      <c r="C49" s="1">
        <v>103064</v>
      </c>
      <c r="D49" s="1">
        <f t="shared" si="0"/>
        <v>117288</v>
      </c>
      <c r="E49" s="1">
        <v>16923057</v>
      </c>
      <c r="F49" s="1">
        <v>30</v>
      </c>
    </row>
    <row r="50" spans="1:6" x14ac:dyDescent="0.3">
      <c r="A50" s="5">
        <v>43514</v>
      </c>
      <c r="B50" s="1">
        <v>20526</v>
      </c>
      <c r="C50" s="1">
        <v>111285</v>
      </c>
      <c r="D50" s="1">
        <f t="shared" si="0"/>
        <v>131811</v>
      </c>
      <c r="E50" s="1">
        <v>12769720</v>
      </c>
      <c r="F50" s="1">
        <v>128</v>
      </c>
    </row>
    <row r="51" spans="1:6" x14ac:dyDescent="0.3">
      <c r="A51" s="5">
        <v>43515</v>
      </c>
      <c r="B51" s="1">
        <v>21544</v>
      </c>
      <c r="C51" s="1">
        <v>124102</v>
      </c>
      <c r="D51" s="1">
        <f t="shared" si="0"/>
        <v>145646</v>
      </c>
      <c r="E51" s="1">
        <v>10097728</v>
      </c>
      <c r="F51" s="1">
        <v>104</v>
      </c>
    </row>
    <row r="52" spans="1:6" x14ac:dyDescent="0.3">
      <c r="A52" s="5">
        <v>43516</v>
      </c>
      <c r="B52" s="1">
        <v>17373</v>
      </c>
      <c r="C52" s="1">
        <v>79849</v>
      </c>
      <c r="D52" s="1">
        <f t="shared" si="0"/>
        <v>97222</v>
      </c>
      <c r="E52" s="1">
        <v>10312191</v>
      </c>
      <c r="F52" s="1">
        <v>152</v>
      </c>
    </row>
    <row r="53" spans="1:6" x14ac:dyDescent="0.3">
      <c r="A53" s="5">
        <v>43517</v>
      </c>
      <c r="B53" s="1">
        <v>18322</v>
      </c>
      <c r="C53" s="1">
        <v>83379</v>
      </c>
      <c r="D53" s="1">
        <f t="shared" si="0"/>
        <v>101701</v>
      </c>
      <c r="E53" s="1">
        <v>10596165</v>
      </c>
      <c r="F53" s="1">
        <v>173</v>
      </c>
    </row>
    <row r="54" spans="1:6" x14ac:dyDescent="0.3">
      <c r="A54" s="5">
        <v>43518</v>
      </c>
      <c r="B54" s="1">
        <v>17221</v>
      </c>
      <c r="C54" s="1">
        <v>78353</v>
      </c>
      <c r="D54" s="1">
        <f t="shared" si="0"/>
        <v>95574</v>
      </c>
      <c r="E54" s="1">
        <v>10099241</v>
      </c>
      <c r="F54" s="1">
        <v>130</v>
      </c>
    </row>
    <row r="55" spans="1:6" x14ac:dyDescent="0.3">
      <c r="A55" s="5">
        <v>43519</v>
      </c>
      <c r="B55" s="1">
        <v>15272</v>
      </c>
      <c r="C55" s="1">
        <v>104507</v>
      </c>
      <c r="D55" s="1">
        <f t="shared" si="0"/>
        <v>119779</v>
      </c>
      <c r="E55" s="1">
        <v>14329523</v>
      </c>
      <c r="F55" s="1">
        <v>65</v>
      </c>
    </row>
    <row r="56" spans="1:6" x14ac:dyDescent="0.3">
      <c r="A56" s="5">
        <v>43520</v>
      </c>
      <c r="B56" s="1">
        <v>12944</v>
      </c>
      <c r="C56" s="1">
        <v>83836</v>
      </c>
      <c r="D56" s="1">
        <f t="shared" si="0"/>
        <v>96780</v>
      </c>
      <c r="E56" s="1">
        <v>10898728</v>
      </c>
      <c r="F56" s="1">
        <v>15</v>
      </c>
    </row>
    <row r="57" spans="1:6" x14ac:dyDescent="0.3">
      <c r="A57" s="5">
        <v>43521</v>
      </c>
      <c r="B57" s="1">
        <v>16283</v>
      </c>
      <c r="C57" s="1">
        <v>57860</v>
      </c>
      <c r="D57" s="1">
        <f t="shared" si="0"/>
        <v>74143</v>
      </c>
      <c r="E57" s="1">
        <v>8714981</v>
      </c>
      <c r="F57" s="1">
        <v>131</v>
      </c>
    </row>
    <row r="58" spans="1:6" x14ac:dyDescent="0.3">
      <c r="A58" s="5">
        <v>43522</v>
      </c>
      <c r="B58" s="1">
        <v>18847</v>
      </c>
      <c r="C58" s="1">
        <v>69409</v>
      </c>
      <c r="D58" s="1">
        <f t="shared" si="0"/>
        <v>88256</v>
      </c>
      <c r="E58" s="1">
        <v>9691262</v>
      </c>
      <c r="F58" s="1">
        <v>129</v>
      </c>
    </row>
    <row r="59" spans="1:6" x14ac:dyDescent="0.3">
      <c r="A59" s="5">
        <v>43523</v>
      </c>
      <c r="B59" s="1">
        <v>16684</v>
      </c>
      <c r="C59" s="1">
        <v>65292</v>
      </c>
      <c r="D59" s="1">
        <f t="shared" si="0"/>
        <v>81976</v>
      </c>
      <c r="E59" s="1">
        <v>7584216</v>
      </c>
      <c r="F59" s="1">
        <v>171</v>
      </c>
    </row>
    <row r="60" spans="1:6" x14ac:dyDescent="0.3">
      <c r="A60" s="5">
        <v>43524</v>
      </c>
      <c r="B60" s="1">
        <v>16731</v>
      </c>
      <c r="C60" s="1">
        <v>66030</v>
      </c>
      <c r="D60" s="1">
        <f t="shared" si="0"/>
        <v>82761</v>
      </c>
      <c r="E60" s="1">
        <v>9059876</v>
      </c>
      <c r="F60" s="1">
        <v>180</v>
      </c>
    </row>
    <row r="61" spans="1:6" x14ac:dyDescent="0.3">
      <c r="A61" s="5">
        <v>43525</v>
      </c>
      <c r="B61" s="1">
        <v>17587</v>
      </c>
      <c r="C61" s="1">
        <v>95604</v>
      </c>
      <c r="D61" s="1">
        <f t="shared" si="0"/>
        <v>113191</v>
      </c>
      <c r="E61" s="1">
        <v>10160314</v>
      </c>
      <c r="F61" s="1">
        <v>176</v>
      </c>
    </row>
    <row r="62" spans="1:6" x14ac:dyDescent="0.3">
      <c r="A62" s="5">
        <v>43526</v>
      </c>
      <c r="B62" s="1">
        <v>17241</v>
      </c>
      <c r="C62" s="1">
        <v>148689</v>
      </c>
      <c r="D62" s="1">
        <f t="shared" si="0"/>
        <v>165930</v>
      </c>
      <c r="E62" s="1">
        <v>10902467</v>
      </c>
      <c r="F62" s="1">
        <v>58</v>
      </c>
    </row>
    <row r="63" spans="1:6" x14ac:dyDescent="0.3">
      <c r="A63" s="5">
        <v>43527</v>
      </c>
      <c r="B63" s="1">
        <v>14344</v>
      </c>
      <c r="C63" s="1">
        <v>115533</v>
      </c>
      <c r="D63" s="1">
        <f t="shared" si="0"/>
        <v>129877</v>
      </c>
      <c r="E63" s="1">
        <v>11569991</v>
      </c>
      <c r="F63" s="1">
        <v>18</v>
      </c>
    </row>
    <row r="64" spans="1:6" x14ac:dyDescent="0.3">
      <c r="A64" s="5">
        <v>43528</v>
      </c>
      <c r="B64" s="1">
        <v>16840</v>
      </c>
      <c r="C64" s="1">
        <v>66586</v>
      </c>
      <c r="D64" s="1">
        <f t="shared" si="0"/>
        <v>83426</v>
      </c>
      <c r="E64" s="1">
        <v>6033017</v>
      </c>
      <c r="F64" s="1">
        <v>108</v>
      </c>
    </row>
    <row r="65" spans="1:6" x14ac:dyDescent="0.3">
      <c r="A65" s="5">
        <v>43529</v>
      </c>
      <c r="B65" s="1">
        <v>18991</v>
      </c>
      <c r="C65" s="1">
        <v>70516</v>
      </c>
      <c r="D65" s="1">
        <f t="shared" si="0"/>
        <v>89507</v>
      </c>
      <c r="E65" s="1">
        <v>8888638</v>
      </c>
      <c r="F65" s="1">
        <v>182</v>
      </c>
    </row>
    <row r="66" spans="1:6" x14ac:dyDescent="0.3">
      <c r="A66" s="5">
        <v>43530</v>
      </c>
      <c r="B66" s="1">
        <v>21416</v>
      </c>
      <c r="C66" s="1">
        <v>67644</v>
      </c>
      <c r="D66" s="1">
        <f t="shared" si="0"/>
        <v>89060</v>
      </c>
      <c r="E66" s="1">
        <v>8199594</v>
      </c>
      <c r="F66" s="1">
        <v>140</v>
      </c>
    </row>
    <row r="67" spans="1:6" x14ac:dyDescent="0.3">
      <c r="A67" s="5">
        <v>43531</v>
      </c>
      <c r="B67" s="1">
        <v>19705</v>
      </c>
      <c r="C67" s="1">
        <v>69091</v>
      </c>
      <c r="D67" s="1">
        <f t="shared" ref="D67:D74" si="1">B67+C67</f>
        <v>88796</v>
      </c>
      <c r="E67" s="1">
        <v>8222023</v>
      </c>
      <c r="F67" s="1">
        <v>198</v>
      </c>
    </row>
    <row r="68" spans="1:6" x14ac:dyDescent="0.3">
      <c r="A68" s="5">
        <v>43532</v>
      </c>
      <c r="B68" s="1">
        <v>19621</v>
      </c>
      <c r="C68" s="1">
        <v>101758</v>
      </c>
      <c r="D68" s="1">
        <f t="shared" si="1"/>
        <v>121379</v>
      </c>
      <c r="E68" s="1">
        <v>9058738</v>
      </c>
      <c r="F68" s="1">
        <v>146</v>
      </c>
    </row>
    <row r="69" spans="1:6" x14ac:dyDescent="0.3">
      <c r="A69" s="5">
        <v>43533</v>
      </c>
      <c r="B69" s="1">
        <v>20090</v>
      </c>
      <c r="C69" s="1">
        <v>150833</v>
      </c>
      <c r="D69" s="1">
        <f t="shared" si="1"/>
        <v>170923</v>
      </c>
      <c r="E69" s="1">
        <v>10810711</v>
      </c>
      <c r="F69" s="1">
        <v>0</v>
      </c>
    </row>
    <row r="70" spans="1:6" x14ac:dyDescent="0.3">
      <c r="A70" s="5">
        <v>43534</v>
      </c>
      <c r="B70" s="1">
        <v>16318</v>
      </c>
      <c r="C70" s="1">
        <v>114702</v>
      </c>
      <c r="D70" s="1">
        <f t="shared" si="1"/>
        <v>131020</v>
      </c>
      <c r="E70" s="1">
        <v>11186998</v>
      </c>
      <c r="F70" s="1">
        <v>137</v>
      </c>
    </row>
    <row r="71" spans="1:6" x14ac:dyDescent="0.3">
      <c r="A71" s="5">
        <v>43535</v>
      </c>
      <c r="B71" s="1">
        <v>17510</v>
      </c>
      <c r="C71" s="1">
        <v>65212</v>
      </c>
      <c r="D71" s="1">
        <f t="shared" si="1"/>
        <v>82722</v>
      </c>
      <c r="E71" s="1">
        <v>7753809</v>
      </c>
      <c r="F71" s="1">
        <v>137</v>
      </c>
    </row>
    <row r="72" spans="1:6" x14ac:dyDescent="0.3">
      <c r="A72" s="5">
        <v>43536</v>
      </c>
      <c r="B72" s="1">
        <v>17764</v>
      </c>
      <c r="C72" s="1">
        <v>64575</v>
      </c>
      <c r="D72" s="1">
        <f t="shared" si="1"/>
        <v>82339</v>
      </c>
      <c r="E72" s="1">
        <v>7998198</v>
      </c>
      <c r="F72" s="1">
        <v>83</v>
      </c>
    </row>
    <row r="73" spans="1:6" x14ac:dyDescent="0.3">
      <c r="A73" s="5">
        <v>43537</v>
      </c>
      <c r="B73" s="1">
        <v>18855</v>
      </c>
      <c r="C73" s="1">
        <v>62166</v>
      </c>
      <c r="D73" s="1">
        <f t="shared" si="1"/>
        <v>81021</v>
      </c>
      <c r="E73" s="1">
        <v>8895118</v>
      </c>
      <c r="F73" s="1">
        <v>107</v>
      </c>
    </row>
    <row r="74" spans="1:6" x14ac:dyDescent="0.3">
      <c r="A74" s="5">
        <v>43538</v>
      </c>
      <c r="B74" s="1">
        <v>19175</v>
      </c>
      <c r="C74" s="1">
        <v>64475</v>
      </c>
      <c r="D74" s="1">
        <f t="shared" si="1"/>
        <v>83650</v>
      </c>
      <c r="E74" s="1">
        <v>8995842</v>
      </c>
      <c r="F74" s="1">
        <v>136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7815-1CFC-472D-BDB8-72AA7D79C4D7}">
  <dimension ref="A1:E366"/>
  <sheetViews>
    <sheetView topLeftCell="A339" workbookViewId="0">
      <selection activeCell="G343" sqref="G343"/>
    </sheetView>
  </sheetViews>
  <sheetFormatPr defaultRowHeight="16.5" x14ac:dyDescent="0.3"/>
  <cols>
    <col min="1" max="1" width="17.125" style="1" bestFit="1" customWidth="1"/>
    <col min="2" max="3" width="14" style="1" customWidth="1"/>
    <col min="4" max="4" width="16" style="1" customWidth="1"/>
    <col min="5" max="5" width="15.625" style="1" customWidth="1"/>
    <col min="6" max="16384" width="9" style="1"/>
  </cols>
  <sheetData>
    <row r="1" spans="1:5" x14ac:dyDescent="0.3">
      <c r="A1" s="1" t="s">
        <v>10</v>
      </c>
      <c r="B1" s="1" t="s">
        <v>12</v>
      </c>
      <c r="C1" s="1" t="s">
        <v>14</v>
      </c>
      <c r="D1" s="1" t="s">
        <v>23</v>
      </c>
      <c r="E1" s="1" t="s">
        <v>22</v>
      </c>
    </row>
    <row r="2" spans="1:5" x14ac:dyDescent="0.3">
      <c r="A2" s="5">
        <v>43466</v>
      </c>
      <c r="B2" s="1">
        <v>16119</v>
      </c>
      <c r="C2" s="1">
        <v>128673</v>
      </c>
      <c r="D2" s="1">
        <v>14520986</v>
      </c>
      <c r="E2" s="1">
        <v>10</v>
      </c>
    </row>
    <row r="3" spans="1:5" x14ac:dyDescent="0.3">
      <c r="A3" s="5">
        <v>43467</v>
      </c>
      <c r="B3" s="1">
        <v>19056</v>
      </c>
      <c r="C3" s="1">
        <v>74685</v>
      </c>
      <c r="D3" s="1">
        <v>13566959</v>
      </c>
      <c r="E3" s="1">
        <v>274</v>
      </c>
    </row>
    <row r="4" spans="1:5" x14ac:dyDescent="0.3">
      <c r="A4" s="5">
        <v>43468</v>
      </c>
      <c r="B4" s="1">
        <v>16214</v>
      </c>
      <c r="C4" s="1">
        <v>67022</v>
      </c>
      <c r="D4" s="1">
        <v>7463177</v>
      </c>
      <c r="E4" s="1">
        <v>131</v>
      </c>
    </row>
    <row r="5" spans="1:5" x14ac:dyDescent="0.3">
      <c r="A5" s="5">
        <v>43469</v>
      </c>
      <c r="B5" s="1">
        <v>18662</v>
      </c>
      <c r="C5" s="1">
        <v>87977</v>
      </c>
      <c r="D5" s="1">
        <v>6933359</v>
      </c>
      <c r="E5" s="1">
        <v>154</v>
      </c>
    </row>
    <row r="6" spans="1:5" x14ac:dyDescent="0.3">
      <c r="A6" s="5">
        <v>43470</v>
      </c>
      <c r="B6" s="1">
        <v>19270</v>
      </c>
      <c r="C6" s="1">
        <v>130151</v>
      </c>
      <c r="D6" s="1">
        <v>9967143</v>
      </c>
      <c r="E6" s="1">
        <v>76</v>
      </c>
    </row>
    <row r="7" spans="1:5" x14ac:dyDescent="0.3">
      <c r="A7" s="5">
        <v>43471</v>
      </c>
      <c r="B7" s="1">
        <v>16767</v>
      </c>
      <c r="C7" s="1">
        <v>107859</v>
      </c>
      <c r="D7" s="1">
        <v>9180031</v>
      </c>
      <c r="E7" s="1">
        <v>19</v>
      </c>
    </row>
    <row r="8" spans="1:5" x14ac:dyDescent="0.3">
      <c r="A8" s="5">
        <v>43472</v>
      </c>
      <c r="B8" s="1">
        <v>17793</v>
      </c>
      <c r="C8" s="1">
        <v>78280</v>
      </c>
      <c r="D8" s="1">
        <v>8582886</v>
      </c>
      <c r="E8" s="1">
        <v>189</v>
      </c>
    </row>
    <row r="9" spans="1:5" x14ac:dyDescent="0.3">
      <c r="A9" s="5">
        <v>43473</v>
      </c>
      <c r="B9" s="1">
        <v>19737</v>
      </c>
      <c r="C9" s="1">
        <v>85035</v>
      </c>
      <c r="D9" s="1">
        <v>8594867</v>
      </c>
      <c r="E9" s="1">
        <v>220</v>
      </c>
    </row>
    <row r="10" spans="1:5" x14ac:dyDescent="0.3">
      <c r="A10" s="5">
        <v>43474</v>
      </c>
      <c r="B10" s="1">
        <v>17369</v>
      </c>
      <c r="C10" s="1">
        <v>83042</v>
      </c>
      <c r="D10" s="1">
        <v>9335102</v>
      </c>
      <c r="E10" s="1">
        <v>223</v>
      </c>
    </row>
    <row r="11" spans="1:5" x14ac:dyDescent="0.3">
      <c r="A11" s="5">
        <v>43475</v>
      </c>
      <c r="B11" s="1">
        <v>18290</v>
      </c>
      <c r="C11" s="1">
        <v>87095</v>
      </c>
      <c r="D11" s="1">
        <v>9260667</v>
      </c>
      <c r="E11" s="1">
        <v>164</v>
      </c>
    </row>
    <row r="12" spans="1:5" x14ac:dyDescent="0.3">
      <c r="A12" s="5">
        <v>43476</v>
      </c>
      <c r="B12" s="1">
        <v>19772</v>
      </c>
      <c r="C12" s="1">
        <v>114314</v>
      </c>
      <c r="D12" s="1">
        <v>9956886</v>
      </c>
      <c r="E12" s="1">
        <v>205</v>
      </c>
    </row>
    <row r="13" spans="1:5" x14ac:dyDescent="0.3">
      <c r="A13" s="5">
        <v>43477</v>
      </c>
      <c r="B13" s="1">
        <v>21970</v>
      </c>
      <c r="C13" s="1">
        <v>153428</v>
      </c>
      <c r="D13" s="1">
        <v>10226714</v>
      </c>
      <c r="E13" s="1">
        <v>50</v>
      </c>
    </row>
    <row r="14" spans="1:5" x14ac:dyDescent="0.3">
      <c r="A14" s="5">
        <v>43478</v>
      </c>
      <c r="B14" s="1">
        <v>22737</v>
      </c>
      <c r="C14" s="1">
        <v>132423</v>
      </c>
      <c r="D14" s="1">
        <v>9345042</v>
      </c>
      <c r="E14" s="1">
        <v>50</v>
      </c>
    </row>
    <row r="15" spans="1:5" x14ac:dyDescent="0.3">
      <c r="A15" s="5">
        <v>43479</v>
      </c>
      <c r="B15" s="1">
        <v>19933</v>
      </c>
      <c r="C15" s="1">
        <v>97207</v>
      </c>
      <c r="D15" s="1">
        <v>8585213</v>
      </c>
      <c r="E15" s="1">
        <v>349</v>
      </c>
    </row>
    <row r="16" spans="1:5" x14ac:dyDescent="0.3">
      <c r="A16" s="5">
        <v>43480</v>
      </c>
      <c r="B16" s="1">
        <v>20380</v>
      </c>
      <c r="C16" s="1">
        <v>101434</v>
      </c>
      <c r="D16" s="1">
        <v>5198566</v>
      </c>
      <c r="E16" s="1">
        <v>258</v>
      </c>
    </row>
    <row r="17" spans="1:5" x14ac:dyDescent="0.3">
      <c r="A17" s="5">
        <v>43481</v>
      </c>
      <c r="B17" s="1">
        <v>24752</v>
      </c>
      <c r="C17" s="1">
        <v>141867</v>
      </c>
      <c r="D17" s="1">
        <v>7933150</v>
      </c>
      <c r="E17" s="1">
        <v>230</v>
      </c>
    </row>
    <row r="18" spans="1:5" x14ac:dyDescent="0.3">
      <c r="A18" s="5">
        <v>43482</v>
      </c>
      <c r="B18" s="1">
        <v>51748</v>
      </c>
      <c r="C18" s="1">
        <v>351487</v>
      </c>
      <c r="D18" s="1">
        <v>9264782</v>
      </c>
      <c r="E18" s="1">
        <v>519</v>
      </c>
    </row>
    <row r="19" spans="1:5" x14ac:dyDescent="0.3">
      <c r="A19" s="5">
        <v>43483</v>
      </c>
      <c r="B19" s="1">
        <v>31357</v>
      </c>
      <c r="C19" s="1">
        <v>209300</v>
      </c>
      <c r="D19" s="1">
        <v>10399756</v>
      </c>
      <c r="E19" s="1">
        <v>353</v>
      </c>
    </row>
    <row r="20" spans="1:5" x14ac:dyDescent="0.3">
      <c r="A20" s="5">
        <v>43484</v>
      </c>
      <c r="B20" s="1">
        <v>23209</v>
      </c>
      <c r="C20" s="1">
        <v>178644</v>
      </c>
      <c r="D20" s="1">
        <v>12555804</v>
      </c>
      <c r="E20" s="1">
        <v>60</v>
      </c>
    </row>
    <row r="21" spans="1:5" x14ac:dyDescent="0.3">
      <c r="A21" s="5">
        <v>43485</v>
      </c>
      <c r="B21" s="1">
        <v>19440</v>
      </c>
      <c r="C21" s="1">
        <v>146397</v>
      </c>
      <c r="D21" s="1">
        <v>12928406</v>
      </c>
      <c r="E21" s="1">
        <v>19</v>
      </c>
    </row>
    <row r="22" spans="1:5" x14ac:dyDescent="0.3">
      <c r="A22" s="5">
        <v>43486</v>
      </c>
      <c r="B22" s="1">
        <v>23101</v>
      </c>
      <c r="C22" s="1">
        <v>125229</v>
      </c>
      <c r="D22" s="1">
        <v>12334984</v>
      </c>
      <c r="E22" s="1">
        <v>253</v>
      </c>
    </row>
    <row r="23" spans="1:5" x14ac:dyDescent="0.3">
      <c r="A23" s="5">
        <v>43487</v>
      </c>
      <c r="B23" s="1">
        <v>22183</v>
      </c>
      <c r="C23" s="1">
        <v>122214</v>
      </c>
      <c r="D23" s="1">
        <v>11861222</v>
      </c>
      <c r="E23" s="1">
        <v>230</v>
      </c>
    </row>
    <row r="24" spans="1:5" x14ac:dyDescent="0.3">
      <c r="A24" s="5">
        <v>43488</v>
      </c>
      <c r="B24" s="1">
        <v>22470</v>
      </c>
      <c r="C24" s="1">
        <v>128223</v>
      </c>
      <c r="D24" s="1">
        <v>11905793</v>
      </c>
      <c r="E24" s="1">
        <v>207</v>
      </c>
    </row>
    <row r="25" spans="1:5" x14ac:dyDescent="0.3">
      <c r="A25" s="5">
        <v>43489</v>
      </c>
      <c r="B25" s="1">
        <v>20642</v>
      </c>
      <c r="C25" s="1">
        <v>130779</v>
      </c>
      <c r="D25" s="1">
        <v>12540471</v>
      </c>
      <c r="E25" s="1">
        <v>258</v>
      </c>
    </row>
    <row r="26" spans="1:5" x14ac:dyDescent="0.3">
      <c r="A26" s="5">
        <v>43490</v>
      </c>
      <c r="B26" s="1">
        <v>19856</v>
      </c>
      <c r="C26" s="1">
        <v>134104</v>
      </c>
      <c r="D26" s="1">
        <v>12836336</v>
      </c>
      <c r="E26" s="1">
        <v>181</v>
      </c>
    </row>
    <row r="27" spans="1:5" x14ac:dyDescent="0.3">
      <c r="A27" s="5">
        <v>43491</v>
      </c>
      <c r="B27" s="1">
        <v>17159</v>
      </c>
      <c r="C27" s="1">
        <v>129844</v>
      </c>
      <c r="D27" s="1">
        <v>10857904</v>
      </c>
      <c r="E27" s="1">
        <v>102</v>
      </c>
    </row>
    <row r="28" spans="1:5" x14ac:dyDescent="0.3">
      <c r="A28" s="5">
        <v>43492</v>
      </c>
      <c r="B28" s="1">
        <v>16315</v>
      </c>
      <c r="C28" s="1">
        <v>137497</v>
      </c>
      <c r="D28" s="1">
        <v>11947842</v>
      </c>
      <c r="E28" s="1">
        <v>51</v>
      </c>
    </row>
    <row r="29" spans="1:5" x14ac:dyDescent="0.3">
      <c r="A29" s="5">
        <v>43493</v>
      </c>
      <c r="B29" s="1">
        <v>20204</v>
      </c>
      <c r="C29" s="1">
        <v>129106</v>
      </c>
      <c r="D29" s="1">
        <v>10828674</v>
      </c>
      <c r="E29" s="1">
        <v>127</v>
      </c>
    </row>
    <row r="30" spans="1:5" x14ac:dyDescent="0.3">
      <c r="A30" s="5">
        <v>43494</v>
      </c>
      <c r="B30" s="1">
        <v>21043</v>
      </c>
      <c r="C30" s="1">
        <v>137651</v>
      </c>
      <c r="D30" s="1">
        <v>10447408</v>
      </c>
      <c r="E30" s="1">
        <v>185</v>
      </c>
    </row>
    <row r="31" spans="1:5" x14ac:dyDescent="0.3">
      <c r="A31" s="5">
        <v>43495</v>
      </c>
      <c r="B31" s="1">
        <v>27214</v>
      </c>
      <c r="C31" s="1">
        <v>159008</v>
      </c>
      <c r="D31" s="1">
        <v>10508688</v>
      </c>
      <c r="E31" s="1">
        <v>263</v>
      </c>
    </row>
    <row r="32" spans="1:5" x14ac:dyDescent="0.3">
      <c r="A32" s="5">
        <v>43496</v>
      </c>
      <c r="B32" s="1">
        <v>21773</v>
      </c>
      <c r="C32" s="1">
        <v>150461</v>
      </c>
      <c r="D32" s="1">
        <v>11368783</v>
      </c>
      <c r="E32" s="1">
        <v>252</v>
      </c>
    </row>
    <row r="33" spans="1:5" x14ac:dyDescent="0.3">
      <c r="A33" s="5">
        <v>43497</v>
      </c>
      <c r="B33" s="1">
        <v>21067</v>
      </c>
      <c r="C33" s="1">
        <v>152388</v>
      </c>
      <c r="D33" s="1">
        <v>9633110</v>
      </c>
      <c r="E33" s="1">
        <v>221</v>
      </c>
    </row>
    <row r="34" spans="1:5" x14ac:dyDescent="0.3">
      <c r="A34" s="5">
        <v>43498</v>
      </c>
      <c r="B34" s="1">
        <v>18855</v>
      </c>
      <c r="C34" s="1">
        <v>164867</v>
      </c>
      <c r="D34" s="1">
        <v>9756362</v>
      </c>
      <c r="E34" s="1">
        <v>286</v>
      </c>
    </row>
    <row r="35" spans="1:5" x14ac:dyDescent="0.3">
      <c r="A35" s="5">
        <v>43499</v>
      </c>
      <c r="B35" s="1">
        <v>17099</v>
      </c>
      <c r="C35" s="1">
        <v>154405</v>
      </c>
      <c r="D35" s="1">
        <v>6345777</v>
      </c>
      <c r="E35" s="1">
        <v>96</v>
      </c>
    </row>
    <row r="36" spans="1:5" x14ac:dyDescent="0.3">
      <c r="A36" s="5">
        <v>43500</v>
      </c>
      <c r="B36" s="1">
        <v>13252</v>
      </c>
      <c r="C36" s="1">
        <v>196830</v>
      </c>
      <c r="D36" s="1">
        <v>6102429</v>
      </c>
      <c r="E36" s="1">
        <v>46</v>
      </c>
    </row>
    <row r="37" spans="1:5" x14ac:dyDescent="0.3">
      <c r="A37" s="5">
        <v>43501</v>
      </c>
      <c r="B37" s="1">
        <v>13572</v>
      </c>
      <c r="C37" s="1">
        <v>106121</v>
      </c>
      <c r="D37" s="1">
        <v>7324918</v>
      </c>
      <c r="E37" s="1">
        <v>17</v>
      </c>
    </row>
    <row r="38" spans="1:5" x14ac:dyDescent="0.3">
      <c r="A38" s="5">
        <v>43502</v>
      </c>
      <c r="B38" s="1">
        <v>13174</v>
      </c>
      <c r="C38" s="1">
        <v>148045</v>
      </c>
      <c r="D38" s="1">
        <v>7310204</v>
      </c>
      <c r="E38" s="1">
        <v>16</v>
      </c>
    </row>
    <row r="39" spans="1:5" x14ac:dyDescent="0.3">
      <c r="A39" s="5">
        <v>43503</v>
      </c>
      <c r="B39" s="1">
        <v>13677</v>
      </c>
      <c r="C39" s="1">
        <v>140334</v>
      </c>
      <c r="D39" s="1">
        <v>8680076</v>
      </c>
      <c r="E39" s="1">
        <v>17</v>
      </c>
    </row>
    <row r="40" spans="1:5" x14ac:dyDescent="0.3">
      <c r="A40" s="5">
        <v>43504</v>
      </c>
      <c r="B40" s="1">
        <v>13604</v>
      </c>
      <c r="C40" s="1">
        <v>133537</v>
      </c>
      <c r="D40" s="1">
        <v>8630385</v>
      </c>
      <c r="E40" s="1">
        <v>11</v>
      </c>
    </row>
    <row r="41" spans="1:5" x14ac:dyDescent="0.3">
      <c r="A41" s="5">
        <v>43505</v>
      </c>
      <c r="B41" s="1">
        <v>13210</v>
      </c>
      <c r="C41" s="1">
        <v>123733</v>
      </c>
      <c r="D41" s="1">
        <v>8479132</v>
      </c>
      <c r="E41" s="1">
        <v>9</v>
      </c>
    </row>
    <row r="42" spans="1:5" x14ac:dyDescent="0.3">
      <c r="A42" s="5">
        <v>43506</v>
      </c>
      <c r="B42" s="1">
        <v>13399</v>
      </c>
      <c r="C42" s="1">
        <v>117905</v>
      </c>
      <c r="D42" s="1">
        <v>8961340</v>
      </c>
      <c r="E42" s="1">
        <v>18</v>
      </c>
    </row>
    <row r="43" spans="1:5" x14ac:dyDescent="0.3">
      <c r="A43" s="5">
        <v>43507</v>
      </c>
      <c r="B43" s="1">
        <v>16775</v>
      </c>
      <c r="C43" s="1">
        <v>111901</v>
      </c>
      <c r="D43" s="1">
        <v>9610405</v>
      </c>
      <c r="E43" s="1">
        <v>100</v>
      </c>
    </row>
    <row r="44" spans="1:5" x14ac:dyDescent="0.3">
      <c r="A44" s="5">
        <v>43508</v>
      </c>
      <c r="B44" s="1">
        <v>18406</v>
      </c>
      <c r="C44" s="1">
        <v>112321</v>
      </c>
      <c r="D44" s="1">
        <v>11837038</v>
      </c>
      <c r="E44" s="1">
        <v>124</v>
      </c>
    </row>
    <row r="45" spans="1:5" x14ac:dyDescent="0.3">
      <c r="A45" s="5">
        <v>43509</v>
      </c>
      <c r="B45" s="1">
        <v>19260</v>
      </c>
      <c r="C45" s="1">
        <v>113490</v>
      </c>
      <c r="D45" s="1">
        <v>11802522</v>
      </c>
      <c r="E45" s="1">
        <v>161</v>
      </c>
    </row>
    <row r="46" spans="1:5" x14ac:dyDescent="0.3">
      <c r="A46" s="5">
        <v>43510</v>
      </c>
      <c r="B46" s="1">
        <v>20824</v>
      </c>
      <c r="C46" s="1">
        <v>118090</v>
      </c>
      <c r="D46" s="1">
        <v>11849115</v>
      </c>
      <c r="E46" s="1">
        <v>131</v>
      </c>
    </row>
    <row r="47" spans="1:5" x14ac:dyDescent="0.3">
      <c r="A47" s="5">
        <v>43511</v>
      </c>
      <c r="B47" s="1">
        <v>19010</v>
      </c>
      <c r="C47" s="1">
        <v>109868</v>
      </c>
      <c r="D47" s="1">
        <v>12947055</v>
      </c>
      <c r="E47" s="1">
        <v>206</v>
      </c>
    </row>
    <row r="48" spans="1:5" x14ac:dyDescent="0.3">
      <c r="A48" s="5">
        <v>43512</v>
      </c>
      <c r="B48" s="1">
        <v>15154</v>
      </c>
      <c r="C48" s="1">
        <v>106058</v>
      </c>
      <c r="D48" s="1">
        <v>13251874</v>
      </c>
      <c r="E48" s="1">
        <v>79</v>
      </c>
    </row>
    <row r="49" spans="1:5" x14ac:dyDescent="0.3">
      <c r="A49" s="5">
        <v>43513</v>
      </c>
      <c r="B49" s="1">
        <v>14224</v>
      </c>
      <c r="C49" s="1">
        <v>103064</v>
      </c>
      <c r="D49" s="1">
        <v>16923057</v>
      </c>
      <c r="E49" s="1">
        <v>30</v>
      </c>
    </row>
    <row r="50" spans="1:5" x14ac:dyDescent="0.3">
      <c r="A50" s="5">
        <v>43514</v>
      </c>
      <c r="B50" s="1">
        <v>20526</v>
      </c>
      <c r="C50" s="1">
        <v>111285</v>
      </c>
      <c r="D50" s="1">
        <v>12769720</v>
      </c>
      <c r="E50" s="1">
        <v>128</v>
      </c>
    </row>
    <row r="51" spans="1:5" x14ac:dyDescent="0.3">
      <c r="A51" s="5">
        <v>43515</v>
      </c>
      <c r="B51" s="1">
        <v>21544</v>
      </c>
      <c r="C51" s="1">
        <v>124102</v>
      </c>
      <c r="D51" s="1">
        <v>10097728</v>
      </c>
      <c r="E51" s="1">
        <v>104</v>
      </c>
    </row>
    <row r="52" spans="1:5" x14ac:dyDescent="0.3">
      <c r="A52" s="5">
        <v>43516</v>
      </c>
      <c r="B52" s="1">
        <v>17373</v>
      </c>
      <c r="C52" s="1">
        <v>79849</v>
      </c>
      <c r="D52" s="1">
        <v>10312191</v>
      </c>
      <c r="E52" s="1">
        <v>152</v>
      </c>
    </row>
    <row r="53" spans="1:5" x14ac:dyDescent="0.3">
      <c r="A53" s="5">
        <v>43517</v>
      </c>
      <c r="B53" s="1">
        <v>18322</v>
      </c>
      <c r="C53" s="1">
        <v>83379</v>
      </c>
      <c r="D53" s="1">
        <v>10596165</v>
      </c>
      <c r="E53" s="1">
        <v>173</v>
      </c>
    </row>
    <row r="54" spans="1:5" x14ac:dyDescent="0.3">
      <c r="A54" s="5">
        <v>43518</v>
      </c>
      <c r="B54" s="1">
        <v>17221</v>
      </c>
      <c r="C54" s="1">
        <v>78353</v>
      </c>
      <c r="D54" s="1">
        <v>10099241</v>
      </c>
      <c r="E54" s="1">
        <v>130</v>
      </c>
    </row>
    <row r="55" spans="1:5" x14ac:dyDescent="0.3">
      <c r="A55" s="5">
        <v>43519</v>
      </c>
      <c r="B55" s="1">
        <v>15272</v>
      </c>
      <c r="C55" s="1">
        <v>104507</v>
      </c>
      <c r="D55" s="1">
        <v>14329523</v>
      </c>
      <c r="E55" s="1">
        <v>65</v>
      </c>
    </row>
    <row r="56" spans="1:5" x14ac:dyDescent="0.3">
      <c r="A56" s="5">
        <v>43520</v>
      </c>
      <c r="B56" s="1">
        <v>12944</v>
      </c>
      <c r="C56" s="1">
        <v>83836</v>
      </c>
      <c r="D56" s="1">
        <v>10898728</v>
      </c>
      <c r="E56" s="1">
        <v>15</v>
      </c>
    </row>
    <row r="57" spans="1:5" x14ac:dyDescent="0.3">
      <c r="A57" s="5">
        <v>43521</v>
      </c>
      <c r="B57" s="1">
        <v>16283</v>
      </c>
      <c r="C57" s="1">
        <v>57860</v>
      </c>
      <c r="D57" s="1">
        <v>8714981</v>
      </c>
      <c r="E57" s="1">
        <v>131</v>
      </c>
    </row>
    <row r="58" spans="1:5" x14ac:dyDescent="0.3">
      <c r="A58" s="5">
        <v>43522</v>
      </c>
      <c r="B58" s="1">
        <v>18847</v>
      </c>
      <c r="C58" s="1">
        <v>69409</v>
      </c>
      <c r="D58" s="1">
        <v>9691262</v>
      </c>
      <c r="E58" s="1">
        <v>129</v>
      </c>
    </row>
    <row r="59" spans="1:5" x14ac:dyDescent="0.3">
      <c r="A59" s="5">
        <v>43523</v>
      </c>
      <c r="B59" s="1">
        <v>16684</v>
      </c>
      <c r="C59" s="1">
        <v>65292</v>
      </c>
      <c r="D59" s="1">
        <v>7584216</v>
      </c>
      <c r="E59" s="1">
        <v>171</v>
      </c>
    </row>
    <row r="60" spans="1:5" x14ac:dyDescent="0.3">
      <c r="A60" s="5">
        <v>43524</v>
      </c>
      <c r="B60" s="1">
        <v>16731</v>
      </c>
      <c r="C60" s="1">
        <v>66030</v>
      </c>
      <c r="D60" s="1">
        <v>9059876</v>
      </c>
      <c r="E60" s="1">
        <v>180</v>
      </c>
    </row>
    <row r="61" spans="1:5" x14ac:dyDescent="0.3">
      <c r="A61" s="5">
        <v>43525</v>
      </c>
      <c r="B61" s="1">
        <v>17587</v>
      </c>
      <c r="C61" s="1">
        <v>95604</v>
      </c>
      <c r="D61" s="1">
        <v>10160314</v>
      </c>
      <c r="E61" s="1">
        <v>176</v>
      </c>
    </row>
    <row r="62" spans="1:5" x14ac:dyDescent="0.3">
      <c r="A62" s="5">
        <v>43526</v>
      </c>
      <c r="B62" s="1">
        <v>17241</v>
      </c>
      <c r="C62" s="1">
        <v>148689</v>
      </c>
      <c r="D62" s="1">
        <v>10902467</v>
      </c>
      <c r="E62" s="1">
        <v>58</v>
      </c>
    </row>
    <row r="63" spans="1:5" x14ac:dyDescent="0.3">
      <c r="A63" s="5">
        <v>43527</v>
      </c>
      <c r="B63" s="1">
        <v>14344</v>
      </c>
      <c r="C63" s="1">
        <v>115533</v>
      </c>
      <c r="D63" s="1">
        <v>11569991</v>
      </c>
      <c r="E63" s="1">
        <v>18</v>
      </c>
    </row>
    <row r="64" spans="1:5" x14ac:dyDescent="0.3">
      <c r="A64" s="5">
        <v>43528</v>
      </c>
      <c r="B64" s="1">
        <v>16840</v>
      </c>
      <c r="C64" s="1">
        <v>66586</v>
      </c>
      <c r="D64" s="1">
        <v>6033017</v>
      </c>
      <c r="E64" s="1">
        <v>108</v>
      </c>
    </row>
    <row r="65" spans="1:5" x14ac:dyDescent="0.3">
      <c r="A65" s="5">
        <v>43529</v>
      </c>
      <c r="B65" s="1">
        <v>18991</v>
      </c>
      <c r="C65" s="1">
        <v>70516</v>
      </c>
      <c r="D65" s="1">
        <v>8888638</v>
      </c>
      <c r="E65" s="1">
        <v>182</v>
      </c>
    </row>
    <row r="66" spans="1:5" x14ac:dyDescent="0.3">
      <c r="A66" s="5">
        <v>43530</v>
      </c>
      <c r="B66" s="1">
        <v>21416</v>
      </c>
      <c r="C66" s="1">
        <v>67644</v>
      </c>
      <c r="D66" s="1">
        <v>8199594</v>
      </c>
      <c r="E66" s="1">
        <v>140</v>
      </c>
    </row>
    <row r="67" spans="1:5" x14ac:dyDescent="0.3">
      <c r="A67" s="5">
        <v>43531</v>
      </c>
      <c r="B67" s="1">
        <v>19705</v>
      </c>
      <c r="C67" s="1">
        <v>69091</v>
      </c>
      <c r="D67" s="1">
        <v>8222023</v>
      </c>
      <c r="E67" s="1">
        <v>198</v>
      </c>
    </row>
    <row r="68" spans="1:5" x14ac:dyDescent="0.3">
      <c r="A68" s="5">
        <v>43532</v>
      </c>
      <c r="B68" s="1">
        <v>19621</v>
      </c>
      <c r="C68" s="1">
        <v>101758</v>
      </c>
      <c r="D68" s="1">
        <v>9058738</v>
      </c>
      <c r="E68" s="1">
        <v>146</v>
      </c>
    </row>
    <row r="69" spans="1:5" x14ac:dyDescent="0.3">
      <c r="A69" s="5">
        <v>43533</v>
      </c>
      <c r="B69" s="1">
        <v>20090</v>
      </c>
      <c r="C69" s="1">
        <v>150833</v>
      </c>
      <c r="D69" s="1">
        <v>10810711</v>
      </c>
      <c r="E69" s="1">
        <v>0</v>
      </c>
    </row>
    <row r="70" spans="1:5" x14ac:dyDescent="0.3">
      <c r="A70" s="5">
        <v>43534</v>
      </c>
      <c r="B70" s="1">
        <v>16318</v>
      </c>
      <c r="C70" s="1">
        <v>114702</v>
      </c>
      <c r="D70" s="1">
        <v>11186998</v>
      </c>
      <c r="E70" s="1">
        <v>137</v>
      </c>
    </row>
    <row r="71" spans="1:5" x14ac:dyDescent="0.3">
      <c r="A71" s="5">
        <v>43535</v>
      </c>
      <c r="B71" s="1">
        <v>17510</v>
      </c>
      <c r="C71" s="1">
        <v>65212</v>
      </c>
      <c r="D71" s="1">
        <v>7753809</v>
      </c>
      <c r="E71" s="1">
        <v>137</v>
      </c>
    </row>
    <row r="72" spans="1:5" x14ac:dyDescent="0.3">
      <c r="A72" s="5">
        <v>43536</v>
      </c>
      <c r="B72" s="1">
        <v>17764</v>
      </c>
      <c r="C72" s="1">
        <v>64575</v>
      </c>
      <c r="D72" s="1">
        <v>7998198</v>
      </c>
      <c r="E72" s="1">
        <v>83</v>
      </c>
    </row>
    <row r="73" spans="1:5" x14ac:dyDescent="0.3">
      <c r="A73" s="5">
        <v>43537</v>
      </c>
      <c r="B73" s="1">
        <v>18855</v>
      </c>
      <c r="C73" s="1">
        <v>62166</v>
      </c>
      <c r="D73" s="1">
        <v>8895118</v>
      </c>
      <c r="E73" s="1">
        <v>107</v>
      </c>
    </row>
    <row r="74" spans="1:5" x14ac:dyDescent="0.3">
      <c r="A74" s="5">
        <v>43538</v>
      </c>
      <c r="B74" s="1">
        <v>19175</v>
      </c>
      <c r="C74" s="1">
        <v>64475</v>
      </c>
      <c r="D74" s="1">
        <v>8995842</v>
      </c>
      <c r="E74" s="1">
        <v>136</v>
      </c>
    </row>
    <row r="75" spans="1:5" x14ac:dyDescent="0.3">
      <c r="A75" s="5">
        <v>43539</v>
      </c>
      <c r="B75" s="1">
        <f>TREND($B$2:B74)</f>
        <v>21217.157349129953</v>
      </c>
      <c r="C75" s="1">
        <f>TREND(C2:C74)</f>
        <v>141059.88855979266</v>
      </c>
      <c r="D75" s="1">
        <f>TREND(D2:D74)</f>
        <v>10260066.557201035</v>
      </c>
      <c r="E75" s="1">
        <f>TREND(E2:E74)</f>
        <v>182.36393928174746</v>
      </c>
    </row>
    <row r="76" spans="1:5" x14ac:dyDescent="0.3">
      <c r="A76" s="5">
        <v>43540</v>
      </c>
      <c r="B76" s="1">
        <f>TREND($B$2:B75)</f>
        <v>21101.444566076625</v>
      </c>
      <c r="C76" s="1">
        <f t="shared" ref="C76:C139" si="0">TREND(C3:C75)</f>
        <v>139669.72969724351</v>
      </c>
      <c r="D76" s="1">
        <f t="shared" ref="D76:D139" si="1">TREND(D3:D75)</f>
        <v>10009405.251550805</v>
      </c>
      <c r="E76" s="1">
        <f t="shared" ref="E76:E139" si="2">TREND(E3:E75)</f>
        <v>188.3891744950003</v>
      </c>
    </row>
    <row r="77" spans="1:5" x14ac:dyDescent="0.3">
      <c r="A77" s="5">
        <v>43541</v>
      </c>
      <c r="B77" s="1">
        <f>TREND($B$2:B76)</f>
        <v>20994.785800785019</v>
      </c>
      <c r="C77" s="1">
        <f t="shared" si="0"/>
        <v>141288.11801904102</v>
      </c>
      <c r="D77" s="1">
        <f t="shared" si="1"/>
        <v>9812875.8194188159</v>
      </c>
      <c r="E77" s="1">
        <f t="shared" si="2"/>
        <v>179.98171815612591</v>
      </c>
    </row>
    <row r="78" spans="1:5" x14ac:dyDescent="0.3">
      <c r="A78" s="5">
        <v>43542</v>
      </c>
      <c r="B78" s="1">
        <f>TREND($B$2:B77)</f>
        <v>20896.365203967751</v>
      </c>
      <c r="C78" s="1">
        <f t="shared" si="0"/>
        <v>143356.03341164347</v>
      </c>
      <c r="D78" s="1">
        <f t="shared" si="1"/>
        <v>9952014.9042938687</v>
      </c>
      <c r="E78" s="1">
        <f t="shared" si="2"/>
        <v>179.53579344388802</v>
      </c>
    </row>
    <row r="79" spans="1:5" x14ac:dyDescent="0.3">
      <c r="A79" s="5">
        <v>43543</v>
      </c>
      <c r="B79" s="1">
        <f>TREND($B$2:B78)</f>
        <v>20805.449874107238</v>
      </c>
      <c r="C79" s="1">
        <f t="shared" si="0"/>
        <v>144303.85860105534</v>
      </c>
      <c r="D79" s="1">
        <f t="shared" si="1"/>
        <v>10119137.434349274</v>
      </c>
      <c r="E79" s="1">
        <f t="shared" si="2"/>
        <v>177.89572056765056</v>
      </c>
    </row>
    <row r="80" spans="1:5" x14ac:dyDescent="0.3">
      <c r="A80" s="5">
        <v>43544</v>
      </c>
      <c r="B80" s="1">
        <f>TREND($B$2:B79)</f>
        <v>20721.380489241092</v>
      </c>
      <c r="C80" s="1">
        <f t="shared" si="0"/>
        <v>142977.37409472003</v>
      </c>
      <c r="D80" s="1">
        <f t="shared" si="1"/>
        <v>10118984.968506474</v>
      </c>
      <c r="E80" s="1">
        <f t="shared" si="2"/>
        <v>180.60109476825292</v>
      </c>
    </row>
    <row r="81" spans="1:5" x14ac:dyDescent="0.3">
      <c r="A81" s="5">
        <v>43545</v>
      </c>
      <c r="B81" s="1">
        <f>TREND($B$2:B80)</f>
        <v>20643.563099768475</v>
      </c>
      <c r="C81" s="1">
        <f t="shared" si="0"/>
        <v>142922.95733209184</v>
      </c>
      <c r="D81" s="1">
        <f t="shared" si="1"/>
        <v>10162134.755302653</v>
      </c>
      <c r="E81" s="1">
        <f t="shared" si="2"/>
        <v>186.47181720782618</v>
      </c>
    </row>
    <row r="82" spans="1:5" x14ac:dyDescent="0.3">
      <c r="A82" s="5">
        <v>43546</v>
      </c>
      <c r="B82" s="1">
        <f>TREND($B$2:B81)</f>
        <v>20571.461925942302</v>
      </c>
      <c r="C82" s="1">
        <f t="shared" si="0"/>
        <v>144529.74409128173</v>
      </c>
      <c r="D82" s="1">
        <f t="shared" si="1"/>
        <v>10237913.452518305</v>
      </c>
      <c r="E82" s="1">
        <f t="shared" si="2"/>
        <v>183.05264034754569</v>
      </c>
    </row>
    <row r="83" spans="1:5" x14ac:dyDescent="0.3">
      <c r="A83" s="5">
        <v>43547</v>
      </c>
      <c r="B83" s="1">
        <f>TREND($B$2:B82)</f>
        <v>20504.593026398601</v>
      </c>
      <c r="C83" s="1">
        <f t="shared" si="0"/>
        <v>145795.95588271663</v>
      </c>
      <c r="D83" s="1">
        <f t="shared" si="1"/>
        <v>10312797.766455021</v>
      </c>
      <c r="E83" s="1">
        <f t="shared" si="2"/>
        <v>178.02190369781806</v>
      </c>
    </row>
    <row r="84" spans="1:5" x14ac:dyDescent="0.3">
      <c r="A84" s="5">
        <v>43548</v>
      </c>
      <c r="B84" s="1">
        <f>TREND($B$2:B83)</f>
        <v>20442.518723237117</v>
      </c>
      <c r="C84" s="1">
        <f t="shared" si="0"/>
        <v>147204.16959754366</v>
      </c>
      <c r="D84" s="1">
        <f t="shared" si="1"/>
        <v>10346977.738691643</v>
      </c>
      <c r="E84" s="1">
        <f t="shared" si="2"/>
        <v>172.91798682712539</v>
      </c>
    </row>
    <row r="85" spans="1:5" x14ac:dyDescent="0.3">
      <c r="A85" s="5">
        <v>43549</v>
      </c>
      <c r="B85" s="1">
        <f>TREND($B$2:B84)</f>
        <v>20384.842685388565</v>
      </c>
      <c r="C85" s="1">
        <f t="shared" si="0"/>
        <v>148422.98482806684</v>
      </c>
      <c r="D85" s="1">
        <f t="shared" si="1"/>
        <v>10385423.793590453</v>
      </c>
      <c r="E85" s="1">
        <f t="shared" si="2"/>
        <v>171.13115392863281</v>
      </c>
    </row>
    <row r="86" spans="1:5" x14ac:dyDescent="0.3">
      <c r="A86" s="5">
        <v>43550</v>
      </c>
      <c r="B86" s="1">
        <f>TREND($B$2:B85)</f>
        <v>20331.205585764699</v>
      </c>
      <c r="C86" s="1">
        <f t="shared" si="0"/>
        <v>148185.07278255356</v>
      </c>
      <c r="D86" s="1">
        <f t="shared" si="1"/>
        <v>10385916.812694466</v>
      </c>
      <c r="E86" s="1">
        <f t="shared" si="2"/>
        <v>167.15462058448102</v>
      </c>
    </row>
    <row r="87" spans="1:5" x14ac:dyDescent="0.3">
      <c r="A87" s="5">
        <v>43551</v>
      </c>
      <c r="B87" s="1">
        <f>TREND($B$2:B86)</f>
        <v>20281.281259384294</v>
      </c>
      <c r="C87" s="1">
        <f t="shared" si="0"/>
        <v>145848.06659032265</v>
      </c>
      <c r="D87" s="1">
        <f t="shared" si="1"/>
        <v>10372087.752947824</v>
      </c>
      <c r="E87" s="1">
        <f t="shared" si="2"/>
        <v>171.7381491911699</v>
      </c>
    </row>
    <row r="88" spans="1:5" x14ac:dyDescent="0.3">
      <c r="A88" s="5">
        <v>43552</v>
      </c>
      <c r="B88" s="1">
        <f>TREND($B$2:B87)</f>
        <v>20234.773299631364</v>
      </c>
      <c r="C88" s="1">
        <f t="shared" si="0"/>
        <v>144717.62783903803</v>
      </c>
      <c r="D88" s="1">
        <f t="shared" si="1"/>
        <v>10407109.832660681</v>
      </c>
      <c r="E88" s="1">
        <f t="shared" si="2"/>
        <v>176.33131620240468</v>
      </c>
    </row>
    <row r="89" spans="1:5" x14ac:dyDescent="0.3">
      <c r="A89" s="5">
        <v>43553</v>
      </c>
      <c r="B89" s="1">
        <f>TREND($B$2:B88)</f>
        <v>20191.412038304767</v>
      </c>
      <c r="C89" s="1">
        <f t="shared" si="0"/>
        <v>145561.45948801716</v>
      </c>
      <c r="D89" s="1">
        <f t="shared" si="1"/>
        <v>10483986.50756022</v>
      </c>
      <c r="E89" s="1">
        <f t="shared" si="2"/>
        <v>164.55539753788082</v>
      </c>
    </row>
    <row r="90" spans="1:5" x14ac:dyDescent="0.3">
      <c r="A90" s="5">
        <v>43554</v>
      </c>
      <c r="B90" s="1">
        <f>TREND($B$2:B89)</f>
        <v>20150.951862388683</v>
      </c>
      <c r="C90" s="1">
        <f t="shared" si="0"/>
        <v>146204.26330894724</v>
      </c>
      <c r="D90" s="1">
        <f t="shared" si="1"/>
        <v>10746435.638061432</v>
      </c>
      <c r="E90" s="1">
        <f t="shared" si="2"/>
        <v>157.88354557968367</v>
      </c>
    </row>
    <row r="91" spans="1:5" x14ac:dyDescent="0.3">
      <c r="A91" s="5">
        <v>43555</v>
      </c>
      <c r="B91" s="1">
        <f>TREND($B$2:B90)</f>
        <v>20113.168826701756</v>
      </c>
      <c r="C91" s="1">
        <f t="shared" si="0"/>
        <v>144663.67553682954</v>
      </c>
      <c r="D91" s="1">
        <f t="shared" si="1"/>
        <v>10858016.179616729</v>
      </c>
      <c r="E91" s="1">
        <f t="shared" si="2"/>
        <v>152.81753134145904</v>
      </c>
    </row>
    <row r="92" spans="1:5" x14ac:dyDescent="0.3">
      <c r="A92" s="5">
        <v>43556</v>
      </c>
      <c r="B92" s="1">
        <f>TREND($B$2:B91)</f>
        <v>20077.858526927917</v>
      </c>
      <c r="C92" s="1">
        <f t="shared" si="0"/>
        <v>131682.37451841315</v>
      </c>
      <c r="D92" s="1">
        <f t="shared" si="1"/>
        <v>10896822.231154909</v>
      </c>
      <c r="E92" s="1">
        <f t="shared" si="2"/>
        <v>131.9689690275782</v>
      </c>
    </row>
    <row r="93" spans="1:5" x14ac:dyDescent="0.3">
      <c r="A93" s="5">
        <v>43557</v>
      </c>
      <c r="B93" s="1">
        <f>TREND($B$2:B92)</f>
        <v>20044.834202127491</v>
      </c>
      <c r="C93" s="1">
        <f t="shared" si="0"/>
        <v>126603.65713528672</v>
      </c>
      <c r="D93" s="1">
        <f t="shared" si="1"/>
        <v>10874187.453696286</v>
      </c>
      <c r="E93" s="1">
        <f t="shared" si="2"/>
        <v>120.35761534691107</v>
      </c>
    </row>
    <row r="94" spans="1:5" x14ac:dyDescent="0.3">
      <c r="A94" s="5">
        <v>43558</v>
      </c>
      <c r="B94" s="1">
        <f>TREND($B$2:B93)</f>
        <v>20013.925039785056</v>
      </c>
      <c r="C94" s="1">
        <f t="shared" si="0"/>
        <v>123252.0127094935</v>
      </c>
      <c r="D94" s="1">
        <f t="shared" si="1"/>
        <v>10734560.141581248</v>
      </c>
      <c r="E94" s="1">
        <f t="shared" si="2"/>
        <v>124.86077962937244</v>
      </c>
    </row>
    <row r="95" spans="1:5" x14ac:dyDescent="0.3">
      <c r="A95" s="5">
        <v>43559</v>
      </c>
      <c r="B95" s="1">
        <f>TREND($B$2:B94)</f>
        <v>19984.974659865155</v>
      </c>
      <c r="C95" s="1">
        <f t="shared" si="0"/>
        <v>121697.62919656119</v>
      </c>
      <c r="D95" s="1">
        <f t="shared" si="1"/>
        <v>10576318.832250832</v>
      </c>
      <c r="E95" s="1">
        <f t="shared" si="2"/>
        <v>131.55918574152133</v>
      </c>
    </row>
    <row r="96" spans="1:5" x14ac:dyDescent="0.3">
      <c r="A96" s="5">
        <v>43560</v>
      </c>
      <c r="B96" s="1">
        <f>TREND($B$2:B95)</f>
        <v>19957.839757297454</v>
      </c>
      <c r="C96" s="1">
        <f t="shared" si="0"/>
        <v>121318.28835950691</v>
      </c>
      <c r="D96" s="1">
        <f t="shared" si="1"/>
        <v>10452316.712623192</v>
      </c>
      <c r="E96" s="1">
        <f t="shared" si="2"/>
        <v>125.3771755282076</v>
      </c>
    </row>
    <row r="97" spans="1:5" x14ac:dyDescent="0.3">
      <c r="A97" s="5">
        <v>43561</v>
      </c>
      <c r="B97" s="1">
        <f>TREND($B$2:B96)</f>
        <v>19932.38888486717</v>
      </c>
      <c r="C97" s="1">
        <f t="shared" si="0"/>
        <v>121110.20227514443</v>
      </c>
      <c r="D97" s="1">
        <f t="shared" si="1"/>
        <v>10355580.394917181</v>
      </c>
      <c r="E97" s="1">
        <f t="shared" si="2"/>
        <v>120.48305879226147</v>
      </c>
    </row>
    <row r="98" spans="1:5" x14ac:dyDescent="0.3">
      <c r="A98" s="5">
        <v>43562</v>
      </c>
      <c r="B98" s="1">
        <f>TREND($B$2:B97)</f>
        <v>19908.501360700433</v>
      </c>
      <c r="C98" s="1">
        <f t="shared" si="0"/>
        <v>120577.33091757509</v>
      </c>
      <c r="D98" s="1">
        <f t="shared" si="1"/>
        <v>10257379.824969407</v>
      </c>
      <c r="E98" s="1">
        <f t="shared" si="2"/>
        <v>116.86166098072732</v>
      </c>
    </row>
    <row r="99" spans="1:5" x14ac:dyDescent="0.3">
      <c r="A99" s="5">
        <v>43563</v>
      </c>
      <c r="B99" s="1">
        <f>TREND($B$2:B98)</f>
        <v>19886.066286456738</v>
      </c>
      <c r="C99" s="1">
        <f t="shared" si="0"/>
        <v>119910.51193809272</v>
      </c>
      <c r="D99" s="1">
        <f t="shared" si="1"/>
        <v>10125261.912796915</v>
      </c>
      <c r="E99" s="1">
        <f t="shared" si="2"/>
        <v>110.44484236985799</v>
      </c>
    </row>
    <row r="100" spans="1:5" x14ac:dyDescent="0.3">
      <c r="A100" s="5">
        <v>43564</v>
      </c>
      <c r="B100" s="1">
        <f>TREND($B$2:B99)</f>
        <v>19864.981664012492</v>
      </c>
      <c r="C100" s="1">
        <f t="shared" si="0"/>
        <v>119067.6985640513</v>
      </c>
      <c r="D100" s="1">
        <f t="shared" si="1"/>
        <v>9977869.3165219296</v>
      </c>
      <c r="E100" s="1">
        <f t="shared" si="2"/>
        <v>108.25911561545442</v>
      </c>
    </row>
    <row r="101" spans="1:5" x14ac:dyDescent="0.3">
      <c r="A101" s="5">
        <v>43565</v>
      </c>
      <c r="B101" s="1">
        <f>TREND($B$2:B100)</f>
        <v>19845.153599875532</v>
      </c>
      <c r="C101" s="1">
        <f t="shared" si="0"/>
        <v>118464.69980880705</v>
      </c>
      <c r="D101" s="1">
        <f t="shared" si="1"/>
        <v>9939747.2082417253</v>
      </c>
      <c r="E101" s="1">
        <f t="shared" si="2"/>
        <v>110.38124562768255</v>
      </c>
    </row>
    <row r="102" spans="1:5" x14ac:dyDescent="0.3">
      <c r="A102" s="5">
        <v>43566</v>
      </c>
      <c r="B102" s="1">
        <f>TREND($B$2:B101)</f>
        <v>19826.495587840116</v>
      </c>
      <c r="C102" s="1">
        <f t="shared" si="0"/>
        <v>117446.24011587842</v>
      </c>
      <c r="D102" s="1">
        <f t="shared" si="1"/>
        <v>9841927.1146366224</v>
      </c>
      <c r="E102" s="1">
        <f t="shared" si="2"/>
        <v>115.2490646869222</v>
      </c>
    </row>
    <row r="103" spans="1:5" x14ac:dyDescent="0.3">
      <c r="A103" s="5">
        <v>43567</v>
      </c>
      <c r="B103" s="1">
        <f>TREND($B$2:B102)</f>
        <v>19808.927861501201</v>
      </c>
      <c r="C103" s="1">
        <f t="shared" si="0"/>
        <v>116893.19387634647</v>
      </c>
      <c r="D103" s="1">
        <f t="shared" si="1"/>
        <v>9805772.258451255</v>
      </c>
      <c r="E103" s="1">
        <f t="shared" si="2"/>
        <v>115.89049669828216</v>
      </c>
    </row>
    <row r="104" spans="1:5" x14ac:dyDescent="0.3">
      <c r="A104" s="5">
        <v>43568</v>
      </c>
      <c r="B104" s="1">
        <f>TREND($B$2:B103)</f>
        <v>19792.376809216548</v>
      </c>
      <c r="C104" s="1">
        <f t="shared" si="0"/>
        <v>115873.51564990389</v>
      </c>
      <c r="D104" s="1">
        <f t="shared" si="1"/>
        <v>9790363.0972429588</v>
      </c>
      <c r="E104" s="1">
        <f t="shared" si="2"/>
        <v>113.32393371566</v>
      </c>
    </row>
    <row r="105" spans="1:5" x14ac:dyDescent="0.3">
      <c r="A105" s="5">
        <v>43569</v>
      </c>
      <c r="B105" s="1">
        <f>TREND($B$2:B104)</f>
        <v>19776.774444954928</v>
      </c>
      <c r="C105" s="1">
        <f t="shared" si="0"/>
        <v>113687.33899166061</v>
      </c>
      <c r="D105" s="1">
        <f t="shared" si="1"/>
        <v>9771288.5170125011</v>
      </c>
      <c r="E105" s="1">
        <f t="shared" si="2"/>
        <v>106.47410433609633</v>
      </c>
    </row>
    <row r="106" spans="1:5" x14ac:dyDescent="0.3">
      <c r="A106" s="5">
        <v>43570</v>
      </c>
      <c r="B106" s="1">
        <f>TREND($B$2:B105)</f>
        <v>19762.057929213657</v>
      </c>
      <c r="C106" s="1">
        <f t="shared" si="0"/>
        <v>111979.04870501498</v>
      </c>
      <c r="D106" s="1">
        <f t="shared" si="1"/>
        <v>9704789.0054559</v>
      </c>
      <c r="E106" s="1">
        <f t="shared" si="2"/>
        <v>100.24082796915613</v>
      </c>
    </row>
    <row r="107" spans="1:5" x14ac:dyDescent="0.3">
      <c r="A107" s="5">
        <v>43571</v>
      </c>
      <c r="B107" s="1">
        <f>TREND($B$2:B106)</f>
        <v>19748.169134842919</v>
      </c>
      <c r="C107" s="1">
        <f t="shared" si="0"/>
        <v>110169.22995754986</v>
      </c>
      <c r="D107" s="1">
        <f t="shared" si="1"/>
        <v>9733368.5704900287</v>
      </c>
      <c r="E107" s="1">
        <f t="shared" si="2"/>
        <v>95.708397561142689</v>
      </c>
    </row>
    <row r="108" spans="1:5" x14ac:dyDescent="0.3">
      <c r="A108" s="5">
        <v>43572</v>
      </c>
      <c r="B108" s="1">
        <f>TREND($B$2:B107)</f>
        <v>19735.054253189723</v>
      </c>
      <c r="C108" s="1">
        <f t="shared" si="0"/>
        <v>107678.32208649541</v>
      </c>
      <c r="D108" s="1">
        <f t="shared" si="1"/>
        <v>9754522.9566640854</v>
      </c>
      <c r="E108" s="1">
        <f t="shared" si="2"/>
        <v>87.599338142716917</v>
      </c>
    </row>
    <row r="109" spans="1:5" x14ac:dyDescent="0.3">
      <c r="A109" s="5">
        <v>43573</v>
      </c>
      <c r="B109" s="1">
        <f>TREND($B$2:B108)</f>
        <v>19722.663436480685</v>
      </c>
      <c r="C109" s="1">
        <f t="shared" si="0"/>
        <v>105765.39909093798</v>
      </c>
      <c r="D109" s="1">
        <f t="shared" si="1"/>
        <v>9961977.0978522506</v>
      </c>
      <c r="E109" s="1">
        <f t="shared" si="2"/>
        <v>89.903040076157723</v>
      </c>
    </row>
    <row r="110" spans="1:5" x14ac:dyDescent="0.3">
      <c r="A110" s="5">
        <v>43574</v>
      </c>
      <c r="B110" s="1">
        <f>TREND($B$2:B109)</f>
        <v>19710.950472809422</v>
      </c>
      <c r="C110" s="1">
        <f t="shared" si="0"/>
        <v>101526.20341820324</v>
      </c>
      <c r="D110" s="1">
        <f t="shared" si="1"/>
        <v>10181098.213437172</v>
      </c>
      <c r="E110" s="1">
        <f t="shared" si="2"/>
        <v>94.876581023724398</v>
      </c>
    </row>
    <row r="111" spans="1:5" x14ac:dyDescent="0.3">
      <c r="A111" s="5">
        <v>43575</v>
      </c>
      <c r="B111" s="1">
        <f>TREND($B$2:B110)</f>
        <v>19699.872490488138</v>
      </c>
      <c r="C111" s="1">
        <f t="shared" si="0"/>
        <v>102267.65235488613</v>
      </c>
      <c r="D111" s="1">
        <f t="shared" si="1"/>
        <v>10331760.488995075</v>
      </c>
      <c r="E111" s="1">
        <f t="shared" si="2"/>
        <v>101.35718887723372</v>
      </c>
    </row>
    <row r="112" spans="1:5" x14ac:dyDescent="0.3">
      <c r="A112" s="5">
        <v>43576</v>
      </c>
      <c r="B112" s="1">
        <f>TREND($B$2:B111)</f>
        <v>19689.389688871423</v>
      </c>
      <c r="C112" s="1">
        <f t="shared" si="0"/>
        <v>100687.30223038798</v>
      </c>
      <c r="D112" s="1">
        <f t="shared" si="1"/>
        <v>10482440.976724656</v>
      </c>
      <c r="E112" s="1">
        <f t="shared" si="2"/>
        <v>107.80873585901853</v>
      </c>
    </row>
    <row r="113" spans="1:5" x14ac:dyDescent="0.3">
      <c r="A113" s="5">
        <v>43577</v>
      </c>
      <c r="B113" s="1">
        <f>TREND($B$2:B112)</f>
        <v>19679.465093067953</v>
      </c>
      <c r="C113" s="1">
        <f t="shared" si="0"/>
        <v>99520.169734880605</v>
      </c>
      <c r="D113" s="1">
        <f t="shared" si="1"/>
        <v>10557455.155249566</v>
      </c>
      <c r="E113" s="1">
        <f t="shared" si="2"/>
        <v>114.1307055475508</v>
      </c>
    </row>
    <row r="114" spans="1:5" x14ac:dyDescent="0.3">
      <c r="A114" s="5">
        <v>43578</v>
      </c>
      <c r="B114" s="1">
        <f>TREND($B$2:B113)</f>
        <v>19670.064330228823</v>
      </c>
      <c r="C114" s="1">
        <f t="shared" si="0"/>
        <v>98712.119917593242</v>
      </c>
      <c r="D114" s="1">
        <f t="shared" si="1"/>
        <v>10635222.149862928</v>
      </c>
      <c r="E114" s="1">
        <f t="shared" si="2"/>
        <v>120.71612075984885</v>
      </c>
    </row>
    <row r="115" spans="1:5" x14ac:dyDescent="0.3">
      <c r="A115" s="5">
        <v>43579</v>
      </c>
      <c r="B115" s="1">
        <f>TREND($B$2:B114)</f>
        <v>19661.155425342928</v>
      </c>
      <c r="C115" s="1">
        <f t="shared" si="0"/>
        <v>98424.733945634289</v>
      </c>
      <c r="D115" s="1">
        <f t="shared" si="1"/>
        <v>10721373.149603352</v>
      </c>
      <c r="E115" s="1">
        <f t="shared" si="2"/>
        <v>127.35256434555286</v>
      </c>
    </row>
    <row r="116" spans="1:5" x14ac:dyDescent="0.3">
      <c r="A116" s="5">
        <v>43580</v>
      </c>
      <c r="B116" s="1">
        <f>TREND($B$2:B115)</f>
        <v>19652.708614684525</v>
      </c>
      <c r="C116" s="1">
        <f t="shared" si="0"/>
        <v>98436.454143153955</v>
      </c>
      <c r="D116" s="1">
        <f t="shared" si="1"/>
        <v>10781231.948480401</v>
      </c>
      <c r="E116" s="1">
        <f t="shared" si="2"/>
        <v>133.44549103666026</v>
      </c>
    </row>
    <row r="117" spans="1:5" x14ac:dyDescent="0.3">
      <c r="A117" s="5">
        <v>43581</v>
      </c>
      <c r="B117" s="1">
        <f>TREND($B$2:B116)</f>
        <v>19644.69617524889</v>
      </c>
      <c r="C117" s="1">
        <f t="shared" si="0"/>
        <v>98755.215831903915</v>
      </c>
      <c r="D117" s="1">
        <f t="shared" si="1"/>
        <v>10805906.928301003</v>
      </c>
      <c r="E117" s="1">
        <f t="shared" si="2"/>
        <v>135.00656282142484</v>
      </c>
    </row>
    <row r="118" spans="1:5" x14ac:dyDescent="0.3">
      <c r="A118" s="5">
        <v>43582</v>
      </c>
      <c r="B118" s="1">
        <f>TREND($B$2:B117)</f>
        <v>19637.092268681616</v>
      </c>
      <c r="C118" s="1">
        <f t="shared" si="0"/>
        <v>99027.629606003116</v>
      </c>
      <c r="D118" s="1">
        <f t="shared" si="1"/>
        <v>10709226.437287906</v>
      </c>
      <c r="E118" s="1">
        <f t="shared" si="2"/>
        <v>135.24867880329853</v>
      </c>
    </row>
    <row r="119" spans="1:5" x14ac:dyDescent="0.3">
      <c r="A119" s="5">
        <v>43583</v>
      </c>
      <c r="B119" s="1">
        <f>TREND($B$2:B118)</f>
        <v>19629.872798358294</v>
      </c>
      <c r="C119" s="1">
        <f t="shared" si="0"/>
        <v>99213.760251459098</v>
      </c>
      <c r="D119" s="1">
        <f t="shared" si="1"/>
        <v>10615833.354511326</v>
      </c>
      <c r="E119" s="1">
        <f t="shared" si="2"/>
        <v>133.46925811495797</v>
      </c>
    </row>
    <row r="120" spans="1:5" x14ac:dyDescent="0.3">
      <c r="A120" s="5">
        <v>43584</v>
      </c>
      <c r="B120" s="1">
        <f>TREND($B$2:B119)</f>
        <v>19623.015278405826</v>
      </c>
      <c r="C120" s="1">
        <f t="shared" si="0"/>
        <v>99126.880016867159</v>
      </c>
      <c r="D120" s="1">
        <f t="shared" si="1"/>
        <v>10521127.890464477</v>
      </c>
      <c r="E120" s="1">
        <f t="shared" si="2"/>
        <v>133.35184590691432</v>
      </c>
    </row>
    <row r="121" spans="1:5" x14ac:dyDescent="0.3">
      <c r="A121" s="5">
        <v>43585</v>
      </c>
      <c r="B121" s="1">
        <f>TREND($B$2:B120)</f>
        <v>19616.49871357705</v>
      </c>
      <c r="C121" s="1">
        <f t="shared" si="0"/>
        <v>99471.838278169511</v>
      </c>
      <c r="D121" s="1">
        <f t="shared" si="1"/>
        <v>10367381.005836681</v>
      </c>
      <c r="E121" s="1">
        <f t="shared" si="2"/>
        <v>129.13067362523719</v>
      </c>
    </row>
    <row r="122" spans="1:5" x14ac:dyDescent="0.3">
      <c r="A122" s="5">
        <v>43586</v>
      </c>
      <c r="B122" s="1">
        <f>TREND($B$2:B121)</f>
        <v>19610.303488997411</v>
      </c>
      <c r="C122" s="1">
        <f t="shared" si="0"/>
        <v>100004.56573736083</v>
      </c>
      <c r="D122" s="1">
        <f t="shared" si="1"/>
        <v>10198278.710427679</v>
      </c>
      <c r="E122" s="1">
        <f t="shared" si="2"/>
        <v>131.89867526792878</v>
      </c>
    </row>
    <row r="123" spans="1:5" x14ac:dyDescent="0.3">
      <c r="A123" s="5">
        <v>43587</v>
      </c>
      <c r="B123" s="1">
        <f>TREND($B$2:B122)</f>
        <v>19604.411268898628</v>
      </c>
      <c r="C123" s="1">
        <f t="shared" si="0"/>
        <v>100680.02917035144</v>
      </c>
      <c r="D123" s="1">
        <f t="shared" si="1"/>
        <v>9829257.0147934072</v>
      </c>
      <c r="E123" s="1">
        <f t="shared" si="2"/>
        <v>137.33452730093674</v>
      </c>
    </row>
    <row r="124" spans="1:5" x14ac:dyDescent="0.3">
      <c r="A124" s="5">
        <v>43588</v>
      </c>
      <c r="B124" s="1">
        <f>TREND($B$2:B123)</f>
        <v>19598.80490354008</v>
      </c>
      <c r="C124" s="1">
        <f t="shared" si="0"/>
        <v>100883.87312665557</v>
      </c>
      <c r="D124" s="1">
        <f t="shared" si="1"/>
        <v>9690046.5303850956</v>
      </c>
      <c r="E124" s="1">
        <f t="shared" si="2"/>
        <v>137.37080529894297</v>
      </c>
    </row>
    <row r="125" spans="1:5" x14ac:dyDescent="0.3">
      <c r="A125" s="5">
        <v>43589</v>
      </c>
      <c r="B125" s="1">
        <f>TREND($B$2:B124)</f>
        <v>19593.468343595454</v>
      </c>
      <c r="C125" s="1">
        <f t="shared" si="0"/>
        <v>100368.27841824791</v>
      </c>
      <c r="D125" s="1">
        <f t="shared" si="1"/>
        <v>9697639.9598743673</v>
      </c>
      <c r="E125" s="1">
        <f t="shared" si="2"/>
        <v>138.73156602336323</v>
      </c>
    </row>
    <row r="126" spans="1:5" x14ac:dyDescent="0.3">
      <c r="A126" s="5">
        <v>43590</v>
      </c>
      <c r="B126" s="1">
        <f>TREND($B$2:B125)</f>
        <v>19588.386561351414</v>
      </c>
      <c r="C126" s="1">
        <f t="shared" si="0"/>
        <v>102265.27047166064</v>
      </c>
      <c r="D126" s="1">
        <f t="shared" si="1"/>
        <v>9692829.5752567984</v>
      </c>
      <c r="E126" s="1">
        <f t="shared" si="2"/>
        <v>137.46348498712558</v>
      </c>
    </row>
    <row r="127" spans="1:5" x14ac:dyDescent="0.3">
      <c r="A127" s="5">
        <v>43591</v>
      </c>
      <c r="B127" s="1">
        <f>TREND($B$2:B126)</f>
        <v>19583.545478126678</v>
      </c>
      <c r="C127" s="1">
        <f t="shared" si="0"/>
        <v>103941.76322831752</v>
      </c>
      <c r="D127" s="1">
        <f t="shared" si="1"/>
        <v>9671902.8382465839</v>
      </c>
      <c r="E127" s="1">
        <f t="shared" si="2"/>
        <v>135.06331526212188</v>
      </c>
    </row>
    <row r="128" spans="1:5" x14ac:dyDescent="0.3">
      <c r="A128" s="5">
        <v>43592</v>
      </c>
      <c r="B128" s="1">
        <f>TREND($B$2:B127)</f>
        <v>19578.931897375689</v>
      </c>
      <c r="C128" s="1">
        <f t="shared" si="0"/>
        <v>105870.56099263541</v>
      </c>
      <c r="D128" s="1">
        <f t="shared" si="1"/>
        <v>9677751.5710821655</v>
      </c>
      <c r="E128" s="1">
        <f t="shared" si="2"/>
        <v>135.04293172943093</v>
      </c>
    </row>
    <row r="129" spans="1:5" x14ac:dyDescent="0.3">
      <c r="A129" s="5">
        <v>43593</v>
      </c>
      <c r="B129" s="1">
        <f>TREND($B$2:B128)</f>
        <v>19574.533442990924</v>
      </c>
      <c r="C129" s="1">
        <f t="shared" si="0"/>
        <v>106343.98284004042</v>
      </c>
      <c r="D129" s="1">
        <f t="shared" si="1"/>
        <v>9451175.6424899083</v>
      </c>
      <c r="E129" s="1">
        <f t="shared" si="2"/>
        <v>138.59035166827175</v>
      </c>
    </row>
    <row r="130" spans="1:5" x14ac:dyDescent="0.3">
      <c r="A130" s="5">
        <v>43594</v>
      </c>
      <c r="B130" s="1">
        <f>TREND($B$2:B129)</f>
        <v>19570.338502362818</v>
      </c>
      <c r="C130" s="1">
        <f t="shared" si="0"/>
        <v>107939.13209648363</v>
      </c>
      <c r="D130" s="1">
        <f t="shared" si="1"/>
        <v>9413377.6615627035</v>
      </c>
      <c r="E130" s="1">
        <f t="shared" si="2"/>
        <v>144.86204483167043</v>
      </c>
    </row>
    <row r="131" spans="1:5" x14ac:dyDescent="0.3">
      <c r="A131" s="5">
        <v>43595</v>
      </c>
      <c r="B131" s="1">
        <f>TREND($B$2:B130)</f>
        <v>19566.336173796939</v>
      </c>
      <c r="C131" s="1">
        <f t="shared" si="0"/>
        <v>110940.69244189859</v>
      </c>
      <c r="D131" s="1">
        <f t="shared" si="1"/>
        <v>9494622.8333838508</v>
      </c>
      <c r="E131" s="1">
        <f t="shared" si="2"/>
        <v>144.74998414109035</v>
      </c>
    </row>
    <row r="132" spans="1:5" x14ac:dyDescent="0.3">
      <c r="A132" s="5">
        <v>43596</v>
      </c>
      <c r="B132" s="1">
        <f>TREND($B$2:B131)</f>
        <v>19562.516217924382</v>
      </c>
      <c r="C132" s="1">
        <f t="shared" si="0"/>
        <v>113286.15305083261</v>
      </c>
      <c r="D132" s="1">
        <f t="shared" si="1"/>
        <v>9521013.2087538224</v>
      </c>
      <c r="E132" s="1">
        <f t="shared" si="2"/>
        <v>144.7658547513345</v>
      </c>
    </row>
    <row r="133" spans="1:5" x14ac:dyDescent="0.3">
      <c r="A133" s="5">
        <v>43597</v>
      </c>
      <c r="B133" s="1">
        <f>TREND($B$2:B132)</f>
        <v>19558.869012774256</v>
      </c>
      <c r="C133" s="1">
        <f t="shared" si="0"/>
        <v>115841.67784861939</v>
      </c>
      <c r="D133" s="1">
        <f t="shared" si="1"/>
        <v>9661946.0401952118</v>
      </c>
      <c r="E133" s="1">
        <f t="shared" si="2"/>
        <v>142.49743181811172</v>
      </c>
    </row>
    <row r="134" spans="1:5" x14ac:dyDescent="0.3">
      <c r="A134" s="5">
        <v>43598</v>
      </c>
      <c r="B134" s="1">
        <f>TREND($B$2:B133)</f>
        <v>19555.385512207082</v>
      </c>
      <c r="C134" s="1">
        <f t="shared" si="0"/>
        <v>118342.8954263061</v>
      </c>
      <c r="D134" s="1">
        <f t="shared" si="1"/>
        <v>9720467.3501978442</v>
      </c>
      <c r="E134" s="1">
        <f t="shared" si="2"/>
        <v>139.76634897837766</v>
      </c>
    </row>
    <row r="135" spans="1:5" x14ac:dyDescent="0.3">
      <c r="A135" s="5">
        <v>43599</v>
      </c>
      <c r="B135" s="1">
        <f>TREND($B$2:B134)</f>
        <v>19552.057207434449</v>
      </c>
      <c r="C135" s="1">
        <f t="shared" si="0"/>
        <v>119213.19726372256</v>
      </c>
      <c r="D135" s="1">
        <f t="shared" si="1"/>
        <v>9717821.0826774836</v>
      </c>
      <c r="E135" s="1">
        <f t="shared" si="2"/>
        <v>137.28458090246269</v>
      </c>
    </row>
    <row r="136" spans="1:5" x14ac:dyDescent="0.3">
      <c r="A136" s="5">
        <v>43600</v>
      </c>
      <c r="B136" s="1">
        <f>TREND($B$2:B135)</f>
        <v>19548.876091374812</v>
      </c>
      <c r="C136" s="1">
        <f t="shared" si="0"/>
        <v>117177.11082117693</v>
      </c>
      <c r="D136" s="1">
        <f t="shared" si="1"/>
        <v>9674089.9210603256</v>
      </c>
      <c r="E136" s="1">
        <f t="shared" si="2"/>
        <v>141.2935586911627</v>
      </c>
    </row>
    <row r="137" spans="1:5" x14ac:dyDescent="0.3">
      <c r="A137" s="5">
        <v>43601</v>
      </c>
      <c r="B137" s="1">
        <f>TREND($B$2:B136)</f>
        <v>19545.834625617146</v>
      </c>
      <c r="C137" s="1">
        <f t="shared" si="0"/>
        <v>116978.5744449815</v>
      </c>
      <c r="D137" s="1">
        <f t="shared" si="1"/>
        <v>9593615.857822597</v>
      </c>
      <c r="E137" s="1">
        <f t="shared" si="2"/>
        <v>147.47699642792259</v>
      </c>
    </row>
    <row r="138" spans="1:5" x14ac:dyDescent="0.3">
      <c r="A138" s="5">
        <v>43602</v>
      </c>
      <c r="B138" s="1">
        <f>TREND($B$2:B137)</f>
        <v>19542.925709784082</v>
      </c>
      <c r="C138" s="1">
        <f t="shared" si="0"/>
        <v>119469.11041798021</v>
      </c>
      <c r="D138" s="1">
        <f t="shared" si="1"/>
        <v>9816547.2396989223</v>
      </c>
      <c r="E138" s="1">
        <f t="shared" si="2"/>
        <v>148.70332812868222</v>
      </c>
    </row>
    <row r="139" spans="1:5" x14ac:dyDescent="0.3">
      <c r="A139" s="5">
        <v>43603</v>
      </c>
      <c r="B139" s="1">
        <f>TREND($B$2:B138)</f>
        <v>19540.142653104267</v>
      </c>
      <c r="C139" s="1">
        <f t="shared" si="0"/>
        <v>121734.80731998745</v>
      </c>
      <c r="D139" s="1">
        <f t="shared" si="1"/>
        <v>9881100.8949777838</v>
      </c>
      <c r="E139" s="1">
        <f t="shared" si="2"/>
        <v>145.88647635610982</v>
      </c>
    </row>
    <row r="140" spans="1:5" x14ac:dyDescent="0.3">
      <c r="A140" s="5">
        <v>43604</v>
      </c>
      <c r="B140" s="1">
        <f>TREND($B$2:B139)</f>
        <v>19537.47914801992</v>
      </c>
      <c r="C140" s="1">
        <f t="shared" ref="C140:C203" si="3">TREND(C67:C139)</f>
        <v>124152.68891329844</v>
      </c>
      <c r="D140" s="1">
        <f t="shared" ref="D140:D203" si="4">TREND(D67:D139)</f>
        <v>9982744.1208580155</v>
      </c>
      <c r="E140" s="1">
        <f t="shared" ref="E140:E203" si="5">TREND(E67:E139)</f>
        <v>145.40805718636548</v>
      </c>
    </row>
    <row r="141" spans="1:5" x14ac:dyDescent="0.3">
      <c r="A141" s="5">
        <v>43605</v>
      </c>
      <c r="B141" s="1">
        <f>TREND($B$2:B140)</f>
        <v>19534.929245670413</v>
      </c>
      <c r="C141" s="1">
        <f t="shared" si="3"/>
        <v>126487.803690184</v>
      </c>
      <c r="D141" s="1">
        <f t="shared" si="4"/>
        <v>10082354.158899462</v>
      </c>
      <c r="E141" s="1">
        <f t="shared" si="5"/>
        <v>141.77066992706915</v>
      </c>
    </row>
    <row r="142" spans="1:5" x14ac:dyDescent="0.3">
      <c r="A142" s="5">
        <v>43606</v>
      </c>
      <c r="B142" s="1">
        <f>TREND($B$2:B141)</f>
        <v>19532.487333106321</v>
      </c>
      <c r="C142" s="1">
        <f t="shared" si="3"/>
        <v>127032.72073200143</v>
      </c>
      <c r="D142" s="1">
        <f t="shared" si="4"/>
        <v>10135454.026878569</v>
      </c>
      <c r="E142" s="1">
        <f t="shared" si="5"/>
        <v>141.01979827938672</v>
      </c>
    </row>
    <row r="143" spans="1:5" x14ac:dyDescent="0.3">
      <c r="A143" s="5">
        <v>43607</v>
      </c>
      <c r="B143" s="1">
        <f>TREND($B$2:B142)</f>
        <v>19530.148112100469</v>
      </c>
      <c r="C143" s="1">
        <f t="shared" si="3"/>
        <v>124901.74006967283</v>
      </c>
      <c r="D143" s="1">
        <f t="shared" si="4"/>
        <v>10092296.491618205</v>
      </c>
      <c r="E143" s="1">
        <f t="shared" si="5"/>
        <v>148.28396694890782</v>
      </c>
    </row>
    <row r="144" spans="1:5" x14ac:dyDescent="0.3">
      <c r="A144" s="5">
        <v>43608</v>
      </c>
      <c r="B144" s="1">
        <f>TREND($B$2:B143)</f>
        <v>19527.906579433675</v>
      </c>
      <c r="C144" s="1">
        <f t="shared" si="3"/>
        <v>124780.12141742246</v>
      </c>
      <c r="D144" s="1">
        <f t="shared" si="4"/>
        <v>10028904.946022453</v>
      </c>
      <c r="E144" s="1">
        <f t="shared" si="5"/>
        <v>148.00696694730789</v>
      </c>
    </row>
    <row r="145" spans="1:5" x14ac:dyDescent="0.3">
      <c r="A145" s="5">
        <v>43609</v>
      </c>
      <c r="B145" s="1">
        <f>TREND($B$2:B144)</f>
        <v>19525.758008543176</v>
      </c>
      <c r="C145" s="1">
        <f t="shared" si="3"/>
        <v>127384.80937180624</v>
      </c>
      <c r="D145" s="1">
        <f t="shared" si="4"/>
        <v>10154083.806651121</v>
      </c>
      <c r="E145" s="1">
        <f t="shared" si="5"/>
        <v>147.74978142218347</v>
      </c>
    </row>
    <row r="146" spans="1:5" x14ac:dyDescent="0.3">
      <c r="A146" s="5">
        <v>43610</v>
      </c>
      <c r="B146" s="1">
        <f>TREND($B$2:B145)</f>
        <v>19523.697932430739</v>
      </c>
      <c r="C146" s="1">
        <f t="shared" si="3"/>
        <v>130022.09544521668</v>
      </c>
      <c r="D146" s="1">
        <f t="shared" si="4"/>
        <v>10265107.915977834</v>
      </c>
      <c r="E146" s="1">
        <f t="shared" si="5"/>
        <v>150.47048596485834</v>
      </c>
    </row>
    <row r="147" spans="1:5" x14ac:dyDescent="0.3">
      <c r="A147" s="5">
        <v>43611</v>
      </c>
      <c r="B147" s="1">
        <f>TREND($B$2:B146)</f>
        <v>19521.722127736026</v>
      </c>
      <c r="C147" s="1">
        <f t="shared" si="3"/>
        <v>132791.81917760649</v>
      </c>
      <c r="D147" s="1">
        <f t="shared" si="4"/>
        <v>10326461.823770951</v>
      </c>
      <c r="E147" s="1">
        <f t="shared" si="5"/>
        <v>151.87652161517349</v>
      </c>
    </row>
    <row r="148" spans="1:5" x14ac:dyDescent="0.3">
      <c r="A148" s="5">
        <v>43612</v>
      </c>
      <c r="B148" s="1">
        <f>TREND($B$2:B147)</f>
        <v>19519.826599888478</v>
      </c>
      <c r="C148" s="1">
        <f t="shared" si="3"/>
        <v>135437.58359912474</v>
      </c>
      <c r="D148" s="1">
        <f t="shared" si="4"/>
        <v>10382205.47250988</v>
      </c>
      <c r="E148" s="1">
        <f t="shared" si="5"/>
        <v>151.70483898585977</v>
      </c>
    </row>
    <row r="149" spans="1:5" x14ac:dyDescent="0.3">
      <c r="A149" s="5">
        <v>43613</v>
      </c>
      <c r="B149" s="1">
        <f>TREND($B$2:B148)</f>
        <v>19518.007569257792</v>
      </c>
      <c r="C149" s="1">
        <f t="shared" si="3"/>
        <v>133893.24719752406</v>
      </c>
      <c r="D149" s="1">
        <f t="shared" si="4"/>
        <v>10368689.153068539</v>
      </c>
      <c r="E149" s="1">
        <f t="shared" si="5"/>
        <v>149.0148135271599</v>
      </c>
    </row>
    <row r="150" spans="1:5" x14ac:dyDescent="0.3">
      <c r="A150" s="5">
        <v>43614</v>
      </c>
      <c r="B150" s="1">
        <f>TREND($B$2:B149)</f>
        <v>19516.261458229754</v>
      </c>
      <c r="C150" s="1">
        <f t="shared" si="3"/>
        <v>132459.43448392366</v>
      </c>
      <c r="D150" s="1">
        <f t="shared" si="4"/>
        <v>10369398.656900983</v>
      </c>
      <c r="E150" s="1">
        <f t="shared" si="5"/>
        <v>146.0312966560642</v>
      </c>
    </row>
    <row r="151" spans="1:5" x14ac:dyDescent="0.3">
      <c r="A151" s="5">
        <v>43615</v>
      </c>
      <c r="B151" s="1">
        <f>TREND($B$2:B150)</f>
        <v>19514.584879139747</v>
      </c>
      <c r="C151" s="1">
        <f t="shared" si="3"/>
        <v>130968.21702524388</v>
      </c>
      <c r="D151" s="1">
        <f t="shared" si="4"/>
        <v>10381257.302861523</v>
      </c>
      <c r="E151" s="1">
        <f t="shared" si="5"/>
        <v>143.54315562839591</v>
      </c>
    </row>
    <row r="152" spans="1:5" x14ac:dyDescent="0.3">
      <c r="A152" s="5">
        <v>43616</v>
      </c>
      <c r="B152" s="1">
        <f>TREND($B$2:B151)</f>
        <v>19512.974623001821</v>
      </c>
      <c r="C152" s="1">
        <f t="shared" si="3"/>
        <v>129393.08209557401</v>
      </c>
      <c r="D152" s="1">
        <f t="shared" si="4"/>
        <v>10385798.296133332</v>
      </c>
      <c r="E152" s="1">
        <f t="shared" si="5"/>
        <v>141.10714477691255</v>
      </c>
    </row>
    <row r="153" spans="1:5" x14ac:dyDescent="0.3">
      <c r="A153" s="5">
        <v>43617</v>
      </c>
      <c r="B153" s="1">
        <f>TREND($B$2:B152)</f>
        <v>19511.427648975969</v>
      </c>
      <c r="C153" s="1">
        <f t="shared" si="3"/>
        <v>127793.65727431375</v>
      </c>
      <c r="D153" s="1">
        <f t="shared" si="4"/>
        <v>10381539.282824319</v>
      </c>
      <c r="E153" s="1">
        <f t="shared" si="5"/>
        <v>138.78505826555948</v>
      </c>
    </row>
    <row r="154" spans="1:5" x14ac:dyDescent="0.3">
      <c r="A154" s="5">
        <v>43618</v>
      </c>
      <c r="B154" s="1">
        <f>TREND($B$2:B153)</f>
        <v>19509.94107452079</v>
      </c>
      <c r="C154" s="1">
        <f t="shared" si="3"/>
        <v>126292.39851737437</v>
      </c>
      <c r="D154" s="1">
        <f t="shared" si="4"/>
        <v>10377696.7587693</v>
      </c>
      <c r="E154" s="1">
        <f t="shared" si="5"/>
        <v>136.33491067802896</v>
      </c>
    </row>
    <row r="155" spans="1:5" x14ac:dyDescent="0.3">
      <c r="A155" s="5">
        <v>43619</v>
      </c>
      <c r="B155" s="1">
        <f>TREND($B$2:B154)</f>
        <v>19508.512166182751</v>
      </c>
      <c r="C155" s="1">
        <f t="shared" si="3"/>
        <v>124816.71987970576</v>
      </c>
      <c r="D155" s="1">
        <f t="shared" si="4"/>
        <v>10371882.488585075</v>
      </c>
      <c r="E155" s="1">
        <f t="shared" si="5"/>
        <v>133.58104056112037</v>
      </c>
    </row>
    <row r="156" spans="1:5" x14ac:dyDescent="0.3">
      <c r="A156" s="5">
        <v>43620</v>
      </c>
      <c r="B156" s="1">
        <f>TREND($B$2:B155)</f>
        <v>19507.138330977137</v>
      </c>
      <c r="C156" s="1">
        <f t="shared" si="3"/>
        <v>123273.31709041564</v>
      </c>
      <c r="D156" s="1">
        <f t="shared" si="4"/>
        <v>10362308.222845713</v>
      </c>
      <c r="E156" s="1">
        <f t="shared" si="5"/>
        <v>131.03122532537901</v>
      </c>
    </row>
    <row r="157" spans="1:5" x14ac:dyDescent="0.3">
      <c r="A157" s="5">
        <v>43621</v>
      </c>
      <c r="B157" s="1">
        <f>TREND($B$2:B156)</f>
        <v>19505.817108319094</v>
      </c>
      <c r="C157" s="1">
        <f t="shared" si="3"/>
        <v>121679.20833306648</v>
      </c>
      <c r="D157" s="1">
        <f t="shared" si="4"/>
        <v>10349031.180917181</v>
      </c>
      <c r="E157" s="1">
        <f t="shared" si="5"/>
        <v>128.76914467184346</v>
      </c>
    </row>
    <row r="158" spans="1:5" x14ac:dyDescent="0.3">
      <c r="A158" s="5">
        <v>43622</v>
      </c>
      <c r="B158" s="1">
        <f>TREND($B$2:B157)</f>
        <v>19504.546162466431</v>
      </c>
      <c r="C158" s="1">
        <f t="shared" si="3"/>
        <v>120024.82492766123</v>
      </c>
      <c r="D158" s="1">
        <f t="shared" si="4"/>
        <v>10334285.262815038</v>
      </c>
      <c r="E158" s="1">
        <f t="shared" si="5"/>
        <v>126.79400048189414</v>
      </c>
    </row>
    <row r="159" spans="1:5" x14ac:dyDescent="0.3">
      <c r="A159" s="5">
        <v>43623</v>
      </c>
      <c r="B159" s="1">
        <f>TREND($B$2:B158)</f>
        <v>19503.323275438644</v>
      </c>
      <c r="C159" s="1">
        <f t="shared" si="3"/>
        <v>118318.79460773277</v>
      </c>
      <c r="D159" s="1">
        <f t="shared" si="4"/>
        <v>10317822.611794312</v>
      </c>
      <c r="E159" s="1">
        <f t="shared" si="5"/>
        <v>124.91964858368759</v>
      </c>
    </row>
    <row r="160" spans="1:5" x14ac:dyDescent="0.3">
      <c r="A160" s="5">
        <v>43624</v>
      </c>
      <c r="B160" s="1">
        <f>TREND($B$2:B159)</f>
        <v>19502.146340379419</v>
      </c>
      <c r="C160" s="1">
        <f t="shared" si="3"/>
        <v>116639.10440470534</v>
      </c>
      <c r="D160" s="1">
        <f t="shared" si="4"/>
        <v>10301708.892947873</v>
      </c>
      <c r="E160" s="1">
        <f t="shared" si="5"/>
        <v>123.26321392330672</v>
      </c>
    </row>
    <row r="161" spans="1:5" x14ac:dyDescent="0.3">
      <c r="A161" s="5">
        <v>43625</v>
      </c>
      <c r="B161" s="1">
        <f>TREND($B$2:B160)</f>
        <v>19501.01335533223</v>
      </c>
      <c r="C161" s="1">
        <f t="shared" si="3"/>
        <v>115098.45014626905</v>
      </c>
      <c r="D161" s="1">
        <f t="shared" si="4"/>
        <v>10286700.872834461</v>
      </c>
      <c r="E161" s="1">
        <f t="shared" si="5"/>
        <v>121.35225860801826</v>
      </c>
    </row>
    <row r="162" spans="1:5" x14ac:dyDescent="0.3">
      <c r="A162" s="5">
        <v>43626</v>
      </c>
      <c r="B162" s="1">
        <f>TREND($B$2:B161)</f>
        <v>19499.922417400925</v>
      </c>
      <c r="C162" s="1">
        <f t="shared" si="3"/>
        <v>113627.79385191358</v>
      </c>
      <c r="D162" s="1">
        <f t="shared" si="4"/>
        <v>10270090.174102219</v>
      </c>
      <c r="E162" s="1">
        <f t="shared" si="5"/>
        <v>119.18601425308488</v>
      </c>
    </row>
    <row r="163" spans="1:5" x14ac:dyDescent="0.3">
      <c r="A163" s="5">
        <v>43627</v>
      </c>
      <c r="B163" s="1">
        <f>TREND($B$2:B162)</f>
        <v>19498.871717269249</v>
      </c>
      <c r="C163" s="1">
        <f t="shared" si="3"/>
        <v>112116.66068964696</v>
      </c>
      <c r="D163" s="1">
        <f t="shared" si="4"/>
        <v>10249569.954764787</v>
      </c>
      <c r="E163" s="1">
        <f t="shared" si="5"/>
        <v>117.66090360372968</v>
      </c>
    </row>
    <row r="164" spans="1:5" x14ac:dyDescent="0.3">
      <c r="A164" s="5">
        <v>43628</v>
      </c>
      <c r="B164" s="1">
        <f>TREND($B$2:B163)</f>
        <v>19497.85953405522</v>
      </c>
      <c r="C164" s="1">
        <f t="shared" si="3"/>
        <v>110574.55917940363</v>
      </c>
      <c r="D164" s="1">
        <f t="shared" si="4"/>
        <v>10214970.792538946</v>
      </c>
      <c r="E164" s="1">
        <f t="shared" si="5"/>
        <v>116.49107203473849</v>
      </c>
    </row>
    <row r="165" spans="1:5" x14ac:dyDescent="0.3">
      <c r="A165" s="5">
        <v>43629</v>
      </c>
      <c r="B165" s="1">
        <f>TREND($B$2:B164)</f>
        <v>19496.884230477972</v>
      </c>
      <c r="C165" s="1">
        <f t="shared" si="3"/>
        <v>109119.54889079781</v>
      </c>
      <c r="D165" s="1">
        <f t="shared" si="4"/>
        <v>10174615.252422683</v>
      </c>
      <c r="E165" s="1">
        <f t="shared" si="5"/>
        <v>115.58490585735319</v>
      </c>
    </row>
    <row r="166" spans="1:5" x14ac:dyDescent="0.3">
      <c r="A166" s="5">
        <v>43630</v>
      </c>
      <c r="B166" s="1">
        <f>TREND($B$2:B165)</f>
        <v>19495.944248316315</v>
      </c>
      <c r="C166" s="1">
        <f t="shared" si="3"/>
        <v>108376.2272109089</v>
      </c>
      <c r="D166" s="1">
        <f t="shared" si="4"/>
        <v>10132479.931321362</v>
      </c>
      <c r="E166" s="1">
        <f t="shared" si="5"/>
        <v>115.80459885920844</v>
      </c>
    </row>
    <row r="167" spans="1:5" x14ac:dyDescent="0.3">
      <c r="A167" s="5">
        <v>43631</v>
      </c>
      <c r="B167" s="1">
        <f>TREND($B$2:B166)</f>
        <v>19495.038104139734</v>
      </c>
      <c r="C167" s="1">
        <f t="shared" si="3"/>
        <v>107905.67026078377</v>
      </c>
      <c r="D167" s="1">
        <f t="shared" si="4"/>
        <v>10091890.309563199</v>
      </c>
      <c r="E167" s="1">
        <f t="shared" si="5"/>
        <v>116.63655767079939</v>
      </c>
    </row>
    <row r="168" spans="1:5" x14ac:dyDescent="0.3">
      <c r="A168" s="5">
        <v>43632</v>
      </c>
      <c r="B168" s="1">
        <f>TREND($B$2:B167)</f>
        <v>19494.164385294051</v>
      </c>
      <c r="C168" s="1">
        <f t="shared" si="3"/>
        <v>107610.88918207775</v>
      </c>
      <c r="D168" s="1">
        <f t="shared" si="4"/>
        <v>10059194.646624265</v>
      </c>
      <c r="E168" s="1">
        <f t="shared" si="5"/>
        <v>117.19484138468941</v>
      </c>
    </row>
    <row r="169" spans="1:5" x14ac:dyDescent="0.3">
      <c r="A169" s="5">
        <v>43633</v>
      </c>
      <c r="B169" s="1">
        <f>TREND($B$2:B168)</f>
        <v>19493.321746125017</v>
      </c>
      <c r="C169" s="1">
        <f t="shared" si="3"/>
        <v>107391.98340479939</v>
      </c>
      <c r="D169" s="1">
        <f t="shared" si="4"/>
        <v>10035315.383668119</v>
      </c>
      <c r="E169" s="1">
        <f t="shared" si="5"/>
        <v>117.36227914739105</v>
      </c>
    </row>
    <row r="170" spans="1:5" x14ac:dyDescent="0.3">
      <c r="A170" s="5">
        <v>43634</v>
      </c>
      <c r="B170" s="1">
        <f>TREND($B$2:B169)</f>
        <v>19492.508904424481</v>
      </c>
      <c r="C170" s="1">
        <f t="shared" si="3"/>
        <v>107183.9715682938</v>
      </c>
      <c r="D170" s="1">
        <f t="shared" si="4"/>
        <v>10018284.091396123</v>
      </c>
      <c r="E170" s="1">
        <f t="shared" si="5"/>
        <v>117.84810135931443</v>
      </c>
    </row>
    <row r="171" spans="1:5" x14ac:dyDescent="0.3">
      <c r="A171" s="5">
        <v>43635</v>
      </c>
      <c r="B171" s="1">
        <f>TREND($B$2:B170)</f>
        <v>19491.724638084816</v>
      </c>
      <c r="C171" s="1">
        <f t="shared" si="3"/>
        <v>106977.3616814415</v>
      </c>
      <c r="D171" s="1">
        <f t="shared" si="4"/>
        <v>10006537.950099673</v>
      </c>
      <c r="E171" s="1">
        <f t="shared" si="5"/>
        <v>118.58042161297465</v>
      </c>
    </row>
    <row r="172" spans="1:5" x14ac:dyDescent="0.3">
      <c r="A172" s="5">
        <v>43636</v>
      </c>
      <c r="B172" s="1">
        <f>TREND($B$2:B171)</f>
        <v>19490.96778194814</v>
      </c>
      <c r="C172" s="1">
        <f t="shared" si="3"/>
        <v>106789.91342760145</v>
      </c>
      <c r="D172" s="1">
        <f t="shared" si="4"/>
        <v>10000106.792688359</v>
      </c>
      <c r="E172" s="1">
        <f t="shared" si="5"/>
        <v>119.48899779621584</v>
      </c>
    </row>
    <row r="173" spans="1:5" x14ac:dyDescent="0.3">
      <c r="A173" s="5">
        <v>43637</v>
      </c>
      <c r="B173" s="1">
        <f>TREND($B$2:B172)</f>
        <v>19490.237224838107</v>
      </c>
      <c r="C173" s="1">
        <f t="shared" si="3"/>
        <v>106628.82508759988</v>
      </c>
      <c r="D173" s="1">
        <f t="shared" si="4"/>
        <v>10000805.415933512</v>
      </c>
      <c r="E173" s="1">
        <f t="shared" si="5"/>
        <v>120.72720616283182</v>
      </c>
    </row>
    <row r="174" spans="1:5" x14ac:dyDescent="0.3">
      <c r="A174" s="5">
        <v>43638</v>
      </c>
      <c r="B174" s="1">
        <f>TREND($B$2:B173)</f>
        <v>19489.531906762531</v>
      </c>
      <c r="C174" s="1">
        <f t="shared" si="3"/>
        <v>106503.5797153757</v>
      </c>
      <c r="D174" s="1">
        <f t="shared" si="4"/>
        <v>10009422.971662177</v>
      </c>
      <c r="E174" s="1">
        <f t="shared" si="5"/>
        <v>122.06267748091064</v>
      </c>
    </row>
    <row r="175" spans="1:5" x14ac:dyDescent="0.3">
      <c r="A175" s="5">
        <v>43639</v>
      </c>
      <c r="B175" s="1">
        <f>TREND($B$2:B174)</f>
        <v>19488.85081627615</v>
      </c>
      <c r="C175" s="1">
        <f t="shared" si="3"/>
        <v>106400.85178734802</v>
      </c>
      <c r="D175" s="1">
        <f t="shared" si="4"/>
        <v>10019928.359255698</v>
      </c>
      <c r="E175" s="1">
        <f t="shared" si="5"/>
        <v>123.26061105972578</v>
      </c>
    </row>
    <row r="176" spans="1:5" x14ac:dyDescent="0.3">
      <c r="A176" s="5">
        <v>43640</v>
      </c>
      <c r="B176" s="1">
        <f>TREND($B$2:B175)</f>
        <v>19488.192987993578</v>
      </c>
      <c r="C176" s="1">
        <f t="shared" si="3"/>
        <v>106343.3450208024</v>
      </c>
      <c r="D176" s="1">
        <f t="shared" si="4"/>
        <v>10035594.990323737</v>
      </c>
      <c r="E176" s="1">
        <f t="shared" si="5"/>
        <v>124.17329983687347</v>
      </c>
    </row>
    <row r="177" spans="1:5" x14ac:dyDescent="0.3">
      <c r="A177" s="5">
        <v>43641</v>
      </c>
      <c r="B177" s="1">
        <f>TREND($B$2:B176)</f>
        <v>19487.557500242936</v>
      </c>
      <c r="C177" s="1">
        <f t="shared" si="3"/>
        <v>106305.38570293873</v>
      </c>
      <c r="D177" s="1">
        <f t="shared" si="4"/>
        <v>10053028.593492279</v>
      </c>
      <c r="E177" s="1">
        <f t="shared" si="5"/>
        <v>125.03574862818617</v>
      </c>
    </row>
    <row r="178" spans="1:5" x14ac:dyDescent="0.3">
      <c r="A178" s="5">
        <v>43642</v>
      </c>
      <c r="B178" s="1">
        <f>TREND($B$2:B177)</f>
        <v>19486.943472851621</v>
      </c>
      <c r="C178" s="1">
        <f t="shared" si="3"/>
        <v>106312.57927012324</v>
      </c>
      <c r="D178" s="1">
        <f t="shared" si="4"/>
        <v>10071103.52884501</v>
      </c>
      <c r="E178" s="1">
        <f t="shared" si="5"/>
        <v>126.02535990252763</v>
      </c>
    </row>
    <row r="179" spans="1:5" x14ac:dyDescent="0.3">
      <c r="A179" s="5">
        <v>43643</v>
      </c>
      <c r="B179" s="1">
        <f>TREND($B$2:B178)</f>
        <v>19486.350065055936</v>
      </c>
      <c r="C179" s="1">
        <f t="shared" si="3"/>
        <v>106428.74692553769</v>
      </c>
      <c r="D179" s="1">
        <f t="shared" si="4"/>
        <v>10090040.261292445</v>
      </c>
      <c r="E179" s="1">
        <f t="shared" si="5"/>
        <v>127.37729912667832</v>
      </c>
    </row>
    <row r="180" spans="1:5" x14ac:dyDescent="0.3">
      <c r="A180" s="5">
        <v>43644</v>
      </c>
      <c r="B180" s="1">
        <f>TREND($B$2:B179)</f>
        <v>19485.776473527112</v>
      </c>
      <c r="C180" s="1">
        <f t="shared" si="3"/>
        <v>106627.2747363481</v>
      </c>
      <c r="D180" s="1">
        <f t="shared" si="4"/>
        <v>10112456.025484459</v>
      </c>
      <c r="E180" s="1">
        <f t="shared" si="5"/>
        <v>129.05696548303627</v>
      </c>
    </row>
    <row r="181" spans="1:5" x14ac:dyDescent="0.3">
      <c r="A181" s="5">
        <v>43645</v>
      </c>
      <c r="B181" s="1">
        <f>TREND($B$2:B180)</f>
        <v>19485.221930506541</v>
      </c>
      <c r="C181" s="1">
        <f t="shared" si="3"/>
        <v>106913.58736564012</v>
      </c>
      <c r="D181" s="1">
        <f t="shared" si="4"/>
        <v>10133144.451240644</v>
      </c>
      <c r="E181" s="1">
        <f t="shared" si="5"/>
        <v>130.97097201064827</v>
      </c>
    </row>
    <row r="182" spans="1:5" x14ac:dyDescent="0.3">
      <c r="A182" s="5">
        <v>43646</v>
      </c>
      <c r="B182" s="1">
        <f>TREND($B$2:B181)</f>
        <v>19484.685702043676</v>
      </c>
      <c r="C182" s="1">
        <f t="shared" si="3"/>
        <v>107324.92787444816</v>
      </c>
      <c r="D182" s="1">
        <f t="shared" si="4"/>
        <v>10152550.957330978</v>
      </c>
      <c r="E182" s="1">
        <f t="shared" si="5"/>
        <v>133.31603815848686</v>
      </c>
    </row>
    <row r="183" spans="1:5" x14ac:dyDescent="0.3">
      <c r="A183" s="5">
        <v>43647</v>
      </c>
      <c r="B183" s="1">
        <f>TREND($B$2:B182)</f>
        <v>19484.167086330395</v>
      </c>
      <c r="C183" s="1">
        <f t="shared" si="3"/>
        <v>107829.42396380211</v>
      </c>
      <c r="D183" s="1">
        <f t="shared" si="4"/>
        <v>10160500.517718041</v>
      </c>
      <c r="E183" s="1">
        <f t="shared" si="5"/>
        <v>135.52140320264465</v>
      </c>
    </row>
    <row r="184" spans="1:5" x14ac:dyDescent="0.3">
      <c r="A184" s="5">
        <v>43648</v>
      </c>
      <c r="B184" s="1">
        <f>TREND($B$2:B183)</f>
        <v>19483.665412126033</v>
      </c>
      <c r="C184" s="1">
        <f t="shared" si="3"/>
        <v>108554.67544877663</v>
      </c>
      <c r="D184" s="1">
        <f t="shared" si="4"/>
        <v>10156446.145370705</v>
      </c>
      <c r="E184" s="1">
        <f t="shared" si="5"/>
        <v>137.44449279914306</v>
      </c>
    </row>
    <row r="185" spans="1:5" x14ac:dyDescent="0.3">
      <c r="A185" s="5">
        <v>43649</v>
      </c>
      <c r="B185" s="1">
        <f>TREND($B$2:B184)</f>
        <v>19483.180037267699</v>
      </c>
      <c r="C185" s="1">
        <f t="shared" si="3"/>
        <v>109227.23621311973</v>
      </c>
      <c r="D185" s="1">
        <f t="shared" si="4"/>
        <v>10144220.003518347</v>
      </c>
      <c r="E185" s="1">
        <f t="shared" si="5"/>
        <v>139.00707337782057</v>
      </c>
    </row>
    <row r="186" spans="1:5" x14ac:dyDescent="0.3">
      <c r="A186" s="5">
        <v>43650</v>
      </c>
      <c r="B186" s="1">
        <f>TREND($B$2:B185)</f>
        <v>19482.710347260843</v>
      </c>
      <c r="C186" s="1">
        <f t="shared" si="3"/>
        <v>109975.6951905095</v>
      </c>
      <c r="D186" s="1">
        <f t="shared" si="4"/>
        <v>10123864.058206774</v>
      </c>
      <c r="E186" s="1">
        <f t="shared" si="5"/>
        <v>140.21515182298293</v>
      </c>
    </row>
    <row r="187" spans="1:5" x14ac:dyDescent="0.3">
      <c r="A187" s="5">
        <v>43651</v>
      </c>
      <c r="B187" s="1">
        <f>TREND($B$2:B186)</f>
        <v>19482.255753945283</v>
      </c>
      <c r="C187" s="1">
        <f t="shared" si="3"/>
        <v>110777.91752365218</v>
      </c>
      <c r="D187" s="1">
        <f t="shared" si="4"/>
        <v>10099557.172789989</v>
      </c>
      <c r="E187" s="1">
        <f t="shared" si="5"/>
        <v>141.07971672836268</v>
      </c>
    </row>
    <row r="188" spans="1:5" x14ac:dyDescent="0.3">
      <c r="A188" s="5">
        <v>43652</v>
      </c>
      <c r="B188" s="1">
        <f>TREND($B$2:B187)</f>
        <v>19481.815694232359</v>
      </c>
      <c r="C188" s="1">
        <f t="shared" si="3"/>
        <v>111614.94184260468</v>
      </c>
      <c r="D188" s="1">
        <f t="shared" si="4"/>
        <v>10071146.437084675</v>
      </c>
      <c r="E188" s="1">
        <f t="shared" si="5"/>
        <v>141.58968251457333</v>
      </c>
    </row>
    <row r="189" spans="1:5" x14ac:dyDescent="0.3">
      <c r="A189" s="5">
        <v>43653</v>
      </c>
      <c r="B189" s="1">
        <f>TREND($B$2:B188)</f>
        <v>19481.38962890899</v>
      </c>
      <c r="C189" s="1">
        <f t="shared" si="3"/>
        <v>112459.11232594906</v>
      </c>
      <c r="D189" s="1">
        <f t="shared" si="4"/>
        <v>10038166.956226557</v>
      </c>
      <c r="E189" s="1">
        <f t="shared" si="5"/>
        <v>141.74522015061746</v>
      </c>
    </row>
    <row r="190" spans="1:5" x14ac:dyDescent="0.3">
      <c r="A190" s="5">
        <v>43654</v>
      </c>
      <c r="B190" s="1">
        <f>TREND($B$2:B189)</f>
        <v>19480.977041504779</v>
      </c>
      <c r="C190" s="1">
        <f t="shared" si="3"/>
        <v>113295.10062867164</v>
      </c>
      <c r="D190" s="1">
        <f t="shared" si="4"/>
        <v>10002052.251662245</v>
      </c>
      <c r="E190" s="1">
        <f t="shared" si="5"/>
        <v>141.57862340386419</v>
      </c>
    </row>
    <row r="191" spans="1:5" x14ac:dyDescent="0.3">
      <c r="A191" s="5">
        <v>43655</v>
      </c>
      <c r="B191" s="1">
        <f>TREND($B$2:B190)</f>
        <v>19480.577437218544</v>
      </c>
      <c r="C191" s="1">
        <f t="shared" si="3"/>
        <v>114107.22224317507</v>
      </c>
      <c r="D191" s="1">
        <f t="shared" si="4"/>
        <v>9964709.5026824772</v>
      </c>
      <c r="E191" s="1">
        <f t="shared" si="5"/>
        <v>141.3400862395678</v>
      </c>
    </row>
    <row r="192" spans="1:5" x14ac:dyDescent="0.3">
      <c r="A192" s="5">
        <v>43656</v>
      </c>
      <c r="B192" s="1">
        <f>TREND($B$2:B191)</f>
        <v>19480.190341900874</v>
      </c>
      <c r="C192" s="1">
        <f t="shared" si="3"/>
        <v>114899.21863783174</v>
      </c>
      <c r="D192" s="1">
        <f t="shared" si="4"/>
        <v>9932753.0861046258</v>
      </c>
      <c r="E192" s="1">
        <f t="shared" si="5"/>
        <v>141.10185235372199</v>
      </c>
    </row>
    <row r="193" spans="1:5" x14ac:dyDescent="0.3">
      <c r="A193" s="5">
        <v>43657</v>
      </c>
      <c r="B193" s="1">
        <f>TREND($B$2:B192)</f>
        <v>19479.815301089442</v>
      </c>
      <c r="C193" s="1">
        <f t="shared" si="3"/>
        <v>115676.94613147523</v>
      </c>
      <c r="D193" s="1">
        <f t="shared" si="4"/>
        <v>9905927.1882324964</v>
      </c>
      <c r="E193" s="1">
        <f t="shared" si="5"/>
        <v>140.97414904546909</v>
      </c>
    </row>
    <row r="194" spans="1:5" x14ac:dyDescent="0.3">
      <c r="A194" s="5">
        <v>43658</v>
      </c>
      <c r="B194" s="1">
        <f>TREND($B$2:B193)</f>
        <v>19479.451879094173</v>
      </c>
      <c r="C194" s="1">
        <f t="shared" si="3"/>
        <v>116456.41223964297</v>
      </c>
      <c r="D194" s="1">
        <f t="shared" si="4"/>
        <v>9884237.0943672676</v>
      </c>
      <c r="E194" s="1">
        <f t="shared" si="5"/>
        <v>140.86471368404796</v>
      </c>
    </row>
    <row r="195" spans="1:5" x14ac:dyDescent="0.3">
      <c r="A195" s="5">
        <v>43659</v>
      </c>
      <c r="B195" s="1">
        <f>TREND($B$2:B194)</f>
        <v>19479.099658129362</v>
      </c>
      <c r="C195" s="1">
        <f t="shared" si="3"/>
        <v>117214.86919638206</v>
      </c>
      <c r="D195" s="1">
        <f t="shared" si="4"/>
        <v>9870858.3420357816</v>
      </c>
      <c r="E195" s="1">
        <f t="shared" si="5"/>
        <v>140.99791820332464</v>
      </c>
    </row>
    <row r="196" spans="1:5" x14ac:dyDescent="0.3">
      <c r="A196" s="5">
        <v>43660</v>
      </c>
      <c r="B196" s="1">
        <f>TREND($B$2:B195)</f>
        <v>19478.758237490198</v>
      </c>
      <c r="C196" s="1">
        <f t="shared" si="3"/>
        <v>117943.06314460418</v>
      </c>
      <c r="D196" s="1">
        <f t="shared" si="4"/>
        <v>9866560.5224705506</v>
      </c>
      <c r="E196" s="1">
        <f t="shared" si="5"/>
        <v>140.98898290630709</v>
      </c>
    </row>
    <row r="197" spans="1:5" x14ac:dyDescent="0.3">
      <c r="A197" s="5">
        <v>43661</v>
      </c>
      <c r="B197" s="1">
        <f>TREND($B$2:B196)</f>
        <v>19478.427232771108</v>
      </c>
      <c r="C197" s="1">
        <f t="shared" si="3"/>
        <v>118634.21916315974</v>
      </c>
      <c r="D197" s="1">
        <f t="shared" si="4"/>
        <v>9882232.37896524</v>
      </c>
      <c r="E197" s="1">
        <f t="shared" si="5"/>
        <v>140.69253410836745</v>
      </c>
    </row>
    <row r="198" spans="1:5" x14ac:dyDescent="0.3">
      <c r="A198" s="5">
        <v>43662</v>
      </c>
      <c r="B198" s="1">
        <f>TREND($B$2:B197)</f>
        <v>19478.106275123675</v>
      </c>
      <c r="C198" s="1">
        <f t="shared" si="3"/>
        <v>119315.21158270467</v>
      </c>
      <c r="D198" s="1">
        <f t="shared" si="4"/>
        <v>9905161.6810002234</v>
      </c>
      <c r="E198" s="1">
        <f t="shared" si="5"/>
        <v>140.40594909708642</v>
      </c>
    </row>
    <row r="199" spans="1:5" x14ac:dyDescent="0.3">
      <c r="A199" s="5">
        <v>43663</v>
      </c>
      <c r="B199" s="1">
        <f>TREND($B$2:B198)</f>
        <v>19477.795010551887</v>
      </c>
      <c r="C199" s="1">
        <f t="shared" si="3"/>
        <v>120026.2701233774</v>
      </c>
      <c r="D199" s="1">
        <f t="shared" si="4"/>
        <v>9927285.6329933107</v>
      </c>
      <c r="E199" s="1">
        <f t="shared" si="5"/>
        <v>140.05602463190496</v>
      </c>
    </row>
    <row r="200" spans="1:5" x14ac:dyDescent="0.3">
      <c r="A200" s="5">
        <v>43664</v>
      </c>
      <c r="B200" s="1">
        <f>TREND($B$2:B199)</f>
        <v>19477.4930992427</v>
      </c>
      <c r="C200" s="1">
        <f t="shared" si="3"/>
        <v>120635.73696438354</v>
      </c>
      <c r="D200" s="1">
        <f t="shared" si="4"/>
        <v>9949322.0994237456</v>
      </c>
      <c r="E200" s="1">
        <f t="shared" si="5"/>
        <v>139.78664210660219</v>
      </c>
    </row>
    <row r="201" spans="1:5" x14ac:dyDescent="0.3">
      <c r="A201" s="5">
        <v>43665</v>
      </c>
      <c r="B201" s="1">
        <f>TREND($B$2:B200)</f>
        <v>19477.200214929941</v>
      </c>
      <c r="C201" s="1">
        <f t="shared" si="3"/>
        <v>121157.04753928768</v>
      </c>
      <c r="D201" s="1">
        <f t="shared" si="4"/>
        <v>9972186.3837490883</v>
      </c>
      <c r="E201" s="1">
        <f t="shared" si="5"/>
        <v>139.65873640378419</v>
      </c>
    </row>
    <row r="202" spans="1:5" x14ac:dyDescent="0.3">
      <c r="A202" s="5">
        <v>43666</v>
      </c>
      <c r="B202" s="1">
        <f>TREND($B$2:B201)</f>
        <v>19476.916044289774</v>
      </c>
      <c r="C202" s="1">
        <f t="shared" si="3"/>
        <v>121577.50909578044</v>
      </c>
      <c r="D202" s="1">
        <f t="shared" si="4"/>
        <v>9994437.2956704255</v>
      </c>
      <c r="E202" s="1">
        <f t="shared" si="5"/>
        <v>139.54055600576876</v>
      </c>
    </row>
    <row r="203" spans="1:5" x14ac:dyDescent="0.3">
      <c r="A203" s="5">
        <v>43667</v>
      </c>
      <c r="B203" s="1">
        <f>TREND($B$2:B202)</f>
        <v>19476.64028636596</v>
      </c>
      <c r="C203" s="1">
        <f t="shared" si="3"/>
        <v>121977.9559376168</v>
      </c>
      <c r="D203" s="1">
        <f t="shared" si="4"/>
        <v>10028845.455693664</v>
      </c>
      <c r="E203" s="1">
        <f t="shared" si="5"/>
        <v>139.23622976226417</v>
      </c>
    </row>
    <row r="204" spans="1:5" x14ac:dyDescent="0.3">
      <c r="A204" s="5">
        <v>43668</v>
      </c>
      <c r="B204" s="1">
        <f>TREND($B$2:B203)</f>
        <v>19476.372652023383</v>
      </c>
      <c r="C204" s="1">
        <f t="shared" ref="C204:C267" si="6">TREND(C131:C203)</f>
        <v>122297.39084425999</v>
      </c>
      <c r="D204" s="1">
        <f t="shared" ref="D204:D267" si="7">TREND(D131:D203)</f>
        <v>10065023.666355597</v>
      </c>
      <c r="E204" s="1">
        <f t="shared" ref="E204:E267" si="8">TREND(E131:E203)</f>
        <v>138.59730418078038</v>
      </c>
    </row>
    <row r="205" spans="1:5" x14ac:dyDescent="0.3">
      <c r="A205" s="5">
        <v>43669</v>
      </c>
      <c r="B205" s="1">
        <f>TREND($B$2:B204)</f>
        <v>19476.112863428214</v>
      </c>
      <c r="C205" s="1">
        <f t="shared" si="6"/>
        <v>122459.55276387259</v>
      </c>
      <c r="D205" s="1">
        <f t="shared" si="7"/>
        <v>10096482.685975647</v>
      </c>
      <c r="E205" s="1">
        <f t="shared" si="8"/>
        <v>137.97506547574352</v>
      </c>
    </row>
    <row r="206" spans="1:5" x14ac:dyDescent="0.3">
      <c r="A206" s="5">
        <v>43670</v>
      </c>
      <c r="B206" s="1">
        <f>TREND($B$2:B205)</f>
        <v>19475.860653553424</v>
      </c>
      <c r="C206" s="1">
        <f t="shared" si="6"/>
        <v>122501.54749681074</v>
      </c>
      <c r="D206" s="1">
        <f t="shared" si="7"/>
        <v>10126302.252264014</v>
      </c>
      <c r="E206" s="1">
        <f t="shared" si="8"/>
        <v>137.3614798835761</v>
      </c>
    </row>
    <row r="207" spans="1:5" x14ac:dyDescent="0.3">
      <c r="A207" s="5">
        <v>43671</v>
      </c>
      <c r="B207" s="1">
        <f>TREND($B$2:B206)</f>
        <v>19475.615765708149</v>
      </c>
      <c r="C207" s="1">
        <f t="shared" si="6"/>
        <v>122412.59846930022</v>
      </c>
      <c r="D207" s="1">
        <f t="shared" si="7"/>
        <v>10148254.791588988</v>
      </c>
      <c r="E207" s="1">
        <f t="shared" si="8"/>
        <v>136.88077796535694</v>
      </c>
    </row>
    <row r="208" spans="1:5" x14ac:dyDescent="0.3">
      <c r="A208" s="5">
        <v>43672</v>
      </c>
      <c r="B208" s="1">
        <f>TREND($B$2:B207)</f>
        <v>19475.37795308977</v>
      </c>
      <c r="C208" s="1">
        <f t="shared" si="6"/>
        <v>122196.33170332252</v>
      </c>
      <c r="D208" s="1">
        <f t="shared" si="7"/>
        <v>10166939.387361107</v>
      </c>
      <c r="E208" s="1">
        <f t="shared" si="8"/>
        <v>136.55665592150669</v>
      </c>
    </row>
    <row r="209" spans="1:5" x14ac:dyDescent="0.3">
      <c r="A209" s="5">
        <v>43673</v>
      </c>
      <c r="B209" s="1">
        <f>TREND($B$2:B208)</f>
        <v>19475.146978357436</v>
      </c>
      <c r="C209" s="1">
        <f t="shared" si="6"/>
        <v>121942.5822929819</v>
      </c>
      <c r="D209" s="1">
        <f t="shared" si="7"/>
        <v>10185752.973735733</v>
      </c>
      <c r="E209" s="1">
        <f t="shared" si="8"/>
        <v>136.37383622023688</v>
      </c>
    </row>
    <row r="210" spans="1:5" x14ac:dyDescent="0.3">
      <c r="A210" s="5">
        <v>43674</v>
      </c>
      <c r="B210" s="1">
        <f>TREND($B$2:B209)</f>
        <v>19474.922613225932</v>
      </c>
      <c r="C210" s="1">
        <f t="shared" si="6"/>
        <v>121810.3828289388</v>
      </c>
      <c r="D210" s="1">
        <f t="shared" si="7"/>
        <v>10206967.079251708</v>
      </c>
      <c r="E210" s="1">
        <f t="shared" si="8"/>
        <v>135.97534369820428</v>
      </c>
    </row>
    <row r="211" spans="1:5" x14ac:dyDescent="0.3">
      <c r="A211" s="5">
        <v>43675</v>
      </c>
      <c r="B211" s="1">
        <f>TREND($B$2:B210)</f>
        <v>19474.704638078802</v>
      </c>
      <c r="C211" s="1">
        <f t="shared" si="6"/>
        <v>121697.83014758347</v>
      </c>
      <c r="D211" s="1">
        <f t="shared" si="7"/>
        <v>10232601.380630543</v>
      </c>
      <c r="E211" s="1">
        <f t="shared" si="8"/>
        <v>135.24304333337685</v>
      </c>
    </row>
    <row r="212" spans="1:5" x14ac:dyDescent="0.3">
      <c r="A212" s="5">
        <v>43676</v>
      </c>
      <c r="B212" s="1">
        <f>TREND($B$2:B211)</f>
        <v>19474.4928415998</v>
      </c>
      <c r="C212" s="1">
        <f t="shared" si="6"/>
        <v>121457.13505287166</v>
      </c>
      <c r="D212" s="1">
        <f t="shared" si="7"/>
        <v>10246027.675252136</v>
      </c>
      <c r="E212" s="1">
        <f t="shared" si="8"/>
        <v>134.45002148613588</v>
      </c>
    </row>
    <row r="213" spans="1:5" x14ac:dyDescent="0.3">
      <c r="A213" s="5">
        <v>43677</v>
      </c>
      <c r="B213" s="1">
        <f>TREND($B$2:B212)</f>
        <v>19474.287020421623</v>
      </c>
      <c r="C213" s="1">
        <f t="shared" si="6"/>
        <v>121101.09466731061</v>
      </c>
      <c r="D213" s="1">
        <f t="shared" si="7"/>
        <v>10256025.963403305</v>
      </c>
      <c r="E213" s="1">
        <f t="shared" si="8"/>
        <v>133.81724316318551</v>
      </c>
    </row>
    <row r="214" spans="1:5" x14ac:dyDescent="0.3">
      <c r="A214" s="5">
        <v>43678</v>
      </c>
      <c r="B214" s="1">
        <f>TREND($B$2:B213)</f>
        <v>19474.086978791103</v>
      </c>
      <c r="C214" s="1">
        <f t="shared" si="6"/>
        <v>120621.61828573457</v>
      </c>
      <c r="D214" s="1">
        <f t="shared" si="7"/>
        <v>10260597.263198983</v>
      </c>
      <c r="E214" s="1">
        <f t="shared" si="8"/>
        <v>133.21461068749235</v>
      </c>
    </row>
    <row r="215" spans="1:5" x14ac:dyDescent="0.3">
      <c r="A215" s="5">
        <v>43679</v>
      </c>
      <c r="B215" s="1">
        <f>TREND($B$2:B214)</f>
        <v>19473.892528249991</v>
      </c>
      <c r="C215" s="1">
        <f t="shared" si="6"/>
        <v>120023.404789525</v>
      </c>
      <c r="D215" s="1">
        <f t="shared" si="7"/>
        <v>10259893.849041317</v>
      </c>
      <c r="E215" s="1">
        <f t="shared" si="8"/>
        <v>132.81425432363952</v>
      </c>
    </row>
    <row r="216" spans="1:5" x14ac:dyDescent="0.3">
      <c r="A216" s="5">
        <v>43680</v>
      </c>
      <c r="B216" s="1">
        <f>TREND($B$2:B215)</f>
        <v>19473.703487330535</v>
      </c>
      <c r="C216" s="1">
        <f t="shared" si="6"/>
        <v>119404.54222994212</v>
      </c>
      <c r="D216" s="1">
        <f t="shared" si="7"/>
        <v>10256497.31798516</v>
      </c>
      <c r="E216" s="1">
        <f t="shared" si="8"/>
        <v>132.45606239072765</v>
      </c>
    </row>
    <row r="217" spans="1:5" x14ac:dyDescent="0.3">
      <c r="A217" s="5">
        <v>43681</v>
      </c>
      <c r="B217" s="1">
        <f>TREND($B$2:B216)</f>
        <v>19473.519681265141</v>
      </c>
      <c r="C217" s="1">
        <f t="shared" si="6"/>
        <v>118910.92825678187</v>
      </c>
      <c r="D217" s="1">
        <f t="shared" si="7"/>
        <v>10255693.081779063</v>
      </c>
      <c r="E217" s="1">
        <f t="shared" si="8"/>
        <v>131.7001355567719</v>
      </c>
    </row>
    <row r="218" spans="1:5" x14ac:dyDescent="0.3">
      <c r="A218" s="5">
        <v>43682</v>
      </c>
      <c r="B218" s="1">
        <f>TREND($B$2:B217)</f>
        <v>19473.340941709313</v>
      </c>
      <c r="C218" s="1">
        <f t="shared" si="6"/>
        <v>118430.84799673094</v>
      </c>
      <c r="D218" s="1">
        <f t="shared" si="7"/>
        <v>10258565.873339683</v>
      </c>
      <c r="E218" s="1">
        <f t="shared" si="8"/>
        <v>130.96167747208426</v>
      </c>
    </row>
    <row r="219" spans="1:5" x14ac:dyDescent="0.3">
      <c r="A219" s="5">
        <v>43683</v>
      </c>
      <c r="B219" s="1">
        <f>TREND($B$2:B218)</f>
        <v>19473.167106477325</v>
      </c>
      <c r="C219" s="1">
        <f t="shared" si="6"/>
        <v>117814.14585653665</v>
      </c>
      <c r="D219" s="1">
        <f t="shared" si="7"/>
        <v>10254755.926963769</v>
      </c>
      <c r="E219" s="1">
        <f t="shared" si="8"/>
        <v>130.23861127468265</v>
      </c>
    </row>
    <row r="220" spans="1:5" x14ac:dyDescent="0.3">
      <c r="A220" s="5">
        <v>43684</v>
      </c>
      <c r="B220" s="1">
        <f>TREND($B$2:B219)</f>
        <v>19472.998019289877</v>
      </c>
      <c r="C220" s="1">
        <f t="shared" si="6"/>
        <v>117059.20070596246</v>
      </c>
      <c r="D220" s="1">
        <f t="shared" si="7"/>
        <v>10245078.666338468</v>
      </c>
      <c r="E220" s="1">
        <f t="shared" si="8"/>
        <v>129.3668257569735</v>
      </c>
    </row>
    <row r="221" spans="1:5" x14ac:dyDescent="0.3">
      <c r="A221" s="5">
        <v>43685</v>
      </c>
      <c r="B221" s="1">
        <f>TREND($B$2:B220)</f>
        <v>19472.833529533222</v>
      </c>
      <c r="C221" s="1">
        <f t="shared" si="6"/>
        <v>116158.77541637719</v>
      </c>
      <c r="D221" s="1">
        <f t="shared" si="7"/>
        <v>10232282.431697609</v>
      </c>
      <c r="E221" s="1">
        <f t="shared" si="8"/>
        <v>128.4184418947402</v>
      </c>
    </row>
    <row r="222" spans="1:5" x14ac:dyDescent="0.3">
      <c r="A222" s="5">
        <v>43686</v>
      </c>
      <c r="B222" s="1">
        <f>TREND($B$2:B221)</f>
        <v>19472.673492029127</v>
      </c>
      <c r="C222" s="1">
        <f t="shared" si="6"/>
        <v>115119.57160245313</v>
      </c>
      <c r="D222" s="1">
        <f t="shared" si="7"/>
        <v>10216677.727295116</v>
      </c>
      <c r="E222" s="1">
        <f t="shared" si="8"/>
        <v>127.47939353631378</v>
      </c>
    </row>
    <row r="223" spans="1:5" x14ac:dyDescent="0.3">
      <c r="A223" s="5">
        <v>43687</v>
      </c>
      <c r="B223" s="1">
        <f>TREND($B$2:B222)</f>
        <v>19472.517766815214</v>
      </c>
      <c r="C223" s="1">
        <f t="shared" si="6"/>
        <v>114170.89308792824</v>
      </c>
      <c r="D223" s="1">
        <f t="shared" si="7"/>
        <v>10202057.317660294</v>
      </c>
      <c r="E223" s="1">
        <f t="shared" si="8"/>
        <v>126.68656398946176</v>
      </c>
    </row>
    <row r="224" spans="1:5" x14ac:dyDescent="0.3">
      <c r="A224" s="5">
        <v>43688</v>
      </c>
      <c r="B224" s="1">
        <f>TREND($B$2:B223)</f>
        <v>19472.366218935033</v>
      </c>
      <c r="C224" s="1">
        <f t="shared" si="6"/>
        <v>113304.86523218123</v>
      </c>
      <c r="D224" s="1">
        <f t="shared" si="7"/>
        <v>10187613.512334816</v>
      </c>
      <c r="E224" s="1">
        <f t="shared" si="8"/>
        <v>126.05413619558129</v>
      </c>
    </row>
    <row r="225" spans="1:5" x14ac:dyDescent="0.3">
      <c r="A225" s="5">
        <v>43689</v>
      </c>
      <c r="B225" s="1">
        <f>TREND($B$2:B224)</f>
        <v>19472.218718237589</v>
      </c>
      <c r="C225" s="1">
        <f t="shared" si="6"/>
        <v>112522.99973757994</v>
      </c>
      <c r="D225" s="1">
        <f t="shared" si="7"/>
        <v>10172713.730170472</v>
      </c>
      <c r="E225" s="1">
        <f t="shared" si="8"/>
        <v>125.55318305829493</v>
      </c>
    </row>
    <row r="226" spans="1:5" x14ac:dyDescent="0.3">
      <c r="A226" s="5">
        <v>43690</v>
      </c>
      <c r="B226" s="1">
        <f>TREND($B$2:B225)</f>
        <v>19472.075139185679</v>
      </c>
      <c r="C226" s="1">
        <f t="shared" si="6"/>
        <v>111828.37688064197</v>
      </c>
      <c r="D226" s="1">
        <f t="shared" si="7"/>
        <v>10157741.71037483</v>
      </c>
      <c r="E226" s="1">
        <f t="shared" si="8"/>
        <v>125.17945325328115</v>
      </c>
    </row>
    <row r="227" spans="1:5" x14ac:dyDescent="0.3">
      <c r="A227" s="5">
        <v>43691</v>
      </c>
      <c r="B227" s="1">
        <f>TREND($B$2:B226)</f>
        <v>19471.935360672673</v>
      </c>
      <c r="C227" s="1">
        <f t="shared" si="6"/>
        <v>111220.91538961114</v>
      </c>
      <c r="D227" s="1">
        <f t="shared" si="7"/>
        <v>10143159.951103935</v>
      </c>
      <c r="E227" s="1">
        <f t="shared" si="8"/>
        <v>124.92550935522056</v>
      </c>
    </row>
    <row r="228" spans="1:5" x14ac:dyDescent="0.3">
      <c r="A228" s="5">
        <v>43692</v>
      </c>
      <c r="B228" s="1">
        <f>TREND($B$2:B227)</f>
        <v>19471.79926584744</v>
      </c>
      <c r="C228" s="1">
        <f t="shared" si="6"/>
        <v>110693.95009284509</v>
      </c>
      <c r="D228" s="1">
        <f t="shared" si="7"/>
        <v>10128923.473488361</v>
      </c>
      <c r="E228" s="1">
        <f t="shared" si="8"/>
        <v>124.79738368917771</v>
      </c>
    </row>
    <row r="229" spans="1:5" x14ac:dyDescent="0.3">
      <c r="A229" s="5">
        <v>43693</v>
      </c>
      <c r="B229" s="1">
        <f>TREND($B$2:B228)</f>
        <v>19471.666741946789</v>
      </c>
      <c r="C229" s="1">
        <f t="shared" si="6"/>
        <v>110244.9561122812</v>
      </c>
      <c r="D229" s="1">
        <f t="shared" si="7"/>
        <v>10115119.314079</v>
      </c>
      <c r="E229" s="1">
        <f t="shared" si="8"/>
        <v>124.81085057982608</v>
      </c>
    </row>
    <row r="230" spans="1:5" x14ac:dyDescent="0.3">
      <c r="A230" s="5">
        <v>43694</v>
      </c>
      <c r="B230" s="1">
        <f>TREND($B$2:B229)</f>
        <v>19471.53768013532</v>
      </c>
      <c r="C230" s="1">
        <f t="shared" si="6"/>
        <v>109876.64849827575</v>
      </c>
      <c r="D230" s="1">
        <f t="shared" si="7"/>
        <v>10101932.781327246</v>
      </c>
      <c r="E230" s="1">
        <f t="shared" si="8"/>
        <v>124.95392337015528</v>
      </c>
    </row>
    <row r="231" spans="1:5" x14ac:dyDescent="0.3">
      <c r="A231" s="5">
        <v>43695</v>
      </c>
      <c r="B231" s="1">
        <f>TREND($B$2:B230)</f>
        <v>19471.411975352174</v>
      </c>
      <c r="C231" s="1">
        <f t="shared" si="6"/>
        <v>109590.90025255899</v>
      </c>
      <c r="D231" s="1">
        <f t="shared" si="7"/>
        <v>10089545.83365676</v>
      </c>
      <c r="E231" s="1">
        <f t="shared" si="8"/>
        <v>125.21027592515429</v>
      </c>
    </row>
    <row r="232" spans="1:5" x14ac:dyDescent="0.3">
      <c r="A232" s="5">
        <v>43696</v>
      </c>
      <c r="B232" s="1">
        <f>TREND($B$2:B231)</f>
        <v>19471.289526164383</v>
      </c>
      <c r="C232" s="1">
        <f t="shared" si="6"/>
        <v>109390.20539075245</v>
      </c>
      <c r="D232" s="1">
        <f t="shared" si="7"/>
        <v>10078018.039620092</v>
      </c>
      <c r="E232" s="1">
        <f t="shared" si="8"/>
        <v>125.56387936678885</v>
      </c>
    </row>
    <row r="233" spans="1:5" x14ac:dyDescent="0.3">
      <c r="A233" s="5">
        <v>43697</v>
      </c>
      <c r="B233" s="1">
        <f>TREND($B$2:B232)</f>
        <v>19471.170234626574</v>
      </c>
      <c r="C233" s="1">
        <f t="shared" si="6"/>
        <v>109276.67826256766</v>
      </c>
      <c r="D233" s="1">
        <f t="shared" si="7"/>
        <v>10067423.50268827</v>
      </c>
      <c r="E233" s="1">
        <f t="shared" si="8"/>
        <v>126.00913296129576</v>
      </c>
    </row>
    <row r="234" spans="1:5" x14ac:dyDescent="0.3">
      <c r="A234" s="5">
        <v>43698</v>
      </c>
      <c r="B234" s="1">
        <f>TREND($B$2:B233)</f>
        <v>19471.054006146605</v>
      </c>
      <c r="C234" s="1">
        <f t="shared" si="6"/>
        <v>109248.25620972467</v>
      </c>
      <c r="D234" s="1">
        <f t="shared" si="7"/>
        <v>10057724.052315101</v>
      </c>
      <c r="E234" s="1">
        <f t="shared" si="8"/>
        <v>126.53416146023648</v>
      </c>
    </row>
    <row r="235" spans="1:5" x14ac:dyDescent="0.3">
      <c r="A235" s="5">
        <v>43699</v>
      </c>
      <c r="B235" s="1">
        <f>TREND($B$2:B234)</f>
        <v>19470.940749356978</v>
      </c>
      <c r="C235" s="1">
        <f t="shared" si="6"/>
        <v>109296.82324150737</v>
      </c>
      <c r="D235" s="1">
        <f t="shared" si="7"/>
        <v>10048841.703675548</v>
      </c>
      <c r="E235" s="1">
        <f t="shared" si="8"/>
        <v>127.1531485376118</v>
      </c>
    </row>
    <row r="236" spans="1:5" x14ac:dyDescent="0.3">
      <c r="A236" s="5">
        <v>43700</v>
      </c>
      <c r="B236" s="1">
        <f>TREND($B$2:B235)</f>
        <v>19470.830375991711</v>
      </c>
      <c r="C236" s="1">
        <f t="shared" si="6"/>
        <v>109418.19971072009</v>
      </c>
      <c r="D236" s="1">
        <f t="shared" si="7"/>
        <v>10040848.692208977</v>
      </c>
      <c r="E236" s="1">
        <f t="shared" si="8"/>
        <v>127.88031843268173</v>
      </c>
    </row>
    <row r="237" spans="1:5" x14ac:dyDescent="0.3">
      <c r="A237" s="5">
        <v>43701</v>
      </c>
      <c r="B237" s="1">
        <f>TREND($B$2:B236)</f>
        <v>19470.722800768373</v>
      </c>
      <c r="C237" s="1">
        <f t="shared" si="6"/>
        <v>109614.37701920352</v>
      </c>
      <c r="D237" s="1">
        <f t="shared" si="7"/>
        <v>10033944.444483534</v>
      </c>
      <c r="E237" s="1">
        <f t="shared" si="8"/>
        <v>128.68079033308607</v>
      </c>
    </row>
    <row r="238" spans="1:5" x14ac:dyDescent="0.3">
      <c r="A238" s="5">
        <v>43702</v>
      </c>
      <c r="B238" s="1">
        <f>TREND($B$2:B237)</f>
        <v>19470.617941275126</v>
      </c>
      <c r="C238" s="1">
        <f t="shared" si="6"/>
        <v>109886.89903397231</v>
      </c>
      <c r="D238" s="1">
        <f t="shared" si="7"/>
        <v>10028885.703537155</v>
      </c>
      <c r="E238" s="1">
        <f t="shared" si="8"/>
        <v>129.53567164177213</v>
      </c>
    </row>
    <row r="239" spans="1:5" x14ac:dyDescent="0.3">
      <c r="A239" s="5">
        <v>43703</v>
      </c>
      <c r="B239" s="1">
        <f>TREND($B$2:B238)</f>
        <v>19470.515717862472</v>
      </c>
      <c r="C239" s="1">
        <f t="shared" si="6"/>
        <v>110230.91749938329</v>
      </c>
      <c r="D239" s="1">
        <f t="shared" si="7"/>
        <v>10025970.136045143</v>
      </c>
      <c r="E239" s="1">
        <f t="shared" si="8"/>
        <v>130.43127311937013</v>
      </c>
    </row>
    <row r="240" spans="1:5" x14ac:dyDescent="0.3">
      <c r="A240" s="5">
        <v>43704</v>
      </c>
      <c r="B240" s="1">
        <f>TREND($B$2:B239)</f>
        <v>19470.416053539495</v>
      </c>
      <c r="C240" s="1">
        <f t="shared" si="6"/>
        <v>110607.47515324627</v>
      </c>
      <c r="D240" s="1">
        <f t="shared" si="7"/>
        <v>10025278.131740198</v>
      </c>
      <c r="E240" s="1">
        <f t="shared" si="8"/>
        <v>131.30678945375055</v>
      </c>
    </row>
    <row r="241" spans="1:5" x14ac:dyDescent="0.3">
      <c r="A241" s="5">
        <v>43705</v>
      </c>
      <c r="B241" s="1">
        <f>TREND($B$2:B240)</f>
        <v>19470.318873874501</v>
      </c>
      <c r="C241" s="1">
        <f t="shared" si="6"/>
        <v>111001.97834804213</v>
      </c>
      <c r="D241" s="1">
        <f t="shared" si="7"/>
        <v>10026710.106309757</v>
      </c>
      <c r="E241" s="1">
        <f t="shared" si="8"/>
        <v>132.12995053412283</v>
      </c>
    </row>
    <row r="242" spans="1:5" x14ac:dyDescent="0.3">
      <c r="A242" s="5">
        <v>43706</v>
      </c>
      <c r="B242" s="1">
        <f>TREND($B$2:B241)</f>
        <v>19470.224106899677</v>
      </c>
      <c r="C242" s="1">
        <f t="shared" si="6"/>
        <v>111405.26469259562</v>
      </c>
      <c r="D242" s="1">
        <f t="shared" si="7"/>
        <v>10029821.9962392</v>
      </c>
      <c r="E242" s="1">
        <f t="shared" si="8"/>
        <v>132.9171768751344</v>
      </c>
    </row>
    <row r="243" spans="1:5" x14ac:dyDescent="0.3">
      <c r="A243" s="5">
        <v>43707</v>
      </c>
      <c r="B243" s="1">
        <f>TREND($B$2:B242)</f>
        <v>19470.131683019692</v>
      </c>
      <c r="C243" s="1">
        <f t="shared" si="6"/>
        <v>111813.71134520973</v>
      </c>
      <c r="D243" s="1">
        <f t="shared" si="7"/>
        <v>10034124.457479853</v>
      </c>
      <c r="E243" s="1">
        <f t="shared" si="8"/>
        <v>133.6911234932125</v>
      </c>
    </row>
    <row r="244" spans="1:5" x14ac:dyDescent="0.3">
      <c r="A244" s="5">
        <v>43708</v>
      </c>
      <c r="B244" s="1">
        <f>TREND($B$2:B243)</f>
        <v>19470.041534924127</v>
      </c>
      <c r="C244" s="1">
        <f t="shared" si="6"/>
        <v>112227.27679950125</v>
      </c>
      <c r="D244" s="1">
        <f t="shared" si="7"/>
        <v>10039240.941803023</v>
      </c>
      <c r="E244" s="1">
        <f t="shared" si="8"/>
        <v>134.43538214236611</v>
      </c>
    </row>
    <row r="245" spans="1:5" x14ac:dyDescent="0.3">
      <c r="A245" s="5">
        <v>43709</v>
      </c>
      <c r="B245" s="1">
        <f>TREND($B$2:B244)</f>
        <v>19469.953597503372</v>
      </c>
      <c r="C245" s="1">
        <f t="shared" si="6"/>
        <v>112646.434380905</v>
      </c>
      <c r="D245" s="1">
        <f t="shared" si="7"/>
        <v>10044884.149422448</v>
      </c>
      <c r="E245" s="1">
        <f t="shared" si="8"/>
        <v>135.13754649487771</v>
      </c>
    </row>
    <row r="246" spans="1:5" x14ac:dyDescent="0.3">
      <c r="A246" s="5">
        <v>43710</v>
      </c>
      <c r="B246" s="1">
        <f>TREND($B$2:B245)</f>
        <v>19469.867807768031</v>
      </c>
      <c r="C246" s="1">
        <f t="shared" si="6"/>
        <v>113070.67596773004</v>
      </c>
      <c r="D246" s="1">
        <f t="shared" si="7"/>
        <v>10050767.731914517</v>
      </c>
      <c r="E246" s="1">
        <f t="shared" si="8"/>
        <v>135.78907846584187</v>
      </c>
    </row>
    <row r="247" spans="1:5" x14ac:dyDescent="0.3">
      <c r="A247" s="5">
        <v>43711</v>
      </c>
      <c r="B247" s="1">
        <f>TREND($B$2:B246)</f>
        <v>19469.78410477157</v>
      </c>
      <c r="C247" s="1">
        <f t="shared" si="6"/>
        <v>113499.09729706362</v>
      </c>
      <c r="D247" s="1">
        <f t="shared" si="7"/>
        <v>10056508.108732013</v>
      </c>
      <c r="E247" s="1">
        <f t="shared" si="8"/>
        <v>136.37301770740885</v>
      </c>
    </row>
    <row r="248" spans="1:5" x14ac:dyDescent="0.3">
      <c r="A248" s="5">
        <v>43712</v>
      </c>
      <c r="B248" s="1">
        <f>TREND($B$2:B247)</f>
        <v>19469.702429536061</v>
      </c>
      <c r="C248" s="1">
        <f t="shared" si="6"/>
        <v>113930.27462541491</v>
      </c>
      <c r="D248" s="1">
        <f t="shared" si="7"/>
        <v>10061680.889083778</v>
      </c>
      <c r="E248" s="1">
        <f t="shared" si="8"/>
        <v>136.88515990183853</v>
      </c>
    </row>
    <row r="249" spans="1:5" x14ac:dyDescent="0.3">
      <c r="A249" s="5">
        <v>43713</v>
      </c>
      <c r="B249" s="1">
        <f>TREND($B$2:B248)</f>
        <v>19469.622724980934</v>
      </c>
      <c r="C249" s="1">
        <f t="shared" si="6"/>
        <v>114363.51663195217</v>
      </c>
      <c r="D249" s="1">
        <f t="shared" si="7"/>
        <v>10066194.354604881</v>
      </c>
      <c r="E249" s="1">
        <f t="shared" si="8"/>
        <v>137.33409393455418</v>
      </c>
    </row>
    <row r="250" spans="1:5" x14ac:dyDescent="0.3">
      <c r="A250" s="5">
        <v>43714</v>
      </c>
      <c r="B250" s="1">
        <f>TREND($B$2:B249)</f>
        <v>19469.544935854625</v>
      </c>
      <c r="C250" s="1">
        <f t="shared" si="6"/>
        <v>114796.8841799551</v>
      </c>
      <c r="D250" s="1">
        <f t="shared" si="7"/>
        <v>10069777.105627436</v>
      </c>
      <c r="E250" s="1">
        <f t="shared" si="8"/>
        <v>137.73634947455807</v>
      </c>
    </row>
    <row r="251" spans="1:5" x14ac:dyDescent="0.3">
      <c r="A251" s="5">
        <v>43715</v>
      </c>
      <c r="B251" s="1">
        <f>TREND($B$2:B250)</f>
        <v>19469.469008668846</v>
      </c>
      <c r="C251" s="1">
        <f t="shared" si="6"/>
        <v>115229.847950827</v>
      </c>
      <c r="D251" s="1">
        <f t="shared" si="7"/>
        <v>10072344.399227297</v>
      </c>
      <c r="E251" s="1">
        <f t="shared" si="8"/>
        <v>138.09539132253627</v>
      </c>
    </row>
    <row r="252" spans="1:5" x14ac:dyDescent="0.3">
      <c r="A252" s="5">
        <v>43716</v>
      </c>
      <c r="B252" s="1">
        <f>TREND($B$2:B251)</f>
        <v>19469.394891635577</v>
      </c>
      <c r="C252" s="1">
        <f t="shared" si="6"/>
        <v>115660.46793042004</v>
      </c>
      <c r="D252" s="1">
        <f t="shared" si="7"/>
        <v>10073872.402660038</v>
      </c>
      <c r="E252" s="1">
        <f t="shared" si="8"/>
        <v>138.40487647400582</v>
      </c>
    </row>
    <row r="253" spans="1:5" x14ac:dyDescent="0.3">
      <c r="A253" s="5">
        <v>43717</v>
      </c>
      <c r="B253" s="1">
        <f>TREND($B$2:B252)</f>
        <v>19469.322534606479</v>
      </c>
      <c r="C253" s="1">
        <f t="shared" si="6"/>
        <v>116083.30744888374</v>
      </c>
      <c r="D253" s="1">
        <f t="shared" si="7"/>
        <v>10074323.98919726</v>
      </c>
      <c r="E253" s="1">
        <f t="shared" si="8"/>
        <v>138.64555364447995</v>
      </c>
    </row>
    <row r="254" spans="1:5" x14ac:dyDescent="0.3">
      <c r="A254" s="5">
        <v>43718</v>
      </c>
      <c r="B254" s="1">
        <f>TREND($B$2:B253)</f>
        <v>19469.251889014737</v>
      </c>
      <c r="C254" s="1">
        <f t="shared" si="6"/>
        <v>116494.40740466838</v>
      </c>
      <c r="D254" s="1">
        <f t="shared" si="7"/>
        <v>10073517.486389624</v>
      </c>
      <c r="E254" s="1">
        <f t="shared" si="8"/>
        <v>138.80011605456804</v>
      </c>
    </row>
    <row r="255" spans="1:5" x14ac:dyDescent="0.3">
      <c r="A255" s="5">
        <v>43719</v>
      </c>
      <c r="B255" s="1">
        <f>TREND($B$2:B254)</f>
        <v>19469.182907819151</v>
      </c>
      <c r="C255" s="1">
        <f t="shared" si="6"/>
        <v>116889.51540641436</v>
      </c>
      <c r="D255" s="1">
        <f t="shared" si="7"/>
        <v>10071556.218153838</v>
      </c>
      <c r="E255" s="1">
        <f t="shared" si="8"/>
        <v>138.85638852288702</v>
      </c>
    </row>
    <row r="256" spans="1:5" x14ac:dyDescent="0.3">
      <c r="A256" s="5">
        <v>43720</v>
      </c>
      <c r="B256" s="1">
        <f>TREND($B$2:B255)</f>
        <v>19469.115545450444</v>
      </c>
      <c r="C256" s="1">
        <f t="shared" si="6"/>
        <v>117262.33958612758</v>
      </c>
      <c r="D256" s="1">
        <f t="shared" si="7"/>
        <v>10068516.907063117</v>
      </c>
      <c r="E256" s="1">
        <f t="shared" si="8"/>
        <v>138.79138083459759</v>
      </c>
    </row>
    <row r="257" spans="1:5" x14ac:dyDescent="0.3">
      <c r="A257" s="5">
        <v>43721</v>
      </c>
      <c r="B257" s="1">
        <f>TREND($B$2:B256)</f>
        <v>19469.049757759665</v>
      </c>
      <c r="C257" s="1">
        <f t="shared" si="6"/>
        <v>117608.34326403106</v>
      </c>
      <c r="D257" s="1">
        <f t="shared" si="7"/>
        <v>10065031.93582157</v>
      </c>
      <c r="E257" s="1">
        <f t="shared" si="8"/>
        <v>138.61339372032765</v>
      </c>
    </row>
    <row r="258" spans="1:5" x14ac:dyDescent="0.3">
      <c r="A258" s="5">
        <v>43722</v>
      </c>
      <c r="B258" s="1">
        <f>TREND($B$2:B257)</f>
        <v>19468.985501968542</v>
      </c>
      <c r="C258" s="1">
        <f t="shared" si="6"/>
        <v>117915.98902485188</v>
      </c>
      <c r="D258" s="1">
        <f t="shared" si="7"/>
        <v>10061758.563703904</v>
      </c>
      <c r="E258" s="1">
        <f t="shared" si="8"/>
        <v>138.33834246600858</v>
      </c>
    </row>
    <row r="259" spans="1:5" x14ac:dyDescent="0.3">
      <c r="A259" s="5">
        <v>43723</v>
      </c>
      <c r="B259" s="1">
        <f>TREND($B$2:B258)</f>
        <v>19468.922736621822</v>
      </c>
      <c r="C259" s="1">
        <f t="shared" si="6"/>
        <v>118188.75109863255</v>
      </c>
      <c r="D259" s="1">
        <f t="shared" si="7"/>
        <v>10059139.629122648</v>
      </c>
      <c r="E259" s="1">
        <f t="shared" si="8"/>
        <v>137.98619880745991</v>
      </c>
    </row>
    <row r="260" spans="1:5" x14ac:dyDescent="0.3">
      <c r="A260" s="5">
        <v>43724</v>
      </c>
      <c r="B260" s="1">
        <f>TREND($B$2:B259)</f>
        <v>19468.861421541409</v>
      </c>
      <c r="C260" s="1">
        <f t="shared" si="6"/>
        <v>118422.98234032992</v>
      </c>
      <c r="D260" s="1">
        <f t="shared" si="7"/>
        <v>10057613.341687614</v>
      </c>
      <c r="E260" s="1">
        <f t="shared" si="8"/>
        <v>137.57637295607057</v>
      </c>
    </row>
    <row r="261" spans="1:5" x14ac:dyDescent="0.3">
      <c r="A261" s="5">
        <v>43725</v>
      </c>
      <c r="B261" s="1">
        <f>TREND($B$2:B260)</f>
        <v>19468.801517782274</v>
      </c>
      <c r="C261" s="1">
        <f t="shared" si="6"/>
        <v>118616.22129926496</v>
      </c>
      <c r="D261" s="1">
        <f t="shared" si="7"/>
        <v>10057387.169825446</v>
      </c>
      <c r="E261" s="1">
        <f t="shared" si="8"/>
        <v>137.12747089972237</v>
      </c>
    </row>
    <row r="262" spans="1:5" x14ac:dyDescent="0.3">
      <c r="A262" s="5">
        <v>43726</v>
      </c>
      <c r="B262" s="1">
        <f>TREND($B$2:B261)</f>
        <v>19468.742987590034</v>
      </c>
      <c r="C262" s="1">
        <f t="shared" si="6"/>
        <v>118767.00769587517</v>
      </c>
      <c r="D262" s="1">
        <f t="shared" si="7"/>
        <v>10058677.108882681</v>
      </c>
      <c r="E262" s="1">
        <f t="shared" si="8"/>
        <v>136.6585344406806</v>
      </c>
    </row>
    <row r="263" spans="1:5" x14ac:dyDescent="0.3">
      <c r="A263" s="5">
        <v>43727</v>
      </c>
      <c r="B263" s="1">
        <f>TREND($B$2:B262)</f>
        <v>19468.68579436015</v>
      </c>
      <c r="C263" s="1">
        <f t="shared" si="6"/>
        <v>118875.35083912573</v>
      </c>
      <c r="D263" s="1">
        <f t="shared" si="7"/>
        <v>10061724.952305762</v>
      </c>
      <c r="E263" s="1">
        <f t="shared" si="8"/>
        <v>136.18844592077718</v>
      </c>
    </row>
    <row r="264" spans="1:5" x14ac:dyDescent="0.3">
      <c r="A264" s="5">
        <v>43728</v>
      </c>
      <c r="B264" s="1">
        <f>TREND($B$2:B263)</f>
        <v>19468.62990259871</v>
      </c>
      <c r="C264" s="1">
        <f t="shared" si="6"/>
        <v>118942.04461330414</v>
      </c>
      <c r="D264" s="1">
        <f t="shared" si="7"/>
        <v>10066694.346950777</v>
      </c>
      <c r="E264" s="1">
        <f t="shared" si="8"/>
        <v>135.73419321957164</v>
      </c>
    </row>
    <row r="265" spans="1:5" x14ac:dyDescent="0.3">
      <c r="A265" s="5">
        <v>43729</v>
      </c>
      <c r="B265" s="1">
        <f>TREND($B$2:B264)</f>
        <v>19468.575277884636</v>
      </c>
      <c r="C265" s="1">
        <f t="shared" si="6"/>
        <v>118968.68340551964</v>
      </c>
      <c r="D265" s="1">
        <f t="shared" si="7"/>
        <v>10073645.569782075</v>
      </c>
      <c r="E265" s="1">
        <f t="shared" si="8"/>
        <v>135.2989649203106</v>
      </c>
    </row>
    <row r="266" spans="1:5" x14ac:dyDescent="0.3">
      <c r="A266" s="5">
        <v>43730</v>
      </c>
      <c r="B266" s="1">
        <f>TREND($B$2:B265)</f>
        <v>19468.52188683334</v>
      </c>
      <c r="C266" s="1">
        <f t="shared" si="6"/>
        <v>118956.59492874362</v>
      </c>
      <c r="D266" s="1">
        <f t="shared" si="7"/>
        <v>10082278.379938547</v>
      </c>
      <c r="E266" s="1">
        <f t="shared" si="8"/>
        <v>134.88200472371261</v>
      </c>
    </row>
    <row r="267" spans="1:5" x14ac:dyDescent="0.3">
      <c r="A267" s="5">
        <v>43731</v>
      </c>
      <c r="B267" s="1">
        <f>TREND($B$2:B266)</f>
        <v>19468.469697061762</v>
      </c>
      <c r="C267" s="1">
        <f t="shared" si="6"/>
        <v>118906.7289647758</v>
      </c>
      <c r="D267" s="1">
        <f t="shared" si="7"/>
        <v>10092310.664665552</v>
      </c>
      <c r="E267" s="1">
        <f t="shared" si="8"/>
        <v>134.47655715254206</v>
      </c>
    </row>
    <row r="268" spans="1:5" x14ac:dyDescent="0.3">
      <c r="A268" s="5">
        <v>43732</v>
      </c>
      <c r="B268" s="1">
        <f>TREND($B$2:B267)</f>
        <v>19468.418677154685</v>
      </c>
      <c r="C268" s="1">
        <f t="shared" ref="C268:C331" si="9">TREND(C195:C267)</f>
        <v>118819.10603887706</v>
      </c>
      <c r="D268" s="1">
        <f t="shared" ref="D268:D331" si="10">TREND(D195:D267)</f>
        <v>10103463.606649701</v>
      </c>
      <c r="E268" s="1">
        <f t="shared" ref="E268:E331" si="11">TREND(E195:E267)</f>
        <v>134.08099731853486</v>
      </c>
    </row>
    <row r="269" spans="1:5" x14ac:dyDescent="0.3">
      <c r="A269" s="5">
        <v>43733</v>
      </c>
      <c r="B269" s="1">
        <f>TREND($B$2:B268)</f>
        <v>19468.368796632309</v>
      </c>
      <c r="C269" s="1">
        <f t="shared" si="9"/>
        <v>118694.9486991749</v>
      </c>
      <c r="D269" s="1">
        <f t="shared" si="10"/>
        <v>10115287.565729404</v>
      </c>
      <c r="E269" s="1">
        <f t="shared" si="11"/>
        <v>133.68144119047614</v>
      </c>
    </row>
    <row r="270" spans="1:5" x14ac:dyDescent="0.3">
      <c r="A270" s="5">
        <v>43734</v>
      </c>
      <c r="B270" s="1">
        <f>TREND($B$2:B269)</f>
        <v>19468.320025919038</v>
      </c>
      <c r="C270" s="1">
        <f t="shared" si="9"/>
        <v>118535.93581608488</v>
      </c>
      <c r="D270" s="1">
        <f t="shared" si="10"/>
        <v>10127294.565162618</v>
      </c>
      <c r="E270" s="1">
        <f t="shared" si="11"/>
        <v>133.28519500184606</v>
      </c>
    </row>
    <row r="271" spans="1:5" x14ac:dyDescent="0.3">
      <c r="A271" s="5">
        <v>43735</v>
      </c>
      <c r="B271" s="1">
        <f>TREND($B$2:B270)</f>
        <v>19468.272336313406</v>
      </c>
      <c r="C271" s="1">
        <f t="shared" si="9"/>
        <v>118344.06639120176</v>
      </c>
      <c r="D271" s="1">
        <f t="shared" si="10"/>
        <v>10138403.47107817</v>
      </c>
      <c r="E271" s="1">
        <f t="shared" si="11"/>
        <v>132.90749204769949</v>
      </c>
    </row>
    <row r="272" spans="1:5" x14ac:dyDescent="0.3">
      <c r="A272" s="5">
        <v>43736</v>
      </c>
      <c r="B272" s="1">
        <f>TREND($B$2:B271)</f>
        <v>19468.225699959145</v>
      </c>
      <c r="C272" s="1">
        <f t="shared" si="9"/>
        <v>118119.81673715645</v>
      </c>
      <c r="D272" s="1">
        <f t="shared" si="10"/>
        <v>10148236.152461112</v>
      </c>
      <c r="E272" s="1">
        <f t="shared" si="11"/>
        <v>132.54719356378416</v>
      </c>
    </row>
    <row r="273" spans="1:5" x14ac:dyDescent="0.3">
      <c r="A273" s="5">
        <v>43737</v>
      </c>
      <c r="B273" s="1">
        <f>TREND($B$2:B272)</f>
        <v>19468.180089817262</v>
      </c>
      <c r="C273" s="1">
        <f t="shared" si="9"/>
        <v>117861.4210726865</v>
      </c>
      <c r="D273" s="1">
        <f t="shared" si="10"/>
        <v>10156857.156723378</v>
      </c>
      <c r="E273" s="1">
        <f t="shared" si="11"/>
        <v>132.20721149677243</v>
      </c>
    </row>
    <row r="274" spans="1:5" x14ac:dyDescent="0.3">
      <c r="A274" s="5">
        <v>43738</v>
      </c>
      <c r="B274" s="1">
        <f>TREND($B$2:B273)</f>
        <v>19468.135479639168</v>
      </c>
      <c r="C274" s="1">
        <f t="shared" si="9"/>
        <v>117574.30480086736</v>
      </c>
      <c r="D274" s="1">
        <f t="shared" si="10"/>
        <v>10164289.476507334</v>
      </c>
      <c r="E274" s="1">
        <f t="shared" si="11"/>
        <v>131.88258701854201</v>
      </c>
    </row>
    <row r="275" spans="1:5" x14ac:dyDescent="0.3">
      <c r="A275" s="5">
        <v>43739</v>
      </c>
      <c r="B275" s="1">
        <f>TREND($B$2:B274)</f>
        <v>19468.091843940776</v>
      </c>
      <c r="C275" s="1">
        <f t="shared" si="9"/>
        <v>117263.08943335709</v>
      </c>
      <c r="D275" s="1">
        <f t="shared" si="10"/>
        <v>10170504.09780447</v>
      </c>
      <c r="E275" s="1">
        <f t="shared" si="11"/>
        <v>131.56508586135641</v>
      </c>
    </row>
    <row r="276" spans="1:5" x14ac:dyDescent="0.3">
      <c r="A276" s="5">
        <v>43740</v>
      </c>
      <c r="B276" s="1">
        <f>TREND($B$2:B275)</f>
        <v>19468.049157977555</v>
      </c>
      <c r="C276" s="1">
        <f t="shared" si="9"/>
        <v>116933.03650661583</v>
      </c>
      <c r="D276" s="1">
        <f t="shared" si="10"/>
        <v>10175549.498887537</v>
      </c>
      <c r="E276" s="1">
        <f t="shared" si="11"/>
        <v>131.25376938869894</v>
      </c>
    </row>
    <row r="277" spans="1:5" x14ac:dyDescent="0.3">
      <c r="A277" s="5">
        <v>43741</v>
      </c>
      <c r="B277" s="1">
        <f>TREND($B$2:B276)</f>
        <v>19468.00739772047</v>
      </c>
      <c r="C277" s="1">
        <f t="shared" si="9"/>
        <v>116584.92521860822</v>
      </c>
      <c r="D277" s="1">
        <f t="shared" si="10"/>
        <v>10178772.452449715</v>
      </c>
      <c r="E277" s="1">
        <f t="shared" si="11"/>
        <v>130.95845341332554</v>
      </c>
    </row>
    <row r="278" spans="1:5" x14ac:dyDescent="0.3">
      <c r="A278" s="5">
        <v>43742</v>
      </c>
      <c r="B278" s="1">
        <f>TREND($B$2:B277)</f>
        <v>19467.966539832778</v>
      </c>
      <c r="C278" s="1">
        <f t="shared" si="9"/>
        <v>116222.85790578471</v>
      </c>
      <c r="D278" s="1">
        <f t="shared" si="10"/>
        <v>10180091.262083238</v>
      </c>
      <c r="E278" s="1">
        <f t="shared" si="11"/>
        <v>130.69704378345031</v>
      </c>
    </row>
    <row r="279" spans="1:5" x14ac:dyDescent="0.3">
      <c r="A279" s="5">
        <v>43743</v>
      </c>
      <c r="B279" s="1">
        <f>TREND($B$2:B278)</f>
        <v>19467.926561647681</v>
      </c>
      <c r="C279" s="1">
        <f t="shared" si="9"/>
        <v>115855.0776785706</v>
      </c>
      <c r="D279" s="1">
        <f t="shared" si="10"/>
        <v>10179777.963597741</v>
      </c>
      <c r="E279" s="1">
        <f t="shared" si="11"/>
        <v>130.46811651557582</v>
      </c>
    </row>
    <row r="280" spans="1:5" x14ac:dyDescent="0.3">
      <c r="A280" s="5">
        <v>43744</v>
      </c>
      <c r="B280" s="1">
        <f>TREND($B$2:B279)</f>
        <v>19467.887441146755</v>
      </c>
      <c r="C280" s="1">
        <f t="shared" si="9"/>
        <v>115487.73695194251</v>
      </c>
      <c r="D280" s="1">
        <f t="shared" si="10"/>
        <v>10177931.815837944</v>
      </c>
      <c r="E280" s="1">
        <f t="shared" si="11"/>
        <v>130.27074438971653</v>
      </c>
    </row>
    <row r="281" spans="1:5" x14ac:dyDescent="0.3">
      <c r="A281" s="5">
        <v>43745</v>
      </c>
      <c r="B281" s="1">
        <f>TREND($B$2:B280)</f>
        <v>19467.849156939181</v>
      </c>
      <c r="C281" s="1">
        <f t="shared" si="9"/>
        <v>115127.54403657232</v>
      </c>
      <c r="D281" s="1">
        <f t="shared" si="10"/>
        <v>10174990.713544589</v>
      </c>
      <c r="E281" s="1">
        <f t="shared" si="11"/>
        <v>130.09724387242019</v>
      </c>
    </row>
    <row r="282" spans="1:5" x14ac:dyDescent="0.3">
      <c r="A282" s="5">
        <v>43746</v>
      </c>
      <c r="B282" s="1">
        <f>TREND($B$2:B281)</f>
        <v>19467.811688241669</v>
      </c>
      <c r="C282" s="1">
        <f t="shared" si="9"/>
        <v>114780.97814593518</v>
      </c>
      <c r="D282" s="1">
        <f t="shared" si="10"/>
        <v>10171136.071510876</v>
      </c>
      <c r="E282" s="1">
        <f t="shared" si="11"/>
        <v>129.93872243638668</v>
      </c>
    </row>
    <row r="283" spans="1:5" x14ac:dyDescent="0.3">
      <c r="A283" s="5">
        <v>43747</v>
      </c>
      <c r="B283" s="1">
        <f>TREND($B$2:B282)</f>
        <v>19467.775014859137</v>
      </c>
      <c r="C283" s="1">
        <f t="shared" si="9"/>
        <v>114449.5750572104</v>
      </c>
      <c r="D283" s="1">
        <f t="shared" si="10"/>
        <v>10166360.815919034</v>
      </c>
      <c r="E283" s="1">
        <f t="shared" si="11"/>
        <v>129.78721103426616</v>
      </c>
    </row>
    <row r="284" spans="1:5" x14ac:dyDescent="0.3">
      <c r="A284" s="5">
        <v>43748</v>
      </c>
      <c r="B284" s="1">
        <f>TREND($B$2:B283)</f>
        <v>19467.739117166017</v>
      </c>
      <c r="C284" s="1">
        <f t="shared" si="9"/>
        <v>114126.17283021713</v>
      </c>
      <c r="D284" s="1">
        <f t="shared" si="10"/>
        <v>10160532.433642255</v>
      </c>
      <c r="E284" s="1">
        <f t="shared" si="11"/>
        <v>129.65437007326372</v>
      </c>
    </row>
    <row r="285" spans="1:5" x14ac:dyDescent="0.3">
      <c r="A285" s="5">
        <v>43749</v>
      </c>
      <c r="B285" s="1">
        <f>TREND($B$2:B284)</f>
        <v>19467.703976088291</v>
      </c>
      <c r="C285" s="1">
        <f t="shared" si="9"/>
        <v>113809.26335836707</v>
      </c>
      <c r="D285" s="1">
        <f t="shared" si="10"/>
        <v>10153407.538869213</v>
      </c>
      <c r="E285" s="1">
        <f t="shared" si="11"/>
        <v>129.55827393426569</v>
      </c>
    </row>
    <row r="286" spans="1:5" x14ac:dyDescent="0.3">
      <c r="A286" s="5">
        <v>43750</v>
      </c>
      <c r="B286" s="1">
        <f>TREND($B$2:B285)</f>
        <v>19467.669573086074</v>
      </c>
      <c r="C286" s="1">
        <f t="shared" si="9"/>
        <v>113505.46328102521</v>
      </c>
      <c r="D286" s="1">
        <f t="shared" si="10"/>
        <v>10145654.198736643</v>
      </c>
      <c r="E286" s="1">
        <f t="shared" si="11"/>
        <v>129.50194974620433</v>
      </c>
    </row>
    <row r="287" spans="1:5" x14ac:dyDescent="0.3">
      <c r="A287" s="5">
        <v>43751</v>
      </c>
      <c r="B287" s="1">
        <f>TREND($B$2:B286)</f>
        <v>19467.635890136891</v>
      </c>
      <c r="C287" s="1">
        <f t="shared" si="9"/>
        <v>113220.66363591985</v>
      </c>
      <c r="D287" s="1">
        <f t="shared" si="10"/>
        <v>10137453.942681786</v>
      </c>
      <c r="E287" s="1">
        <f t="shared" si="11"/>
        <v>129.47634564940302</v>
      </c>
    </row>
    <row r="288" spans="1:5" x14ac:dyDescent="0.3">
      <c r="A288" s="5">
        <v>43752</v>
      </c>
      <c r="B288" s="1">
        <f>TREND($B$2:B287)</f>
        <v>19467.602909719419</v>
      </c>
      <c r="C288" s="1">
        <f t="shared" si="9"/>
        <v>112961.18660655564</v>
      </c>
      <c r="D288" s="1">
        <f t="shared" si="10"/>
        <v>10129096.171083104</v>
      </c>
      <c r="E288" s="1">
        <f t="shared" si="11"/>
        <v>129.47964255853458</v>
      </c>
    </row>
    <row r="289" spans="1:5" x14ac:dyDescent="0.3">
      <c r="A289" s="5">
        <v>43753</v>
      </c>
      <c r="B289" s="1">
        <f>TREND($B$2:B288)</f>
        <v>19467.570614797951</v>
      </c>
      <c r="C289" s="1">
        <f t="shared" si="9"/>
        <v>112733.0889191294</v>
      </c>
      <c r="D289" s="1">
        <f t="shared" si="10"/>
        <v>10120859.864540802</v>
      </c>
      <c r="E289" s="1">
        <f t="shared" si="11"/>
        <v>129.50063804826135</v>
      </c>
    </row>
    <row r="290" spans="1:5" x14ac:dyDescent="0.3">
      <c r="A290" s="5">
        <v>43754</v>
      </c>
      <c r="B290" s="1">
        <f>TREND($B$2:B289)</f>
        <v>19467.538988807235</v>
      </c>
      <c r="C290" s="1">
        <f t="shared" si="9"/>
        <v>112537.05340870302</v>
      </c>
      <c r="D290" s="1">
        <f t="shared" si="10"/>
        <v>10112880.896512734</v>
      </c>
      <c r="E290" s="1">
        <f t="shared" si="11"/>
        <v>129.53700484158122</v>
      </c>
    </row>
    <row r="291" spans="1:5" x14ac:dyDescent="0.3">
      <c r="A291" s="5">
        <v>43755</v>
      </c>
      <c r="B291" s="1">
        <f>TREND($B$2:B290)</f>
        <v>19467.508015637952</v>
      </c>
      <c r="C291" s="1">
        <f t="shared" si="9"/>
        <v>112365.80835711988</v>
      </c>
      <c r="D291" s="1">
        <f t="shared" si="10"/>
        <v>10105005.083363662</v>
      </c>
      <c r="E291" s="1">
        <f t="shared" si="11"/>
        <v>129.61055373637174</v>
      </c>
    </row>
    <row r="292" spans="1:5" x14ac:dyDescent="0.3">
      <c r="A292" s="5">
        <v>43756</v>
      </c>
      <c r="B292" s="1">
        <f>TREND($B$2:B291)</f>
        <v>19467.477679622618</v>
      </c>
      <c r="C292" s="1">
        <f t="shared" si="9"/>
        <v>112218.29105548329</v>
      </c>
      <c r="D292" s="1">
        <f t="shared" si="10"/>
        <v>10097020.263560316</v>
      </c>
      <c r="E292" s="1">
        <f t="shared" si="11"/>
        <v>129.72023015165769</v>
      </c>
    </row>
    <row r="293" spans="1:5" x14ac:dyDescent="0.3">
      <c r="A293" s="5">
        <v>43757</v>
      </c>
      <c r="B293" s="1">
        <f>TREND($B$2:B292)</f>
        <v>19467.447965522013</v>
      </c>
      <c r="C293" s="1">
        <f t="shared" si="9"/>
        <v>112101.70693646284</v>
      </c>
      <c r="D293" s="1">
        <f t="shared" si="10"/>
        <v>10089283.541461429</v>
      </c>
      <c r="E293" s="1">
        <f t="shared" si="11"/>
        <v>129.86514292404215</v>
      </c>
    </row>
    <row r="294" spans="1:5" x14ac:dyDescent="0.3">
      <c r="A294" s="5">
        <v>43758</v>
      </c>
      <c r="B294" s="1">
        <f>TREND($B$2:B293)</f>
        <v>19467.418858512068</v>
      </c>
      <c r="C294" s="1">
        <f t="shared" si="9"/>
        <v>112023.33895603262</v>
      </c>
      <c r="D294" s="1">
        <f t="shared" si="10"/>
        <v>10082105.255072042</v>
      </c>
      <c r="E294" s="1">
        <f t="shared" si="11"/>
        <v>130.05343974174775</v>
      </c>
    </row>
    <row r="295" spans="1:5" x14ac:dyDescent="0.3">
      <c r="A295" s="5">
        <v>43759</v>
      </c>
      <c r="B295" s="1">
        <f>TREND($B$2:B294)</f>
        <v>19467.390344171152</v>
      </c>
      <c r="C295" s="1">
        <f t="shared" si="9"/>
        <v>111990.86308525094</v>
      </c>
      <c r="D295" s="1">
        <f t="shared" si="10"/>
        <v>10075643.783079494</v>
      </c>
      <c r="E295" s="1">
        <f t="shared" si="11"/>
        <v>130.28930660353134</v>
      </c>
    </row>
    <row r="296" spans="1:5" x14ac:dyDescent="0.3">
      <c r="A296" s="5">
        <v>43760</v>
      </c>
      <c r="B296" s="1">
        <f>TREND($B$2:B295)</f>
        <v>19467.362408467838</v>
      </c>
      <c r="C296" s="1">
        <f t="shared" si="9"/>
        <v>112011.59033994326</v>
      </c>
      <c r="D296" s="1">
        <f t="shared" si="10"/>
        <v>10070040.411506478</v>
      </c>
      <c r="E296" s="1">
        <f t="shared" si="11"/>
        <v>130.57224403303124</v>
      </c>
    </row>
    <row r="297" spans="1:5" x14ac:dyDescent="0.3">
      <c r="A297" s="5">
        <v>43761</v>
      </c>
      <c r="B297" s="1">
        <f>TREND($B$2:B296)</f>
        <v>19467.33503774909</v>
      </c>
      <c r="C297" s="1">
        <f t="shared" si="9"/>
        <v>112080.28007501872</v>
      </c>
      <c r="D297" s="1">
        <f t="shared" si="10"/>
        <v>10065228.805270378</v>
      </c>
      <c r="E297" s="1">
        <f t="shared" si="11"/>
        <v>130.89430769527502</v>
      </c>
    </row>
    <row r="298" spans="1:5" x14ac:dyDescent="0.3">
      <c r="A298" s="5">
        <v>43762</v>
      </c>
      <c r="B298" s="1">
        <f>TREND($B$2:B297)</f>
        <v>19467.308218728787</v>
      </c>
      <c r="C298" s="1">
        <f t="shared" si="9"/>
        <v>112192.21943734934</v>
      </c>
      <c r="D298" s="1">
        <f t="shared" si="10"/>
        <v>10061188.489857106</v>
      </c>
      <c r="E298" s="1">
        <f t="shared" si="11"/>
        <v>131.24687481312986</v>
      </c>
    </row>
    <row r="299" spans="1:5" x14ac:dyDescent="0.3">
      <c r="A299" s="5">
        <v>43763</v>
      </c>
      <c r="B299" s="1">
        <f>TREND($B$2:B298)</f>
        <v>19467.281938476684</v>
      </c>
      <c r="C299" s="1">
        <f t="shared" si="9"/>
        <v>112342.698097349</v>
      </c>
      <c r="D299" s="1">
        <f t="shared" si="10"/>
        <v>10057934.874197062</v>
      </c>
      <c r="E299" s="1">
        <f t="shared" si="11"/>
        <v>131.62299961830419</v>
      </c>
    </row>
    <row r="300" spans="1:5" x14ac:dyDescent="0.3">
      <c r="A300" s="5">
        <v>43764</v>
      </c>
      <c r="B300" s="1">
        <f>TREND($B$2:B299)</f>
        <v>19467.256184407714</v>
      </c>
      <c r="C300" s="1">
        <f t="shared" si="9"/>
        <v>112526.91531975748</v>
      </c>
      <c r="D300" s="1">
        <f t="shared" si="10"/>
        <v>10055463.298492841</v>
      </c>
      <c r="E300" s="1">
        <f t="shared" si="11"/>
        <v>132.016039723456</v>
      </c>
    </row>
    <row r="301" spans="1:5" x14ac:dyDescent="0.3">
      <c r="A301" s="5">
        <v>43765</v>
      </c>
      <c r="B301" s="1">
        <f>TREND($B$2:B300)</f>
        <v>19467.230944271676</v>
      </c>
      <c r="C301" s="1">
        <f t="shared" si="9"/>
        <v>112740.14692259232</v>
      </c>
      <c r="D301" s="1">
        <f t="shared" si="10"/>
        <v>10053744.837093899</v>
      </c>
      <c r="E301" s="1">
        <f t="shared" si="11"/>
        <v>132.41981973550975</v>
      </c>
    </row>
    <row r="302" spans="1:5" x14ac:dyDescent="0.3">
      <c r="A302" s="5">
        <v>43766</v>
      </c>
      <c r="B302" s="1">
        <f>TREND($B$2:B301)</f>
        <v>19467.206206143212</v>
      </c>
      <c r="C302" s="1">
        <f t="shared" si="9"/>
        <v>112978.09878455733</v>
      </c>
      <c r="D302" s="1">
        <f t="shared" si="10"/>
        <v>10052754.224450458</v>
      </c>
      <c r="E302" s="1">
        <f t="shared" si="11"/>
        <v>132.82788179451771</v>
      </c>
    </row>
    <row r="303" spans="1:5" x14ac:dyDescent="0.3">
      <c r="A303" s="5">
        <v>43767</v>
      </c>
      <c r="B303" s="1">
        <f>TREND($B$2:B302)</f>
        <v>19467.181958412177</v>
      </c>
      <c r="C303" s="1">
        <f t="shared" si="9"/>
        <v>113236.67083068122</v>
      </c>
      <c r="D303" s="1">
        <f t="shared" si="10"/>
        <v>10052462.543010673</v>
      </c>
      <c r="E303" s="1">
        <f t="shared" si="11"/>
        <v>133.23294563143514</v>
      </c>
    </row>
    <row r="304" spans="1:5" x14ac:dyDescent="0.3">
      <c r="A304" s="5">
        <v>43768</v>
      </c>
      <c r="B304" s="1">
        <f>TREND($B$2:B303)</f>
        <v>19467.158189774294</v>
      </c>
      <c r="C304" s="1">
        <f t="shared" si="9"/>
        <v>113511.66284704387</v>
      </c>
      <c r="D304" s="1">
        <f t="shared" si="10"/>
        <v>10052831.809723647</v>
      </c>
      <c r="E304" s="1">
        <f t="shared" si="11"/>
        <v>133.62842664282655</v>
      </c>
    </row>
    <row r="305" spans="1:5" x14ac:dyDescent="0.3">
      <c r="A305" s="5">
        <v>43769</v>
      </c>
      <c r="B305" s="1">
        <f>TREND($B$2:B304)</f>
        <v>19467.134889222103</v>
      </c>
      <c r="C305" s="1">
        <f t="shared" si="9"/>
        <v>113798.81568317756</v>
      </c>
      <c r="D305" s="1">
        <f t="shared" si="10"/>
        <v>10053815.159962596</v>
      </c>
      <c r="E305" s="1">
        <f t="shared" si="11"/>
        <v>134.0086606112099</v>
      </c>
    </row>
    <row r="306" spans="1:5" x14ac:dyDescent="0.3">
      <c r="A306" s="5">
        <v>43770</v>
      </c>
      <c r="B306" s="1">
        <f>TREND($B$2:B305)</f>
        <v>19467.112046036225</v>
      </c>
      <c r="C306" s="1">
        <f t="shared" si="9"/>
        <v>114093.77202762864</v>
      </c>
      <c r="D306" s="1">
        <f t="shared" si="10"/>
        <v>10055363.542996312</v>
      </c>
      <c r="E306" s="1">
        <f t="shared" si="11"/>
        <v>134.3688740431385</v>
      </c>
    </row>
    <row r="307" spans="1:5" x14ac:dyDescent="0.3">
      <c r="A307" s="5">
        <v>43771</v>
      </c>
      <c r="B307" s="1">
        <f>TREND($B$2:B306)</f>
        <v>19467.089649776932</v>
      </c>
      <c r="C307" s="1">
        <f t="shared" si="9"/>
        <v>114392.092291144</v>
      </c>
      <c r="D307" s="1">
        <f t="shared" si="10"/>
        <v>10057424.864805127</v>
      </c>
      <c r="E307" s="1">
        <f t="shared" si="11"/>
        <v>134.70460086199026</v>
      </c>
    </row>
    <row r="308" spans="1:5" x14ac:dyDescent="0.3">
      <c r="A308" s="5">
        <v>43772</v>
      </c>
      <c r="B308" s="1">
        <f>TREND($B$2:B307)</f>
        <v>19467.067690275922</v>
      </c>
      <c r="C308" s="1">
        <f t="shared" si="9"/>
        <v>114689.47845854916</v>
      </c>
      <c r="D308" s="1">
        <f t="shared" si="10"/>
        <v>10059950.083292108</v>
      </c>
      <c r="E308" s="1">
        <f t="shared" si="11"/>
        <v>135.01201905487525</v>
      </c>
    </row>
    <row r="309" spans="1:5" x14ac:dyDescent="0.3">
      <c r="A309" s="5">
        <v>43773</v>
      </c>
      <c r="B309" s="1">
        <f>TREND($B$2:B308)</f>
        <v>19467.046157628447</v>
      </c>
      <c r="C309" s="1">
        <f t="shared" si="9"/>
        <v>114982.09941664468</v>
      </c>
      <c r="D309" s="1">
        <f t="shared" si="10"/>
        <v>10062895.294198027</v>
      </c>
      <c r="E309" s="1">
        <f t="shared" si="11"/>
        <v>135.2865140856199</v>
      </c>
    </row>
    <row r="310" spans="1:5" x14ac:dyDescent="0.3">
      <c r="A310" s="5">
        <v>43774</v>
      </c>
      <c r="B310" s="1">
        <f>TREND($B$2:B309)</f>
        <v>19467.025042185633</v>
      </c>
      <c r="C310" s="1">
        <f t="shared" si="9"/>
        <v>115266.36723152762</v>
      </c>
      <c r="D310" s="1">
        <f t="shared" si="10"/>
        <v>10066213.39694459</v>
      </c>
      <c r="E310" s="1">
        <f t="shared" si="11"/>
        <v>135.52267750581234</v>
      </c>
    </row>
    <row r="311" spans="1:5" x14ac:dyDescent="0.3">
      <c r="A311" s="5">
        <v>43775</v>
      </c>
      <c r="B311" s="1">
        <f>TREND($B$2:B310)</f>
        <v>19467.004334547066</v>
      </c>
      <c r="C311" s="1">
        <f t="shared" si="9"/>
        <v>115538.5930036877</v>
      </c>
      <c r="D311" s="1">
        <f t="shared" si="10"/>
        <v>10069847.080281429</v>
      </c>
      <c r="E311" s="1">
        <f t="shared" si="11"/>
        <v>135.71699758756171</v>
      </c>
    </row>
    <row r="312" spans="1:5" x14ac:dyDescent="0.3">
      <c r="A312" s="5">
        <v>43776</v>
      </c>
      <c r="B312" s="1">
        <f>TREND($B$2:B311)</f>
        <v>19466.984025553633</v>
      </c>
      <c r="C312" s="1">
        <f t="shared" si="9"/>
        <v>115795.00784753523</v>
      </c>
      <c r="D312" s="1">
        <f t="shared" si="10"/>
        <v>10073698.278983139</v>
      </c>
      <c r="E312" s="1">
        <f t="shared" si="11"/>
        <v>135.86696613359416</v>
      </c>
    </row>
    <row r="313" spans="1:5" x14ac:dyDescent="0.3">
      <c r="A313" s="5">
        <v>43777</v>
      </c>
      <c r="B313" s="1">
        <f>TREND($B$2:B312)</f>
        <v>19466.964106280564</v>
      </c>
      <c r="C313" s="1">
        <f t="shared" si="9"/>
        <v>116032.10943522402</v>
      </c>
      <c r="D313" s="1">
        <f t="shared" si="10"/>
        <v>10077653.495830439</v>
      </c>
      <c r="E313" s="1">
        <f t="shared" si="11"/>
        <v>135.97078406592223</v>
      </c>
    </row>
    <row r="314" spans="1:5" x14ac:dyDescent="0.3">
      <c r="A314" s="5">
        <v>43778</v>
      </c>
      <c r="B314" s="1">
        <f>TREND($B$2:B313)</f>
        <v>19466.944568030696</v>
      </c>
      <c r="C314" s="1">
        <f t="shared" si="9"/>
        <v>116248.5251752811</v>
      </c>
      <c r="D314" s="1">
        <f t="shared" si="10"/>
        <v>10081595.673310757</v>
      </c>
      <c r="E314" s="1">
        <f t="shared" si="11"/>
        <v>136.02993690693569</v>
      </c>
    </row>
    <row r="315" spans="1:5" x14ac:dyDescent="0.3">
      <c r="A315" s="5">
        <v>43779</v>
      </c>
      <c r="B315" s="1">
        <f>TREND($B$2:B314)</f>
        <v>19466.92540232799</v>
      </c>
      <c r="C315" s="1">
        <f t="shared" si="9"/>
        <v>116443.66061636449</v>
      </c>
      <c r="D315" s="1">
        <f t="shared" si="10"/>
        <v>10085413.933447452</v>
      </c>
      <c r="E315" s="1">
        <f t="shared" si="11"/>
        <v>136.04761040408735</v>
      </c>
    </row>
    <row r="316" spans="1:5" x14ac:dyDescent="0.3">
      <c r="A316" s="5">
        <v>43780</v>
      </c>
      <c r="B316" s="1">
        <f>TREND($B$2:B315)</f>
        <v>19466.906600911214</v>
      </c>
      <c r="C316" s="1">
        <f t="shared" si="9"/>
        <v>116617.39607417167</v>
      </c>
      <c r="D316" s="1">
        <f t="shared" si="10"/>
        <v>10089022.271526296</v>
      </c>
      <c r="E316" s="1">
        <f t="shared" si="11"/>
        <v>136.02601534972149</v>
      </c>
    </row>
    <row r="317" spans="1:5" x14ac:dyDescent="0.3">
      <c r="A317" s="5">
        <v>43781</v>
      </c>
      <c r="B317" s="1">
        <f>TREND($B$2:B316)</f>
        <v>19466.888155727829</v>
      </c>
      <c r="C317" s="1">
        <f t="shared" si="9"/>
        <v>116769.78013089779</v>
      </c>
      <c r="D317" s="1">
        <f t="shared" si="10"/>
        <v>10092361.753457198</v>
      </c>
      <c r="E317" s="1">
        <f t="shared" si="11"/>
        <v>135.96605689290141</v>
      </c>
    </row>
    <row r="318" spans="1:5" x14ac:dyDescent="0.3">
      <c r="A318" s="5">
        <v>43782</v>
      </c>
      <c r="B318" s="1">
        <f>TREND($B$2:B317)</f>
        <v>19466.870058928089</v>
      </c>
      <c r="C318" s="1">
        <f t="shared" si="9"/>
        <v>116900.83286549294</v>
      </c>
      <c r="D318" s="1">
        <f t="shared" si="10"/>
        <v>10095394.071576631</v>
      </c>
      <c r="E318" s="1">
        <f t="shared" si="11"/>
        <v>135.86948660562183</v>
      </c>
    </row>
    <row r="319" spans="1:5" x14ac:dyDescent="0.3">
      <c r="A319" s="5">
        <v>43783</v>
      </c>
      <c r="B319" s="1">
        <f>TREND($B$2:B318)</f>
        <v>19466.852302859326</v>
      </c>
      <c r="C319" s="1">
        <f t="shared" si="9"/>
        <v>117010.51849301296</v>
      </c>
      <c r="D319" s="1">
        <f t="shared" si="10"/>
        <v>10098096.464898137</v>
      </c>
      <c r="E319" s="1">
        <f t="shared" si="11"/>
        <v>135.73868018005155</v>
      </c>
    </row>
    <row r="320" spans="1:5" x14ac:dyDescent="0.3">
      <c r="A320" s="5">
        <v>43784</v>
      </c>
      <c r="B320" s="1">
        <f>TREND($B$2:B319)</f>
        <v>19466.834880060356</v>
      </c>
      <c r="C320" s="1">
        <f t="shared" si="9"/>
        <v>117098.80010759326</v>
      </c>
      <c r="D320" s="1">
        <f t="shared" si="10"/>
        <v>10100461.534869703</v>
      </c>
      <c r="E320" s="1">
        <f t="shared" si="11"/>
        <v>135.57642478922583</v>
      </c>
    </row>
    <row r="321" spans="1:5" x14ac:dyDescent="0.3">
      <c r="A321" s="5">
        <v>43785</v>
      </c>
      <c r="B321" s="1">
        <f>TREND($B$2:B320)</f>
        <v>19466.817783256156</v>
      </c>
      <c r="C321" s="1">
        <f t="shared" si="9"/>
        <v>117165.66194290633</v>
      </c>
      <c r="D321" s="1">
        <f t="shared" si="10"/>
        <v>10102502.462102275</v>
      </c>
      <c r="E321" s="1">
        <f t="shared" si="11"/>
        <v>135.38638188641909</v>
      </c>
    </row>
    <row r="322" spans="1:5" x14ac:dyDescent="0.3">
      <c r="A322" s="5">
        <v>43786</v>
      </c>
      <c r="B322" s="1">
        <f>TREND($B$2:B321)</f>
        <v>19466.80100535263</v>
      </c>
      <c r="C322" s="1">
        <f t="shared" si="9"/>
        <v>117211.1382445387</v>
      </c>
      <c r="D322" s="1">
        <f t="shared" si="10"/>
        <v>10104255.119417353</v>
      </c>
      <c r="E322" s="1">
        <f t="shared" si="11"/>
        <v>135.17238719633696</v>
      </c>
    </row>
    <row r="323" spans="1:5" x14ac:dyDescent="0.3">
      <c r="A323" s="5">
        <v>43787</v>
      </c>
      <c r="B323" s="1">
        <f>TREND($B$2:B322)</f>
        <v>19466.784539431555</v>
      </c>
      <c r="C323" s="1">
        <f t="shared" si="9"/>
        <v>117235.27338644098</v>
      </c>
      <c r="D323" s="1">
        <f t="shared" si="10"/>
        <v>10105759.732731152</v>
      </c>
      <c r="E323" s="1">
        <f t="shared" si="11"/>
        <v>134.93775387319585</v>
      </c>
    </row>
    <row r="324" spans="1:5" x14ac:dyDescent="0.3">
      <c r="A324" s="5">
        <v>43788</v>
      </c>
      <c r="B324" s="1">
        <f>TREND($B$2:B323)</f>
        <v>19466.768378745717</v>
      </c>
      <c r="C324" s="1">
        <f t="shared" si="9"/>
        <v>117238.19078404793</v>
      </c>
      <c r="D324" s="1">
        <f t="shared" si="10"/>
        <v>10107070.753893092</v>
      </c>
      <c r="E324" s="1">
        <f t="shared" si="11"/>
        <v>134.68484584654038</v>
      </c>
    </row>
    <row r="325" spans="1:5" x14ac:dyDescent="0.3">
      <c r="A325" s="5">
        <v>43789</v>
      </c>
      <c r="B325" s="1">
        <f>TREND($B$2:B324)</f>
        <v>19466.752516714147</v>
      </c>
      <c r="C325" s="1">
        <f t="shared" si="9"/>
        <v>117220.0157693262</v>
      </c>
      <c r="D325" s="1">
        <f t="shared" si="10"/>
        <v>10108246.60509059</v>
      </c>
      <c r="E325" s="1">
        <f t="shared" si="11"/>
        <v>134.41580397671117</v>
      </c>
    </row>
    <row r="326" spans="1:5" x14ac:dyDescent="0.3">
      <c r="A326" s="5">
        <v>43790</v>
      </c>
      <c r="B326" s="1">
        <f>TREND($B$2:B325)</f>
        <v>19466.736946917532</v>
      </c>
      <c r="C326" s="1">
        <f t="shared" si="9"/>
        <v>117180.95356377341</v>
      </c>
      <c r="D326" s="1">
        <f t="shared" si="10"/>
        <v>10109346.391542036</v>
      </c>
      <c r="E326" s="1">
        <f t="shared" si="11"/>
        <v>134.13308810981141</v>
      </c>
    </row>
    <row r="327" spans="1:5" x14ac:dyDescent="0.3">
      <c r="A327" s="5">
        <v>43791</v>
      </c>
      <c r="B327" s="1">
        <f>TREND($B$2:B326)</f>
        <v>19466.721663093776</v>
      </c>
      <c r="C327" s="1">
        <f t="shared" si="9"/>
        <v>117121.48106994893</v>
      </c>
      <c r="D327" s="1">
        <f t="shared" si="10"/>
        <v>10110430.703340298</v>
      </c>
      <c r="E327" s="1">
        <f t="shared" si="11"/>
        <v>133.84018541870867</v>
      </c>
    </row>
    <row r="328" spans="1:5" x14ac:dyDescent="0.3">
      <c r="A328" s="5">
        <v>43792</v>
      </c>
      <c r="B328" s="1">
        <f>TREND($B$2:B327)</f>
        <v>19466.70665913367</v>
      </c>
      <c r="C328" s="1">
        <f t="shared" si="9"/>
        <v>117042.26503371428</v>
      </c>
      <c r="D328" s="1">
        <f t="shared" si="10"/>
        <v>10111569.603618704</v>
      </c>
      <c r="E328" s="1">
        <f t="shared" si="11"/>
        <v>133.54150096447052</v>
      </c>
    </row>
    <row r="329" spans="1:5" x14ac:dyDescent="0.3">
      <c r="A329" s="5">
        <v>43793</v>
      </c>
      <c r="B329" s="1">
        <f>TREND($B$2:B328)</f>
        <v>19466.691929076682</v>
      </c>
      <c r="C329" s="1">
        <f t="shared" si="9"/>
        <v>116944.17805164849</v>
      </c>
      <c r="D329" s="1">
        <f t="shared" si="10"/>
        <v>10112827.032379149</v>
      </c>
      <c r="E329" s="1">
        <f t="shared" si="11"/>
        <v>133.24207548062557</v>
      </c>
    </row>
    <row r="330" spans="1:5" x14ac:dyDescent="0.3">
      <c r="A330" s="5">
        <v>43794</v>
      </c>
      <c r="B330" s="1">
        <f>TREND($B$2:B329)</f>
        <v>19466.677467106958</v>
      </c>
      <c r="C330" s="1">
        <f t="shared" si="9"/>
        <v>116828.41037576969</v>
      </c>
      <c r="D330" s="1">
        <f t="shared" si="10"/>
        <v>10114262.388113247</v>
      </c>
      <c r="E330" s="1">
        <f t="shared" si="11"/>
        <v>132.94817968376498</v>
      </c>
    </row>
    <row r="331" spans="1:5" x14ac:dyDescent="0.3">
      <c r="A331" s="5">
        <v>43795</v>
      </c>
      <c r="B331" s="1">
        <f>TREND($B$2:B330)</f>
        <v>19466.663267549313</v>
      </c>
      <c r="C331" s="1">
        <f t="shared" si="9"/>
        <v>116696.37334633818</v>
      </c>
      <c r="D331" s="1">
        <f t="shared" si="10"/>
        <v>10115900.18585496</v>
      </c>
      <c r="E331" s="1">
        <f t="shared" si="11"/>
        <v>132.66559850313067</v>
      </c>
    </row>
    <row r="332" spans="1:5" x14ac:dyDescent="0.3">
      <c r="A332" s="5">
        <v>43796</v>
      </c>
      <c r="B332" s="1">
        <f>TREND($B$2:B331)</f>
        <v>19466.649324865477</v>
      </c>
      <c r="C332" s="1">
        <f t="shared" ref="C332:C366" si="12">TREND(C259:C331)</f>
        <v>116550.08354305381</v>
      </c>
      <c r="D332" s="1">
        <f t="shared" ref="D332:D366" si="13">TREND(D259:D331)</f>
        <v>10117728.974633561</v>
      </c>
      <c r="E332" s="1">
        <f t="shared" ref="E332:E366" si="14">TREND(E259:E331)</f>
        <v>132.39922435965093</v>
      </c>
    </row>
    <row r="333" spans="1:5" x14ac:dyDescent="0.3">
      <c r="A333" s="5">
        <v>43797</v>
      </c>
      <c r="B333" s="1">
        <f>TREND($B$2:B332)</f>
        <v>19466.635633650356</v>
      </c>
      <c r="C333" s="1">
        <f t="shared" si="12"/>
        <v>116391.33870166434</v>
      </c>
      <c r="D333" s="1">
        <f t="shared" si="13"/>
        <v>10119713.329195645</v>
      </c>
      <c r="E333" s="1">
        <f t="shared" si="14"/>
        <v>132.15284710390296</v>
      </c>
    </row>
    <row r="334" spans="1:5" x14ac:dyDescent="0.3">
      <c r="A334" s="5">
        <v>43798</v>
      </c>
      <c r="B334" s="1">
        <f>TREND($B$2:B333)</f>
        <v>19466.622188628433</v>
      </c>
      <c r="C334" s="1">
        <f t="shared" si="12"/>
        <v>116222.11205994191</v>
      </c>
      <c r="D334" s="1">
        <f t="shared" si="13"/>
        <v>10121794.229260512</v>
      </c>
      <c r="E334" s="1">
        <f t="shared" si="14"/>
        <v>131.92919701876602</v>
      </c>
    </row>
    <row r="335" spans="1:5" x14ac:dyDescent="0.3">
      <c r="A335" s="5">
        <v>43799</v>
      </c>
      <c r="B335" s="1">
        <f>TREND($B$2:B334)</f>
        <v>19466.608984650309</v>
      </c>
      <c r="C335" s="1">
        <f t="shared" si="12"/>
        <v>116044.48882241201</v>
      </c>
      <c r="D335" s="1">
        <f t="shared" si="13"/>
        <v>10123901.797038641</v>
      </c>
      <c r="E335" s="1">
        <f t="shared" si="14"/>
        <v>131.72999938932244</v>
      </c>
    </row>
    <row r="336" spans="1:5" x14ac:dyDescent="0.3">
      <c r="A336" s="5">
        <v>43800</v>
      </c>
      <c r="B336" s="1">
        <f>TREND($B$2:B335)</f>
        <v>19466.596016689313</v>
      </c>
      <c r="C336" s="1">
        <f t="shared" si="12"/>
        <v>115860.61328404844</v>
      </c>
      <c r="D336" s="1">
        <f t="shared" si="13"/>
        <v>10125954.819420839</v>
      </c>
      <c r="E336" s="1">
        <f t="shared" si="14"/>
        <v>131.55595940741159</v>
      </c>
    </row>
    <row r="337" spans="1:5" x14ac:dyDescent="0.3">
      <c r="A337" s="5">
        <v>43801</v>
      </c>
      <c r="B337" s="1">
        <f>TREND($B$2:B336)</f>
        <v>19466.583279838214</v>
      </c>
      <c r="C337" s="1">
        <f t="shared" si="12"/>
        <v>115672.61068955837</v>
      </c>
      <c r="D337" s="1">
        <f t="shared" si="13"/>
        <v>10127859.314831067</v>
      </c>
      <c r="E337" s="1">
        <f t="shared" si="14"/>
        <v>131.4067784904793</v>
      </c>
    </row>
    <row r="338" spans="1:5" x14ac:dyDescent="0.3">
      <c r="A338" s="5">
        <v>43802</v>
      </c>
      <c r="B338" s="1">
        <f>TREND($B$2:B337)</f>
        <v>19466.570769306039</v>
      </c>
      <c r="C338" s="1">
        <f t="shared" si="12"/>
        <v>115482.54711504802</v>
      </c>
      <c r="D338" s="1">
        <f t="shared" si="13"/>
        <v>10129512.79210718</v>
      </c>
      <c r="E338" s="1">
        <f t="shared" si="14"/>
        <v>131.28126428415072</v>
      </c>
    </row>
    <row r="339" spans="1:5" x14ac:dyDescent="0.3">
      <c r="A339" s="5">
        <v>43803</v>
      </c>
      <c r="B339" s="1">
        <f>TREND($B$2:B338)</f>
        <v>19466.558480414984</v>
      </c>
      <c r="C339" s="1">
        <f t="shared" si="12"/>
        <v>115292.38863893494</v>
      </c>
      <c r="D339" s="1">
        <f t="shared" si="13"/>
        <v>10130809.852144497</v>
      </c>
      <c r="E339" s="1">
        <f t="shared" si="14"/>
        <v>131.17809108217338</v>
      </c>
    </row>
    <row r="340" spans="1:5" x14ac:dyDescent="0.3">
      <c r="A340" s="5">
        <v>43804</v>
      </c>
      <c r="B340" s="1">
        <f>TREND($B$2:B339)</f>
        <v>19466.546408597431</v>
      </c>
      <c r="C340" s="1">
        <f t="shared" si="12"/>
        <v>115104.01910672987</v>
      </c>
      <c r="D340" s="1">
        <f t="shared" si="13"/>
        <v>10131661.837950479</v>
      </c>
      <c r="E340" s="1">
        <f t="shared" si="14"/>
        <v>131.09601462382003</v>
      </c>
    </row>
    <row r="341" spans="1:5" x14ac:dyDescent="0.3">
      <c r="A341" s="5">
        <v>43805</v>
      </c>
      <c r="B341" s="1">
        <f>TREND($B$2:B340)</f>
        <v>19466.534549393007</v>
      </c>
      <c r="C341" s="1">
        <f t="shared" si="12"/>
        <v>114919.26371024651</v>
      </c>
      <c r="D341" s="1">
        <f t="shared" si="13"/>
        <v>10131995.617641984</v>
      </c>
      <c r="E341" s="1">
        <f t="shared" si="14"/>
        <v>131.0341980426054</v>
      </c>
    </row>
    <row r="342" spans="1:5" x14ac:dyDescent="0.3">
      <c r="A342" s="5">
        <v>43806</v>
      </c>
      <c r="B342" s="1">
        <f>TREND($B$2:B341)</f>
        <v>19466.522898445794</v>
      </c>
      <c r="C342" s="1">
        <f t="shared" si="12"/>
        <v>114739.94248503644</v>
      </c>
      <c r="D342" s="1">
        <f t="shared" si="13"/>
        <v>10131753.210642673</v>
      </c>
      <c r="E342" s="1">
        <f t="shared" si="14"/>
        <v>130.99192615043677</v>
      </c>
    </row>
    <row r="343" spans="1:5" x14ac:dyDescent="0.3">
      <c r="A343" s="5">
        <v>43807</v>
      </c>
      <c r="B343" s="1">
        <f>TREND($B$2:B342)</f>
        <v>19466.511451501538</v>
      </c>
      <c r="C343" s="1">
        <f t="shared" si="12"/>
        <v>114567.80658610554</v>
      </c>
      <c r="D343" s="1">
        <f t="shared" si="13"/>
        <v>10130900.978018088</v>
      </c>
      <c r="E343" s="1">
        <f t="shared" si="14"/>
        <v>130.96927484822325</v>
      </c>
    </row>
    <row r="344" spans="1:5" x14ac:dyDescent="0.3">
      <c r="A344" s="5">
        <v>43808</v>
      </c>
      <c r="B344" s="1">
        <f>TREND($B$2:B343)</f>
        <v>19466.500204405056</v>
      </c>
      <c r="C344" s="1">
        <f t="shared" si="12"/>
        <v>114404.51575821459</v>
      </c>
      <c r="D344" s="1">
        <f t="shared" si="13"/>
        <v>10129431.518268349</v>
      </c>
      <c r="E344" s="1">
        <f t="shared" si="14"/>
        <v>130.96594384710349</v>
      </c>
    </row>
    <row r="345" spans="1:5" x14ac:dyDescent="0.3">
      <c r="A345" s="5">
        <v>43809</v>
      </c>
      <c r="B345" s="1">
        <f>TREND($B$2:B344)</f>
        <v>19466.489153097573</v>
      </c>
      <c r="C345" s="1">
        <f t="shared" si="12"/>
        <v>114251.62327759249</v>
      </c>
      <c r="D345" s="1">
        <f t="shared" si="13"/>
        <v>10127395.98402964</v>
      </c>
      <c r="E345" s="1">
        <f t="shared" si="14"/>
        <v>130.98082416691392</v>
      </c>
    </row>
    <row r="346" spans="1:5" x14ac:dyDescent="0.3">
      <c r="A346" s="5">
        <v>43810</v>
      </c>
      <c r="B346" s="1">
        <f>TREND($B$2:B345)</f>
        <v>19466.478293614273</v>
      </c>
      <c r="C346" s="1">
        <f t="shared" si="12"/>
        <v>114110.66180882664</v>
      </c>
      <c r="D346" s="1">
        <f t="shared" si="13"/>
        <v>10124865.214777179</v>
      </c>
      <c r="E346" s="1">
        <f t="shared" si="14"/>
        <v>131.01289923989395</v>
      </c>
    </row>
    <row r="347" spans="1:5" x14ac:dyDescent="0.3">
      <c r="A347" s="5">
        <v>43811</v>
      </c>
      <c r="B347" s="1">
        <f>TREND($B$2:B346)</f>
        <v>19466.467622081811</v>
      </c>
      <c r="C347" s="1">
        <f t="shared" si="12"/>
        <v>113983.26799731565</v>
      </c>
      <c r="D347" s="1">
        <f t="shared" si="13"/>
        <v>10121905.439778998</v>
      </c>
      <c r="E347" s="1">
        <f t="shared" si="14"/>
        <v>131.06102055780013</v>
      </c>
    </row>
    <row r="348" spans="1:5" x14ac:dyDescent="0.3">
      <c r="A348" s="5">
        <v>43812</v>
      </c>
      <c r="B348" s="1">
        <f>TREND($B$2:B347)</f>
        <v>19466.457134715998</v>
      </c>
      <c r="C348" s="1">
        <f t="shared" si="12"/>
        <v>113870.78936205602</v>
      </c>
      <c r="D348" s="1">
        <f t="shared" si="13"/>
        <v>10118580.683244722</v>
      </c>
      <c r="E348" s="1">
        <f t="shared" si="14"/>
        <v>131.12433805209881</v>
      </c>
    </row>
    <row r="349" spans="1:5" x14ac:dyDescent="0.3">
      <c r="A349" s="5">
        <v>43813</v>
      </c>
      <c r="B349" s="1">
        <f>TREND($B$2:B348)</f>
        <v>19466.446827819444</v>
      </c>
      <c r="C349" s="1">
        <f t="shared" si="12"/>
        <v>113774.33173645365</v>
      </c>
      <c r="D349" s="1">
        <f t="shared" si="13"/>
        <v>10114955.719991369</v>
      </c>
      <c r="E349" s="1">
        <f t="shared" si="14"/>
        <v>131.20247595727716</v>
      </c>
    </row>
    <row r="350" spans="1:5" x14ac:dyDescent="0.3">
      <c r="A350" s="5">
        <v>43814</v>
      </c>
      <c r="B350" s="1">
        <f>TREND($B$2:B349)</f>
        <v>19466.436697779362</v>
      </c>
      <c r="C350" s="1">
        <f t="shared" si="12"/>
        <v>113694.72691513177</v>
      </c>
      <c r="D350" s="1">
        <f t="shared" si="13"/>
        <v>10111091.912897592</v>
      </c>
      <c r="E350" s="1">
        <f t="shared" si="14"/>
        <v>131.29512878406157</v>
      </c>
    </row>
    <row r="351" spans="1:5" x14ac:dyDescent="0.3">
      <c r="A351" s="5">
        <v>43815</v>
      </c>
      <c r="B351" s="1">
        <f>TREND($B$2:B350)</f>
        <v>19466.426741065388</v>
      </c>
      <c r="C351" s="1">
        <f t="shared" si="12"/>
        <v>113632.78084931838</v>
      </c>
      <c r="D351" s="1">
        <f t="shared" si="13"/>
        <v>10107085.77031317</v>
      </c>
      <c r="E351" s="1">
        <f t="shared" si="14"/>
        <v>131.4014708123859</v>
      </c>
    </row>
    <row r="352" spans="1:5" x14ac:dyDescent="0.3">
      <c r="A352" s="5">
        <v>43816</v>
      </c>
      <c r="B352" s="1">
        <f>TREND($B$2:B351)</f>
        <v>19466.416954227458</v>
      </c>
      <c r="C352" s="1">
        <f t="shared" si="12"/>
        <v>113589.09229481938</v>
      </c>
      <c r="D352" s="1">
        <f t="shared" si="13"/>
        <v>10103037.499138994</v>
      </c>
      <c r="E352" s="1">
        <f t="shared" si="14"/>
        <v>131.51971523512807</v>
      </c>
    </row>
    <row r="353" spans="1:5" x14ac:dyDescent="0.3">
      <c r="A353" s="5">
        <v>43817</v>
      </c>
      <c r="B353" s="1">
        <f>TREND($B$2:B352)</f>
        <v>19466.407333893785</v>
      </c>
      <c r="C353" s="1">
        <f t="shared" si="12"/>
        <v>113563.82770545471</v>
      </c>
      <c r="D353" s="1">
        <f t="shared" si="13"/>
        <v>10099031.722949605</v>
      </c>
      <c r="E353" s="1">
        <f t="shared" si="14"/>
        <v>131.64817778549619</v>
      </c>
    </row>
    <row r="354" spans="1:5" x14ac:dyDescent="0.3">
      <c r="A354" s="5">
        <v>43818</v>
      </c>
      <c r="B354" s="1">
        <f>TREND($B$2:B353)</f>
        <v>19466.397876768835</v>
      </c>
      <c r="C354" s="1">
        <f t="shared" si="12"/>
        <v>113556.83866486255</v>
      </c>
      <c r="D354" s="1">
        <f t="shared" si="13"/>
        <v>10095147.168005873</v>
      </c>
      <c r="E354" s="1">
        <f t="shared" si="14"/>
        <v>131.78524641868907</v>
      </c>
    </row>
    <row r="355" spans="1:5" x14ac:dyDescent="0.3">
      <c r="A355" s="5">
        <v>43819</v>
      </c>
      <c r="B355" s="1">
        <f>TREND($B$2:B354)</f>
        <v>19466.388579631417</v>
      </c>
      <c r="C355" s="1">
        <f t="shared" si="12"/>
        <v>113567.63305470998</v>
      </c>
      <c r="D355" s="1">
        <f t="shared" si="13"/>
        <v>10091438.246628137</v>
      </c>
      <c r="E355" s="1">
        <f t="shared" si="14"/>
        <v>131.9297487815341</v>
      </c>
    </row>
    <row r="356" spans="1:5" x14ac:dyDescent="0.3">
      <c r="A356" s="5">
        <v>43820</v>
      </c>
      <c r="B356" s="1">
        <f>TREND($B$2:B355)</f>
        <v>19466.379439332792</v>
      </c>
      <c r="C356" s="1">
        <f t="shared" si="12"/>
        <v>113595.38902694172</v>
      </c>
      <c r="D356" s="1">
        <f t="shared" si="13"/>
        <v>10087949.351093493</v>
      </c>
      <c r="E356" s="1">
        <f t="shared" si="14"/>
        <v>132.08101364434575</v>
      </c>
    </row>
    <row r="357" spans="1:5" x14ac:dyDescent="0.3">
      <c r="A357" s="5">
        <v>43821</v>
      </c>
      <c r="B357" s="1">
        <f>TREND($B$2:B356)</f>
        <v>19466.37045279485</v>
      </c>
      <c r="C357" s="1">
        <f t="shared" si="12"/>
        <v>113639.22680140563</v>
      </c>
      <c r="D357" s="1">
        <f t="shared" si="13"/>
        <v>10084725.304109724</v>
      </c>
      <c r="E357" s="1">
        <f t="shared" si="14"/>
        <v>132.23881570126682</v>
      </c>
    </row>
    <row r="358" spans="1:5" x14ac:dyDescent="0.3">
      <c r="A358" s="5">
        <v>43822</v>
      </c>
      <c r="B358" s="1">
        <f>TREND($B$2:B357)</f>
        <v>19466.361617008322</v>
      </c>
      <c r="C358" s="1">
        <f t="shared" si="12"/>
        <v>113698.68415732727</v>
      </c>
      <c r="D358" s="1">
        <f t="shared" si="13"/>
        <v>10081818.278050918</v>
      </c>
      <c r="E358" s="1">
        <f t="shared" si="14"/>
        <v>132.40229636759815</v>
      </c>
    </row>
    <row r="359" spans="1:5" x14ac:dyDescent="0.3">
      <c r="A359" s="5">
        <v>43823</v>
      </c>
      <c r="B359" s="1">
        <f>TREND($B$2:B358)</f>
        <v>19466.352929031069</v>
      </c>
      <c r="C359" s="1">
        <f t="shared" si="12"/>
        <v>113773.40263560246</v>
      </c>
      <c r="D359" s="1">
        <f t="shared" si="13"/>
        <v>10079293.873942498</v>
      </c>
      <c r="E359" s="1">
        <f t="shared" si="14"/>
        <v>132.56961577445023</v>
      </c>
    </row>
    <row r="360" spans="1:5" x14ac:dyDescent="0.3">
      <c r="A360" s="5">
        <v>43824</v>
      </c>
      <c r="B360" s="1">
        <f>TREND($B$2:B359)</f>
        <v>19466.34438598638</v>
      </c>
      <c r="C360" s="1">
        <f t="shared" si="12"/>
        <v>113862.68078136593</v>
      </c>
      <c r="D360" s="1">
        <f t="shared" si="13"/>
        <v>10077181.154117256</v>
      </c>
      <c r="E360" s="1">
        <f t="shared" si="14"/>
        <v>132.73878204144535</v>
      </c>
    </row>
    <row r="361" spans="1:5" x14ac:dyDescent="0.3">
      <c r="A361" s="5">
        <v>43825</v>
      </c>
      <c r="B361" s="1">
        <f>TREND($B$2:B360)</f>
        <v>19466.33598506136</v>
      </c>
      <c r="C361" s="1">
        <f t="shared" si="12"/>
        <v>113965.51517192399</v>
      </c>
      <c r="D361" s="1">
        <f t="shared" si="13"/>
        <v>10075499.593132935</v>
      </c>
      <c r="E361" s="1">
        <f t="shared" si="14"/>
        <v>132.90831172919377</v>
      </c>
    </row>
    <row r="362" spans="1:5" x14ac:dyDescent="0.3">
      <c r="A362" s="5">
        <v>43826</v>
      </c>
      <c r="B362" s="1">
        <f>TREND($B$2:B361)</f>
        <v>19466.327723505336</v>
      </c>
      <c r="C362" s="1">
        <f t="shared" si="12"/>
        <v>114080.57740774404</v>
      </c>
      <c r="D362" s="1">
        <f t="shared" si="13"/>
        <v>10074253.249720182</v>
      </c>
      <c r="E362" s="1">
        <f t="shared" si="14"/>
        <v>133.07682799924299</v>
      </c>
    </row>
    <row r="363" spans="1:5" x14ac:dyDescent="0.3">
      <c r="A363" s="5">
        <v>43827</v>
      </c>
      <c r="B363" s="1">
        <f>TREND($B$2:B362)</f>
        <v>19466.319598628299</v>
      </c>
      <c r="C363" s="1">
        <f t="shared" si="12"/>
        <v>114206.22906403501</v>
      </c>
      <c r="D363" s="1">
        <f t="shared" si="13"/>
        <v>10073431.443151824</v>
      </c>
      <c r="E363" s="1">
        <f t="shared" si="14"/>
        <v>133.24357234032479</v>
      </c>
    </row>
    <row r="364" spans="1:5" x14ac:dyDescent="0.3">
      <c r="A364" s="5">
        <v>43828</v>
      </c>
      <c r="B364" s="1">
        <f>TREND($B$2:B363)</f>
        <v>19466.311607799431</v>
      </c>
      <c r="C364" s="1">
        <f t="shared" si="12"/>
        <v>114340.81609737608</v>
      </c>
      <c r="D364" s="1">
        <f t="shared" si="13"/>
        <v>10073016.676824132</v>
      </c>
      <c r="E364" s="1">
        <f t="shared" si="14"/>
        <v>133.40791291843905</v>
      </c>
    </row>
    <row r="365" spans="1:5" x14ac:dyDescent="0.3">
      <c r="A365" s="5">
        <v>43829</v>
      </c>
      <c r="B365" s="1">
        <f>TREND($B$2:B364)</f>
        <v>19466.303748445618</v>
      </c>
      <c r="C365" s="1">
        <f t="shared" si="12"/>
        <v>114483.10254398374</v>
      </c>
      <c r="D365" s="1">
        <f t="shared" si="13"/>
        <v>10073000.548184427</v>
      </c>
      <c r="E365" s="1">
        <f t="shared" si="14"/>
        <v>133.56802035513209</v>
      </c>
    </row>
    <row r="366" spans="1:5" x14ac:dyDescent="0.3">
      <c r="A366" s="5">
        <v>43830</v>
      </c>
      <c r="B366" s="1">
        <f>TREND($B$2:B365)</f>
        <v>19466.296018050041</v>
      </c>
      <c r="C366" s="1">
        <f t="shared" si="12"/>
        <v>114631.92554970055</v>
      </c>
      <c r="D366" s="1">
        <f t="shared" si="13"/>
        <v>10073386.838369116</v>
      </c>
      <c r="E366" s="1">
        <f t="shared" si="14"/>
        <v>133.72212717726705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F906-F2C3-46EF-AB25-841FE0920AB5}">
  <dimension ref="A1:H366"/>
  <sheetViews>
    <sheetView topLeftCell="A114" workbookViewId="0">
      <selection activeCell="I95" sqref="I95"/>
    </sheetView>
  </sheetViews>
  <sheetFormatPr defaultRowHeight="16.5" x14ac:dyDescent="0.3"/>
  <cols>
    <col min="1" max="1" width="17.125" bestFit="1" customWidth="1"/>
    <col min="2" max="2" width="9.125" bestFit="1" customWidth="1"/>
    <col min="3" max="3" width="10.125" customWidth="1"/>
    <col min="4" max="5" width="18.875" customWidth="1"/>
    <col min="7" max="7" width="8.125" bestFit="1" customWidth="1"/>
    <col min="8" max="8" width="4.875" bestFit="1" customWidth="1"/>
  </cols>
  <sheetData>
    <row r="1" spans="1:8" x14ac:dyDescent="0.3">
      <c r="A1" t="s">
        <v>9</v>
      </c>
      <c r="B1" t="s">
        <v>11</v>
      </c>
      <c r="C1" t="s">
        <v>15</v>
      </c>
      <c r="D1" t="s">
        <v>16</v>
      </c>
      <c r="E1" t="s">
        <v>17</v>
      </c>
      <c r="G1" t="s">
        <v>0</v>
      </c>
      <c r="H1" t="s">
        <v>1</v>
      </c>
    </row>
    <row r="2" spans="1:8" x14ac:dyDescent="0.3">
      <c r="A2" s="6">
        <v>43466</v>
      </c>
      <c r="B2" s="2">
        <v>16119</v>
      </c>
      <c r="G2" t="s">
        <v>2</v>
      </c>
      <c r="H2" s="4">
        <f>_xlfn.FORECAST.ETS.STAT($B$2:$B$74,$A$2:$A$74,1,1,1)</f>
        <v>0.5</v>
      </c>
    </row>
    <row r="3" spans="1:8" x14ac:dyDescent="0.3">
      <c r="A3" s="6">
        <v>43467</v>
      </c>
      <c r="B3" s="2">
        <v>19056</v>
      </c>
      <c r="G3" t="s">
        <v>3</v>
      </c>
      <c r="H3" s="4">
        <f>_xlfn.FORECAST.ETS.STAT($B$2:$B$74,$A$2:$A$74,2,1,1)</f>
        <v>1E-3</v>
      </c>
    </row>
    <row r="4" spans="1:8" x14ac:dyDescent="0.3">
      <c r="A4" s="6">
        <v>43468</v>
      </c>
      <c r="B4" s="2">
        <v>16214</v>
      </c>
      <c r="G4" t="s">
        <v>4</v>
      </c>
      <c r="H4" s="4">
        <f>_xlfn.FORECAST.ETS.STAT($B$2:$B$74,$A$2:$A$74,3,1,1)</f>
        <v>2.2204460492503131E-16</v>
      </c>
    </row>
    <row r="5" spans="1:8" x14ac:dyDescent="0.3">
      <c r="A5" s="6">
        <v>43469</v>
      </c>
      <c r="B5" s="2">
        <v>18662</v>
      </c>
      <c r="G5" t="s">
        <v>5</v>
      </c>
      <c r="H5" s="4">
        <f>_xlfn.FORECAST.ETS.STAT($B$2:$B$74,$A$2:$A$74,4,1,1)</f>
        <v>0.42747355927820058</v>
      </c>
    </row>
    <row r="6" spans="1:8" x14ac:dyDescent="0.3">
      <c r="A6" s="6">
        <v>43470</v>
      </c>
      <c r="B6" s="2">
        <v>19270</v>
      </c>
      <c r="G6" t="s">
        <v>6</v>
      </c>
      <c r="H6" s="4">
        <f>_xlfn.FORECAST.ETS.STAT($B$2:$B$74,$A$2:$A$74,5,1,1)</f>
        <v>7.0230225048097825E-2</v>
      </c>
    </row>
    <row r="7" spans="1:8" x14ac:dyDescent="0.3">
      <c r="A7" s="6">
        <v>43471</v>
      </c>
      <c r="B7" s="2">
        <v>16767</v>
      </c>
      <c r="G7" t="s">
        <v>7</v>
      </c>
      <c r="H7" s="4">
        <f>_xlfn.FORECAST.ETS.STAT($B$2:$B$74,$A$2:$A$74,6,1,1)</f>
        <v>1249.7152007817556</v>
      </c>
    </row>
    <row r="8" spans="1:8" x14ac:dyDescent="0.3">
      <c r="A8" s="6">
        <v>43472</v>
      </c>
      <c r="B8" s="2">
        <v>17793</v>
      </c>
      <c r="G8" t="s">
        <v>8</v>
      </c>
      <c r="H8" s="4">
        <f>_xlfn.FORECAST.ETS.STAT($B$2:$B$74,$A$2:$A$74,7,1,1)</f>
        <v>1776.8323904855654</v>
      </c>
    </row>
    <row r="9" spans="1:8" x14ac:dyDescent="0.3">
      <c r="A9" s="6">
        <v>43473</v>
      </c>
      <c r="B9" s="2">
        <v>19737</v>
      </c>
    </row>
    <row r="10" spans="1:8" x14ac:dyDescent="0.3">
      <c r="A10" s="6">
        <v>43474</v>
      </c>
      <c r="B10" s="2">
        <v>17369</v>
      </c>
    </row>
    <row r="11" spans="1:8" x14ac:dyDescent="0.3">
      <c r="A11" s="6">
        <v>43475</v>
      </c>
      <c r="B11" s="2">
        <v>18290</v>
      </c>
    </row>
    <row r="12" spans="1:8" x14ac:dyDescent="0.3">
      <c r="A12" s="6">
        <v>43476</v>
      </c>
      <c r="B12" s="2">
        <v>19772</v>
      </c>
    </row>
    <row r="13" spans="1:8" x14ac:dyDescent="0.3">
      <c r="A13" s="6">
        <v>43477</v>
      </c>
      <c r="B13" s="2">
        <v>21970</v>
      </c>
    </row>
    <row r="14" spans="1:8" x14ac:dyDescent="0.3">
      <c r="A14" s="6">
        <v>43478</v>
      </c>
      <c r="B14" s="2">
        <v>22737</v>
      </c>
    </row>
    <row r="15" spans="1:8" x14ac:dyDescent="0.3">
      <c r="A15" s="6">
        <v>43479</v>
      </c>
      <c r="B15" s="2">
        <v>19933</v>
      </c>
    </row>
    <row r="16" spans="1:8" x14ac:dyDescent="0.3">
      <c r="A16" s="6">
        <v>43480</v>
      </c>
      <c r="B16" s="2">
        <v>20380</v>
      </c>
    </row>
    <row r="17" spans="1:2" x14ac:dyDescent="0.3">
      <c r="A17" s="6">
        <v>43481</v>
      </c>
      <c r="B17" s="2">
        <v>24752</v>
      </c>
    </row>
    <row r="18" spans="1:2" x14ac:dyDescent="0.3">
      <c r="A18" s="6">
        <v>43482</v>
      </c>
      <c r="B18" s="2">
        <v>51748</v>
      </c>
    </row>
    <row r="19" spans="1:2" x14ac:dyDescent="0.3">
      <c r="A19" s="6">
        <v>43483</v>
      </c>
      <c r="B19" s="2">
        <v>31357</v>
      </c>
    </row>
    <row r="20" spans="1:2" x14ac:dyDescent="0.3">
      <c r="A20" s="6">
        <v>43484</v>
      </c>
      <c r="B20" s="2">
        <v>23209</v>
      </c>
    </row>
    <row r="21" spans="1:2" x14ac:dyDescent="0.3">
      <c r="A21" s="6">
        <v>43485</v>
      </c>
      <c r="B21" s="2">
        <v>19440</v>
      </c>
    </row>
    <row r="22" spans="1:2" x14ac:dyDescent="0.3">
      <c r="A22" s="6">
        <v>43486</v>
      </c>
      <c r="B22" s="2">
        <v>23101</v>
      </c>
    </row>
    <row r="23" spans="1:2" x14ac:dyDescent="0.3">
      <c r="A23" s="6">
        <v>43487</v>
      </c>
      <c r="B23" s="2">
        <v>22183</v>
      </c>
    </row>
    <row r="24" spans="1:2" x14ac:dyDescent="0.3">
      <c r="A24" s="6">
        <v>43488</v>
      </c>
      <c r="B24" s="2">
        <v>22470</v>
      </c>
    </row>
    <row r="25" spans="1:2" x14ac:dyDescent="0.3">
      <c r="A25" s="6">
        <v>43489</v>
      </c>
      <c r="B25" s="2">
        <v>20642</v>
      </c>
    </row>
    <row r="26" spans="1:2" x14ac:dyDescent="0.3">
      <c r="A26" s="6">
        <v>43490</v>
      </c>
      <c r="B26" s="2">
        <v>19856</v>
      </c>
    </row>
    <row r="27" spans="1:2" x14ac:dyDescent="0.3">
      <c r="A27" s="6">
        <v>43491</v>
      </c>
      <c r="B27" s="2">
        <v>17159</v>
      </c>
    </row>
    <row r="28" spans="1:2" x14ac:dyDescent="0.3">
      <c r="A28" s="6">
        <v>43492</v>
      </c>
      <c r="B28" s="2">
        <v>16315</v>
      </c>
    </row>
    <row r="29" spans="1:2" x14ac:dyDescent="0.3">
      <c r="A29" s="6">
        <v>43493</v>
      </c>
      <c r="B29" s="2">
        <v>20204</v>
      </c>
    </row>
    <row r="30" spans="1:2" x14ac:dyDescent="0.3">
      <c r="A30" s="6">
        <v>43494</v>
      </c>
      <c r="B30" s="2">
        <v>21043</v>
      </c>
    </row>
    <row r="31" spans="1:2" x14ac:dyDescent="0.3">
      <c r="A31" s="6">
        <v>43495</v>
      </c>
      <c r="B31" s="2">
        <v>27214</v>
      </c>
    </row>
    <row r="32" spans="1:2" x14ac:dyDescent="0.3">
      <c r="A32" s="6">
        <v>43496</v>
      </c>
      <c r="B32" s="2">
        <v>21773</v>
      </c>
    </row>
    <row r="33" spans="1:2" x14ac:dyDescent="0.3">
      <c r="A33" s="6">
        <v>43497</v>
      </c>
      <c r="B33" s="2">
        <v>21067</v>
      </c>
    </row>
    <row r="34" spans="1:2" x14ac:dyDescent="0.3">
      <c r="A34" s="6">
        <v>43498</v>
      </c>
      <c r="B34" s="2">
        <v>18855</v>
      </c>
    </row>
    <row r="35" spans="1:2" x14ac:dyDescent="0.3">
      <c r="A35" s="6">
        <v>43499</v>
      </c>
      <c r="B35" s="2">
        <v>17099</v>
      </c>
    </row>
    <row r="36" spans="1:2" x14ac:dyDescent="0.3">
      <c r="A36" s="6">
        <v>43500</v>
      </c>
      <c r="B36" s="2">
        <v>13252</v>
      </c>
    </row>
    <row r="37" spans="1:2" x14ac:dyDescent="0.3">
      <c r="A37" s="6">
        <v>43501</v>
      </c>
      <c r="B37" s="2">
        <v>13572</v>
      </c>
    </row>
    <row r="38" spans="1:2" x14ac:dyDescent="0.3">
      <c r="A38" s="6">
        <v>43502</v>
      </c>
      <c r="B38" s="2">
        <v>13174</v>
      </c>
    </row>
    <row r="39" spans="1:2" x14ac:dyDescent="0.3">
      <c r="A39" s="6">
        <v>43503</v>
      </c>
      <c r="B39" s="2">
        <v>13677</v>
      </c>
    </row>
    <row r="40" spans="1:2" x14ac:dyDescent="0.3">
      <c r="A40" s="6">
        <v>43504</v>
      </c>
      <c r="B40" s="2">
        <v>13604</v>
      </c>
    </row>
    <row r="41" spans="1:2" x14ac:dyDescent="0.3">
      <c r="A41" s="6">
        <v>43505</v>
      </c>
      <c r="B41" s="2">
        <v>13210</v>
      </c>
    </row>
    <row r="42" spans="1:2" x14ac:dyDescent="0.3">
      <c r="A42" s="6">
        <v>43506</v>
      </c>
      <c r="B42" s="2">
        <v>13399</v>
      </c>
    </row>
    <row r="43" spans="1:2" x14ac:dyDescent="0.3">
      <c r="A43" s="6">
        <v>43507</v>
      </c>
      <c r="B43" s="2">
        <v>16775</v>
      </c>
    </row>
    <row r="44" spans="1:2" x14ac:dyDescent="0.3">
      <c r="A44" s="6">
        <v>43508</v>
      </c>
      <c r="B44" s="2">
        <v>18406</v>
      </c>
    </row>
    <row r="45" spans="1:2" x14ac:dyDescent="0.3">
      <c r="A45" s="6">
        <v>43509</v>
      </c>
      <c r="B45" s="2">
        <v>19260</v>
      </c>
    </row>
    <row r="46" spans="1:2" x14ac:dyDescent="0.3">
      <c r="A46" s="6">
        <v>43510</v>
      </c>
      <c r="B46" s="2">
        <v>20824</v>
      </c>
    </row>
    <row r="47" spans="1:2" x14ac:dyDescent="0.3">
      <c r="A47" s="6">
        <v>43511</v>
      </c>
      <c r="B47" s="2">
        <v>19010</v>
      </c>
    </row>
    <row r="48" spans="1:2" x14ac:dyDescent="0.3">
      <c r="A48" s="6">
        <v>43512</v>
      </c>
      <c r="B48" s="2">
        <v>15154</v>
      </c>
    </row>
    <row r="49" spans="1:2" x14ac:dyDescent="0.3">
      <c r="A49" s="6">
        <v>43513</v>
      </c>
      <c r="B49" s="2">
        <v>14224</v>
      </c>
    </row>
    <row r="50" spans="1:2" x14ac:dyDescent="0.3">
      <c r="A50" s="6">
        <v>43514</v>
      </c>
      <c r="B50" s="2">
        <v>20526</v>
      </c>
    </row>
    <row r="51" spans="1:2" x14ac:dyDescent="0.3">
      <c r="A51" s="6">
        <v>43515</v>
      </c>
      <c r="B51" s="2">
        <v>21544</v>
      </c>
    </row>
    <row r="52" spans="1:2" x14ac:dyDescent="0.3">
      <c r="A52" s="6">
        <v>43516</v>
      </c>
      <c r="B52" s="2">
        <v>17373</v>
      </c>
    </row>
    <row r="53" spans="1:2" x14ac:dyDescent="0.3">
      <c r="A53" s="6">
        <v>43517</v>
      </c>
      <c r="B53" s="2">
        <v>18322</v>
      </c>
    </row>
    <row r="54" spans="1:2" x14ac:dyDescent="0.3">
      <c r="A54" s="6">
        <v>43518</v>
      </c>
      <c r="B54" s="2">
        <v>17221</v>
      </c>
    </row>
    <row r="55" spans="1:2" x14ac:dyDescent="0.3">
      <c r="A55" s="6">
        <v>43519</v>
      </c>
      <c r="B55" s="2">
        <v>15272</v>
      </c>
    </row>
    <row r="56" spans="1:2" x14ac:dyDescent="0.3">
      <c r="A56" s="6">
        <v>43520</v>
      </c>
      <c r="B56" s="2">
        <v>12944</v>
      </c>
    </row>
    <row r="57" spans="1:2" x14ac:dyDescent="0.3">
      <c r="A57" s="6">
        <v>43521</v>
      </c>
      <c r="B57" s="2">
        <v>16283</v>
      </c>
    </row>
    <row r="58" spans="1:2" x14ac:dyDescent="0.3">
      <c r="A58" s="6">
        <v>43522</v>
      </c>
      <c r="B58" s="2">
        <v>18847</v>
      </c>
    </row>
    <row r="59" spans="1:2" x14ac:dyDescent="0.3">
      <c r="A59" s="6">
        <v>43523</v>
      </c>
      <c r="B59" s="2">
        <v>16684</v>
      </c>
    </row>
    <row r="60" spans="1:2" x14ac:dyDescent="0.3">
      <c r="A60" s="6">
        <v>43524</v>
      </c>
      <c r="B60" s="2">
        <v>16731</v>
      </c>
    </row>
    <row r="61" spans="1:2" x14ac:dyDescent="0.3">
      <c r="A61" s="6">
        <v>43525</v>
      </c>
      <c r="B61" s="2">
        <v>17587</v>
      </c>
    </row>
    <row r="62" spans="1:2" x14ac:dyDescent="0.3">
      <c r="A62" s="6">
        <v>43526</v>
      </c>
      <c r="B62" s="2">
        <v>17241</v>
      </c>
    </row>
    <row r="63" spans="1:2" x14ac:dyDescent="0.3">
      <c r="A63" s="6">
        <v>43527</v>
      </c>
      <c r="B63" s="2">
        <v>14344</v>
      </c>
    </row>
    <row r="64" spans="1:2" x14ac:dyDescent="0.3">
      <c r="A64" s="6">
        <v>43528</v>
      </c>
      <c r="B64" s="2">
        <v>16840</v>
      </c>
    </row>
    <row r="65" spans="1:5" x14ac:dyDescent="0.3">
      <c r="A65" s="6">
        <v>43529</v>
      </c>
      <c r="B65" s="2">
        <v>18991</v>
      </c>
    </row>
    <row r="66" spans="1:5" x14ac:dyDescent="0.3">
      <c r="A66" s="6">
        <v>43530</v>
      </c>
      <c r="B66" s="2">
        <v>21416</v>
      </c>
    </row>
    <row r="67" spans="1:5" x14ac:dyDescent="0.3">
      <c r="A67" s="6">
        <v>43531</v>
      </c>
      <c r="B67" s="2">
        <v>19705</v>
      </c>
    </row>
    <row r="68" spans="1:5" x14ac:dyDescent="0.3">
      <c r="A68" s="6">
        <v>43532</v>
      </c>
      <c r="B68" s="2">
        <v>19621</v>
      </c>
    </row>
    <row r="69" spans="1:5" x14ac:dyDescent="0.3">
      <c r="A69" s="6">
        <v>43533</v>
      </c>
      <c r="B69" s="2">
        <v>20090</v>
      </c>
    </row>
    <row r="70" spans="1:5" x14ac:dyDescent="0.3">
      <c r="A70" s="6">
        <v>43534</v>
      </c>
      <c r="B70" s="2">
        <v>16318</v>
      </c>
    </row>
    <row r="71" spans="1:5" x14ac:dyDescent="0.3">
      <c r="A71" s="6">
        <v>43535</v>
      </c>
      <c r="B71" s="2">
        <v>17510</v>
      </c>
    </row>
    <row r="72" spans="1:5" x14ac:dyDescent="0.3">
      <c r="A72" s="6">
        <v>43536</v>
      </c>
      <c r="B72" s="2">
        <v>17764</v>
      </c>
    </row>
    <row r="73" spans="1:5" x14ac:dyDescent="0.3">
      <c r="A73" s="6">
        <v>43537</v>
      </c>
      <c r="B73" s="2">
        <v>18855</v>
      </c>
    </row>
    <row r="74" spans="1:5" x14ac:dyDescent="0.3">
      <c r="A74" s="6">
        <v>43538</v>
      </c>
      <c r="B74" s="2">
        <v>19175</v>
      </c>
      <c r="C74" s="2">
        <v>19175</v>
      </c>
      <c r="D74" s="3">
        <v>19175</v>
      </c>
      <c r="E74" s="3">
        <v>19175</v>
      </c>
    </row>
    <row r="75" spans="1:5" x14ac:dyDescent="0.3">
      <c r="A75" s="6">
        <v>43539</v>
      </c>
      <c r="C75" s="2">
        <f>_xlfn.FORECAST.ETS(A75,$B$2:$B$74,$A$2:$A$74,1,1)</f>
        <v>18648.251084980679</v>
      </c>
      <c r="D75" s="3">
        <f>C75-_xlfn.FORECAST.ETS.CONFINT(A75,$B$2:$B$74,$A$2:$A$74,0.9999,1,1)</f>
        <v>1020.4178050019909</v>
      </c>
      <c r="E75" s="3">
        <f>C75+_xlfn.FORECAST.ETS.CONFINT(A75,$B$2:$B$74,$A$2:$A$74,0.9999,1,1)</f>
        <v>36276.084364959366</v>
      </c>
    </row>
    <row r="76" spans="1:5" x14ac:dyDescent="0.3">
      <c r="A76" s="6">
        <v>43540</v>
      </c>
      <c r="C76" s="2">
        <f>_xlfn.FORECAST.ETS(A76,$B$2:$B$74,$A$2:$A$74,1,1)</f>
        <v>18599.772793914759</v>
      </c>
      <c r="D76" s="3">
        <f>C76-_xlfn.FORECAST.ETS.CONFINT(A76,$B$2:$B$74,$A$2:$A$74,0.9999,1,1)</f>
        <v>-1116.6336720226391</v>
      </c>
      <c r="E76" s="3">
        <f>C76+_xlfn.FORECAST.ETS.CONFINT(A76,$B$2:$B$74,$A$2:$A$74,0.9999,1,1)</f>
        <v>38316.179259852157</v>
      </c>
    </row>
    <row r="77" spans="1:5" x14ac:dyDescent="0.3">
      <c r="A77" s="6">
        <v>43541</v>
      </c>
      <c r="C77" s="2">
        <f>_xlfn.FORECAST.ETS(A77,$B$2:$B$74,$A$2:$A$74,1,1)</f>
        <v>18551.294502848843</v>
      </c>
      <c r="D77" s="3">
        <f>C77-_xlfn.FORECAST.ETS.CONFINT(A77,$B$2:$B$74,$A$2:$A$74,0.9999,1,1)</f>
        <v>-3059.918661641881</v>
      </c>
      <c r="E77" s="3">
        <f>C77+_xlfn.FORECAST.ETS.CONFINT(A77,$B$2:$B$74,$A$2:$A$74,0.9999,1,1)</f>
        <v>40162.507667339567</v>
      </c>
    </row>
    <row r="78" spans="1:5" x14ac:dyDescent="0.3">
      <c r="A78" s="6">
        <v>43542</v>
      </c>
      <c r="C78" s="2">
        <f>_xlfn.FORECAST.ETS(A78,$B$2:$B$74,$A$2:$A$74,1,1)</f>
        <v>18502.816211782923</v>
      </c>
      <c r="D78" s="3">
        <f>C78-_xlfn.FORECAST.ETS.CONFINT(A78,$B$2:$B$74,$A$2:$A$74,0.9999,1,1)</f>
        <v>-4856.6503737522398</v>
      </c>
      <c r="E78" s="3">
        <f>C78+_xlfn.FORECAST.ETS.CONFINT(A78,$B$2:$B$74,$A$2:$A$74,0.9999,1,1)</f>
        <v>41862.282797318083</v>
      </c>
    </row>
    <row r="79" spans="1:5" x14ac:dyDescent="0.3">
      <c r="A79" s="6">
        <v>43543</v>
      </c>
      <c r="C79" s="2">
        <f>_xlfn.FORECAST.ETS(A79,$B$2:$B$74,$A$2:$A$74,1,1)</f>
        <v>18454.337920717004</v>
      </c>
      <c r="D79" s="3">
        <f>C79-_xlfn.FORECAST.ETS.CONFINT(A79,$B$2:$B$74,$A$2:$A$74,0.9999,1,1)</f>
        <v>-6537.6155757606211</v>
      </c>
      <c r="E79" s="3">
        <f>C79+_xlfn.FORECAST.ETS.CONFINT(A79,$B$2:$B$74,$A$2:$A$74,0.9999,1,1)</f>
        <v>43446.291417194632</v>
      </c>
    </row>
    <row r="80" spans="1:5" x14ac:dyDescent="0.3">
      <c r="A80" s="6">
        <v>43544</v>
      </c>
      <c r="C80" s="2">
        <f>_xlfn.FORECAST.ETS(A80,$B$2:$B$74,$A$2:$A$74,1,1)</f>
        <v>18405.859629651084</v>
      </c>
      <c r="D80" s="3">
        <f>C80-_xlfn.FORECAST.ETS.CONFINT(A80,$B$2:$B$74,$A$2:$A$74,0.9999,1,1)</f>
        <v>-8124.2051488255856</v>
      </c>
      <c r="E80" s="3">
        <f>C80+_xlfn.FORECAST.ETS.CONFINT(A80,$B$2:$B$74,$A$2:$A$74,0.9999,1,1)</f>
        <v>44935.924408127757</v>
      </c>
    </row>
    <row r="81" spans="1:5" x14ac:dyDescent="0.3">
      <c r="A81" s="6">
        <v>43545</v>
      </c>
      <c r="C81" s="2">
        <f>_xlfn.FORECAST.ETS(A81,$B$2:$B$74,$A$2:$A$74,1,1)</f>
        <v>18357.381338585168</v>
      </c>
      <c r="D81" s="3">
        <f>C81-_xlfn.FORECAST.ETS.CONFINT(A81,$B$2:$B$74,$A$2:$A$74,0.9999,1,1)</f>
        <v>-9631.9933129134115</v>
      </c>
      <c r="E81" s="3">
        <f>C81+_xlfn.FORECAST.ETS.CONFINT(A81,$B$2:$B$74,$A$2:$A$74,0.9999,1,1)</f>
        <v>46346.755990083751</v>
      </c>
    </row>
    <row r="82" spans="1:5" x14ac:dyDescent="0.3">
      <c r="A82" s="6">
        <v>43546</v>
      </c>
      <c r="C82" s="2">
        <f>_xlfn.FORECAST.ETS(A82,$B$2:$B$74,$A$2:$A$74,1,1)</f>
        <v>18308.903047519249</v>
      </c>
      <c r="D82" s="3">
        <f>C82-_xlfn.FORECAST.ETS.CONFINT(A82,$B$2:$B$74,$A$2:$A$74,0.9999,1,1)</f>
        <v>-11072.734581218541</v>
      </c>
      <c r="E82" s="3">
        <f>C82+_xlfn.FORECAST.ETS.CONFINT(A82,$B$2:$B$74,$A$2:$A$74,0.9999,1,1)</f>
        <v>47690.540676257035</v>
      </c>
    </row>
    <row r="83" spans="1:5" x14ac:dyDescent="0.3">
      <c r="A83" s="6">
        <v>43547</v>
      </c>
      <c r="C83" s="2">
        <f>_xlfn.FORECAST.ETS(A83,$B$2:$B$74,$A$2:$A$74,1,1)</f>
        <v>18260.424756453329</v>
      </c>
      <c r="D83" s="3">
        <f>C83-_xlfn.FORECAST.ETS.CONFINT(A83,$B$2:$B$74,$A$2:$A$74,0.9999,1,1)</f>
        <v>-12455.557528420923</v>
      </c>
      <c r="E83" s="3">
        <f>C83+_xlfn.FORECAST.ETS.CONFINT(A83,$B$2:$B$74,$A$2:$A$74,0.9999,1,1)</f>
        <v>48976.407041327577</v>
      </c>
    </row>
    <row r="84" spans="1:5" x14ac:dyDescent="0.3">
      <c r="A84" s="6">
        <v>43548</v>
      </c>
      <c r="C84" s="2">
        <f>_xlfn.FORECAST.ETS(A84,$B$2:$B$74,$A$2:$A$74,1,1)</f>
        <v>18211.946465387409</v>
      </c>
      <c r="D84" s="3">
        <f>C84-_xlfn.FORECAST.ETS.CONFINT(A84,$B$2:$B$74,$A$2:$A$74,0.9999,1,1)</f>
        <v>-13787.718045318139</v>
      </c>
      <c r="E84" s="3">
        <f>C84+_xlfn.FORECAST.ETS.CONFINT(A84,$B$2:$B$74,$A$2:$A$74,0.9999,1,1)</f>
        <v>50211.610976092954</v>
      </c>
    </row>
    <row r="85" spans="1:5" x14ac:dyDescent="0.3">
      <c r="A85" s="6">
        <v>43549</v>
      </c>
      <c r="C85" s="2">
        <f>_xlfn.FORECAST.ETS(A85,$B$2:$B$74,$A$2:$A$74,1,1)</f>
        <v>18163.468174321493</v>
      </c>
      <c r="D85" s="3">
        <f>C85-_xlfn.FORECAST.ETS.CONFINT(A85,$B$2:$B$74,$A$2:$A$74,0.9999,1,1)</f>
        <v>-15075.095790544245</v>
      </c>
      <c r="E85" s="3">
        <f>C85+_xlfn.FORECAST.ETS.CONFINT(A85,$B$2:$B$74,$A$2:$A$74,0.9999,1,1)</f>
        <v>51402.032139187228</v>
      </c>
    </row>
    <row r="86" spans="1:5" x14ac:dyDescent="0.3">
      <c r="A86" s="6">
        <v>43550</v>
      </c>
      <c r="C86" s="2">
        <f>_xlfn.FORECAST.ETS(A86,$B$2:$B$74,$A$2:$A$74,1,1)</f>
        <v>18114.989883255574</v>
      </c>
      <c r="D86" s="3">
        <f>C86-_xlfn.FORECAST.ETS.CONFINT(A86,$B$2:$B$74,$A$2:$A$74,0.9999,1,1)</f>
        <v>-16322.533345803891</v>
      </c>
      <c r="E86" s="3">
        <f>C86+_xlfn.FORECAST.ETS.CONFINT(A86,$B$2:$B$74,$A$2:$A$74,0.9999,1,1)</f>
        <v>52552.513112315035</v>
      </c>
    </row>
    <row r="87" spans="1:5" x14ac:dyDescent="0.3">
      <c r="A87" s="6">
        <v>43551</v>
      </c>
      <c r="C87" s="2">
        <f>_xlfn.FORECAST.ETS(A87,$B$2:$B$74,$A$2:$A$74,1,1)</f>
        <v>18066.511592189654</v>
      </c>
      <c r="D87" s="3">
        <f>C87-_xlfn.FORECAST.ETS.CONFINT(A87,$B$2:$B$74,$A$2:$A$74,0.9999,1,1)</f>
        <v>-17534.074995608829</v>
      </c>
      <c r="E87" s="3">
        <f>C87+_xlfn.FORECAST.ETS.CONFINT(A87,$B$2:$B$74,$A$2:$A$74,0.9999,1,1)</f>
        <v>53667.098179988141</v>
      </c>
    </row>
    <row r="88" spans="1:5" x14ac:dyDescent="0.3">
      <c r="A88" s="6">
        <v>43552</v>
      </c>
      <c r="C88" s="2">
        <f>_xlfn.FORECAST.ETS(A88,$B$2:$B$74,$A$2:$A$74,1,1)</f>
        <v>18018.033301123734</v>
      </c>
      <c r="D88" s="3">
        <f>C88-_xlfn.FORECAST.ETS.CONFINT(A88,$B$2:$B$74,$A$2:$A$74,0.9999,1,1)</f>
        <v>-18713.139204766467</v>
      </c>
      <c r="E88" s="3">
        <f>C88+_xlfn.FORECAST.ETS.CONFINT(A88,$B$2:$B$74,$A$2:$A$74,0.9999,1,1)</f>
        <v>54749.205807013932</v>
      </c>
    </row>
    <row r="89" spans="1:5" x14ac:dyDescent="0.3">
      <c r="A89" s="6">
        <v>43553</v>
      </c>
      <c r="C89" s="2">
        <f>_xlfn.FORECAST.ETS(A89,$B$2:$B$74,$A$2:$A$74,1,1)</f>
        <v>17969.555010057818</v>
      </c>
      <c r="D89" s="3">
        <f>C89-_xlfn.FORECAST.ETS.CONFINT(A89,$B$2:$B$74,$A$2:$A$74,0.9999,1,1)</f>
        <v>-19862.64598881884</v>
      </c>
      <c r="E89" s="3">
        <f>C89+_xlfn.FORECAST.ETS.CONFINT(A89,$B$2:$B$74,$A$2:$A$74,0.9999,1,1)</f>
        <v>55801.756008934477</v>
      </c>
    </row>
    <row r="90" spans="1:5" x14ac:dyDescent="0.3">
      <c r="A90" s="6">
        <v>43554</v>
      </c>
      <c r="C90" s="2">
        <f>_xlfn.FORECAST.ETS(A90,$B$2:$B$74,$A$2:$A$74,1,1)</f>
        <v>17921.076718991899</v>
      </c>
      <c r="D90" s="3">
        <f>C90-_xlfn.FORECAST.ETS.CONFINT(A90,$B$2:$B$74,$A$2:$A$74,0.9999,1,1)</f>
        <v>-20985.112803527125</v>
      </c>
      <c r="E90" s="3">
        <f>C90+_xlfn.FORECAST.ETS.CONFINT(A90,$B$2:$B$74,$A$2:$A$74,0.9999,1,1)</f>
        <v>56827.266241510923</v>
      </c>
    </row>
    <row r="91" spans="1:5" x14ac:dyDescent="0.3">
      <c r="A91" s="6">
        <v>43555</v>
      </c>
      <c r="C91" s="2">
        <f>_xlfn.FORECAST.ETS(A91,$B$2:$B$74,$A$2:$A$74,1,1)</f>
        <v>17872.598427925979</v>
      </c>
      <c r="D91" s="3">
        <f>C91-_xlfn.FORECAST.ETS.CONFINT(A91,$B$2:$B$74,$A$2:$A$74,0.9999,1,1)</f>
        <v>-22082.72796752186</v>
      </c>
      <c r="E91" s="3">
        <f>C91+_xlfn.FORECAST.ETS.CONFINT(A91,$B$2:$B$74,$A$2:$A$74,0.9999,1,1)</f>
        <v>57827.924823373818</v>
      </c>
    </row>
    <row r="92" spans="1:5" x14ac:dyDescent="0.3">
      <c r="A92" s="6">
        <v>43556</v>
      </c>
      <c r="C92" s="2">
        <f>_xlfn.FORECAST.ETS(A92,$B$2:$B$74,$A$2:$A$74,1,1)</f>
        <v>17824.12013686006</v>
      </c>
      <c r="D92" s="3">
        <f>C92-_xlfn.FORECAST.ETS.CONFINT(A92,$B$2:$B$74,$A$2:$A$74,0.9999,1,1)</f>
        <v>-23157.407732586478</v>
      </c>
      <c r="E92" s="3">
        <f>C92+_xlfn.FORECAST.ETS.CONFINT(A92,$B$2:$B$74,$A$2:$A$74,0.9999,1,1)</f>
        <v>58805.648006306597</v>
      </c>
    </row>
    <row r="93" spans="1:5" x14ac:dyDescent="0.3">
      <c r="A93" s="6">
        <v>43557</v>
      </c>
      <c r="C93" s="2">
        <f>_xlfn.FORECAST.ETS(A93,$B$2:$B$74,$A$2:$A$74,1,1)</f>
        <v>17775.641845794144</v>
      </c>
      <c r="D93" s="3">
        <f>C93-_xlfn.FORECAST.ETS.CONFINT(A93,$B$2:$B$74,$A$2:$A$74,0.9999,1,1)</f>
        <v>-24210.841242046594</v>
      </c>
      <c r="E93" s="3">
        <f>C93+_xlfn.FORECAST.ETS.CONFINT(A93,$B$2:$B$74,$A$2:$A$74,0.9999,1,1)</f>
        <v>59762.124933634885</v>
      </c>
    </row>
    <row r="94" spans="1:5" x14ac:dyDescent="0.3">
      <c r="A94" s="6">
        <v>43558</v>
      </c>
      <c r="C94" s="2">
        <f t="shared" ref="C94:C157" si="0">_xlfn.FORECAST.ETS(A94,$B$2:$B$74,$A$2:$A$74,1,1)</f>
        <v>17727.163554728224</v>
      </c>
      <c r="D94" s="3">
        <f t="shared" ref="D94:D157" si="1">C94-_xlfn.FORECAST.ETS.CONFINT(A94,$B$2:$B$74,$A$2:$A$74,0.9999,1,1)</f>
        <v>-25244.526376687365</v>
      </c>
      <c r="E94" s="3">
        <f t="shared" ref="E94:E157" si="2">C94+_xlfn.FORECAST.ETS.CONFINT(A94,$B$2:$B$74,$A$2:$A$74,0.9999,1,1)</f>
        <v>60698.853486143809</v>
      </c>
    </row>
    <row r="95" spans="1:5" x14ac:dyDescent="0.3">
      <c r="A95" s="6">
        <v>43559</v>
      </c>
      <c r="C95" s="2">
        <f t="shared" si="0"/>
        <v>17678.685263662304</v>
      </c>
      <c r="D95" s="3">
        <f t="shared" si="1"/>
        <v>-26259.798647640313</v>
      </c>
      <c r="E95" s="3">
        <f t="shared" si="2"/>
        <v>61617.169174964918</v>
      </c>
    </row>
    <row r="96" spans="1:5" x14ac:dyDescent="0.3">
      <c r="A96" s="6">
        <v>43560</v>
      </c>
      <c r="C96" s="2">
        <f t="shared" si="0"/>
        <v>17630.206972596385</v>
      </c>
      <c r="D96" s="3">
        <f t="shared" si="1"/>
        <v>-27257.854715928017</v>
      </c>
      <c r="E96" s="3">
        <f t="shared" si="2"/>
        <v>62518.26866112079</v>
      </c>
    </row>
    <row r="97" spans="1:5" x14ac:dyDescent="0.3">
      <c r="A97" s="6">
        <v>43561</v>
      </c>
      <c r="C97" s="2">
        <f t="shared" si="0"/>
        <v>17581.728681530469</v>
      </c>
      <c r="D97" s="3">
        <f t="shared" si="1"/>
        <v>-28239.771711076231</v>
      </c>
      <c r="E97" s="3">
        <f t="shared" si="2"/>
        <v>63403.229074137169</v>
      </c>
    </row>
    <row r="98" spans="1:5" x14ac:dyDescent="0.3">
      <c r="A98" s="6">
        <v>43562</v>
      </c>
      <c r="C98" s="2">
        <f t="shared" si="0"/>
        <v>17533.250390464549</v>
      </c>
      <c r="D98" s="3">
        <f t="shared" si="1"/>
        <v>-29206.523230462015</v>
      </c>
      <c r="E98" s="3">
        <f t="shared" si="2"/>
        <v>64273.024011391113</v>
      </c>
    </row>
    <row r="99" spans="1:5" x14ac:dyDescent="0.3">
      <c r="A99" s="6">
        <v>43563</v>
      </c>
      <c r="C99" s="2">
        <f t="shared" si="0"/>
        <v>17484.77209939863</v>
      </c>
      <c r="D99" s="3">
        <f t="shared" si="1"/>
        <v>-30158.992690458246</v>
      </c>
      <c r="E99" s="3">
        <f t="shared" si="2"/>
        <v>65128.536889255505</v>
      </c>
    </row>
    <row r="100" spans="1:5" x14ac:dyDescent="0.3">
      <c r="A100" s="6">
        <v>43564</v>
      </c>
      <c r="C100" s="2">
        <f t="shared" si="0"/>
        <v>17436.29380833271</v>
      </c>
      <c r="D100" s="3">
        <f t="shared" si="1"/>
        <v>-31097.984545815059</v>
      </c>
      <c r="E100" s="3">
        <f t="shared" si="2"/>
        <v>65970.572162480472</v>
      </c>
    </row>
    <row r="101" spans="1:5" x14ac:dyDescent="0.3">
      <c r="A101" s="6">
        <v>43565</v>
      </c>
      <c r="C101" s="2">
        <f t="shared" si="0"/>
        <v>17387.815517266794</v>
      </c>
      <c r="D101" s="3">
        <f t="shared" si="1"/>
        <v>-32024.233778796082</v>
      </c>
      <c r="E101" s="3">
        <f t="shared" si="2"/>
        <v>66799.864813329667</v>
      </c>
    </row>
    <row r="102" spans="1:5" x14ac:dyDescent="0.3">
      <c r="A102" s="6">
        <v>43566</v>
      </c>
      <c r="C102" s="2">
        <f t="shared" si="0"/>
        <v>17339.337226200874</v>
      </c>
      <c r="D102" s="3">
        <f t="shared" si="1"/>
        <v>-32938.413973193208</v>
      </c>
      <c r="E102" s="3">
        <f t="shared" si="2"/>
        <v>67617.08842559495</v>
      </c>
    </row>
    <row r="103" spans="1:5" x14ac:dyDescent="0.3">
      <c r="A103" s="6">
        <v>43567</v>
      </c>
      <c r="C103" s="2">
        <f t="shared" si="0"/>
        <v>17290.858935134955</v>
      </c>
      <c r="D103" s="3">
        <f t="shared" si="1"/>
        <v>-33841.144222709147</v>
      </c>
      <c r="E103" s="3">
        <f t="shared" si="2"/>
        <v>68422.862092979063</v>
      </c>
    </row>
    <row r="104" spans="1:5" x14ac:dyDescent="0.3">
      <c r="A104" s="6">
        <v>43568</v>
      </c>
      <c r="C104" s="2">
        <f t="shared" si="0"/>
        <v>17242.380644069035</v>
      </c>
      <c r="D104" s="3">
        <f t="shared" si="1"/>
        <v>-34732.995072845079</v>
      </c>
      <c r="E104" s="3">
        <f t="shared" si="2"/>
        <v>69217.756360983156</v>
      </c>
    </row>
    <row r="105" spans="1:5" x14ac:dyDescent="0.3">
      <c r="A105" s="6">
        <v>43569</v>
      </c>
      <c r="C105" s="2">
        <f t="shared" si="0"/>
        <v>17193.902353003119</v>
      </c>
      <c r="D105" s="3">
        <f t="shared" si="1"/>
        <v>-35614.493656447878</v>
      </c>
      <c r="E105" s="3">
        <f t="shared" si="2"/>
        <v>70002.298362454108</v>
      </c>
    </row>
    <row r="106" spans="1:5" x14ac:dyDescent="0.3">
      <c r="A106" s="6">
        <v>43570</v>
      </c>
      <c r="C106" s="2">
        <f t="shared" si="0"/>
        <v>17145.424061937199</v>
      </c>
      <c r="D106" s="3">
        <f t="shared" si="1"/>
        <v>-36486.128152637357</v>
      </c>
      <c r="E106" s="3">
        <f t="shared" si="2"/>
        <v>70776.976276511763</v>
      </c>
    </row>
    <row r="107" spans="1:5" x14ac:dyDescent="0.3">
      <c r="A107" s="6">
        <v>43571</v>
      </c>
      <c r="C107" s="2">
        <f t="shared" si="0"/>
        <v>17096.94577087128</v>
      </c>
      <c r="D107" s="3">
        <f t="shared" si="1"/>
        <v>-37348.351674879785</v>
      </c>
      <c r="E107" s="3">
        <f t="shared" si="2"/>
        <v>71542.243216622344</v>
      </c>
    </row>
    <row r="108" spans="1:5" x14ac:dyDescent="0.3">
      <c r="A108" s="6">
        <v>43572</v>
      </c>
      <c r="C108" s="2">
        <f t="shared" si="0"/>
        <v>17048.46747980536</v>
      </c>
      <c r="D108" s="3">
        <f t="shared" si="1"/>
        <v>-38201.585674983769</v>
      </c>
      <c r="E108" s="3">
        <f t="shared" si="2"/>
        <v>72298.52063459449</v>
      </c>
    </row>
    <row r="109" spans="1:5" x14ac:dyDescent="0.3">
      <c r="A109" s="6">
        <v>43573</v>
      </c>
      <c r="C109" s="2">
        <f t="shared" si="0"/>
        <v>16999.989188739444</v>
      </c>
      <c r="D109" s="3">
        <f t="shared" si="1"/>
        <v>-39046.22293463067</v>
      </c>
      <c r="E109" s="3">
        <f t="shared" si="2"/>
        <v>73046.201312109552</v>
      </c>
    </row>
    <row r="110" spans="1:5" x14ac:dyDescent="0.3">
      <c r="A110" s="6">
        <v>43574</v>
      </c>
      <c r="C110" s="2">
        <f t="shared" si="0"/>
        <v>16951.510897673525</v>
      </c>
      <c r="D110" s="3">
        <f t="shared" si="1"/>
        <v>-39882.630203865483</v>
      </c>
      <c r="E110" s="3">
        <f t="shared" si="2"/>
        <v>73785.651999212525</v>
      </c>
    </row>
    <row r="111" spans="1:5" x14ac:dyDescent="0.3">
      <c r="A111" s="6">
        <v>43575</v>
      </c>
      <c r="C111" s="2">
        <f t="shared" si="0"/>
        <v>16903.032606607605</v>
      </c>
      <c r="D111" s="3">
        <f t="shared" si="1"/>
        <v>-40711.15053611841</v>
      </c>
      <c r="E111" s="3">
        <f t="shared" si="2"/>
        <v>74517.215749333627</v>
      </c>
    </row>
    <row r="112" spans="1:5" x14ac:dyDescent="0.3">
      <c r="A112" s="6">
        <v>43576</v>
      </c>
      <c r="C112" s="2">
        <f t="shared" si="0"/>
        <v>16854.554315541685</v>
      </c>
      <c r="D112" s="3">
        <f t="shared" si="1"/>
        <v>-41532.105361310867</v>
      </c>
      <c r="E112" s="3">
        <f t="shared" si="2"/>
        <v>75241.21399239423</v>
      </c>
    </row>
    <row r="113" spans="1:5" x14ac:dyDescent="0.3">
      <c r="A113" s="6">
        <v>43577</v>
      </c>
      <c r="C113" s="2">
        <f t="shared" si="0"/>
        <v>16806.076024475769</v>
      </c>
      <c r="D113" s="3">
        <f t="shared" si="1"/>
        <v>-42345.796332041667</v>
      </c>
      <c r="E113" s="3">
        <f t="shared" si="2"/>
        <v>75957.948380993214</v>
      </c>
    </row>
    <row r="114" spans="1:5" x14ac:dyDescent="0.3">
      <c r="A114" s="6">
        <v>43578</v>
      </c>
      <c r="C114" s="2">
        <f t="shared" si="0"/>
        <v>16757.59773340985</v>
      </c>
      <c r="D114" s="3">
        <f t="shared" si="1"/>
        <v>-43152.506972457464</v>
      </c>
      <c r="E114" s="3">
        <f t="shared" si="2"/>
        <v>76667.702439277171</v>
      </c>
    </row>
    <row r="115" spans="1:5" x14ac:dyDescent="0.3">
      <c r="A115" s="6">
        <v>43579</v>
      </c>
      <c r="C115" s="2">
        <f t="shared" si="0"/>
        <v>16709.11944234393</v>
      </c>
      <c r="D115" s="3">
        <f t="shared" si="1"/>
        <v>-43952.504154954957</v>
      </c>
      <c r="E115" s="3">
        <f t="shared" si="2"/>
        <v>77370.74303964281</v>
      </c>
    </row>
    <row r="116" spans="1:5" x14ac:dyDescent="0.3">
      <c r="A116" s="6">
        <v>43580</v>
      </c>
      <c r="C116" s="2">
        <f t="shared" si="0"/>
        <v>16660.641151278011</v>
      </c>
      <c r="D116" s="3">
        <f t="shared" si="1"/>
        <v>-44746.039426163232</v>
      </c>
      <c r="E116" s="3">
        <f t="shared" si="2"/>
        <v>78067.321728719253</v>
      </c>
    </row>
    <row r="117" spans="1:5" x14ac:dyDescent="0.3">
      <c r="A117" s="6">
        <v>43581</v>
      </c>
      <c r="C117" s="2">
        <f t="shared" si="0"/>
        <v>16612.162860212095</v>
      </c>
      <c r="D117" s="3">
        <f t="shared" si="1"/>
        <v>-45533.350200567977</v>
      </c>
      <c r="E117" s="3">
        <f t="shared" si="2"/>
        <v>78757.675920992158</v>
      </c>
    </row>
    <row r="118" spans="1:5" x14ac:dyDescent="0.3">
      <c r="A118" s="6">
        <v>43582</v>
      </c>
      <c r="C118" s="2">
        <f t="shared" si="0"/>
        <v>16563.684569146175</v>
      </c>
      <c r="D118" s="3">
        <f t="shared" si="1"/>
        <v>-46314.660837555173</v>
      </c>
      <c r="E118" s="3">
        <f t="shared" si="2"/>
        <v>79442.02997584753</v>
      </c>
    </row>
    <row r="119" spans="1:5" x14ac:dyDescent="0.3">
      <c r="A119" s="6">
        <v>43583</v>
      </c>
      <c r="C119" s="2">
        <f t="shared" si="0"/>
        <v>16515.206278080255</v>
      </c>
      <c r="D119" s="3">
        <f t="shared" si="1"/>
        <v>-47090.183615477334</v>
      </c>
      <c r="E119" s="3">
        <f t="shared" si="2"/>
        <v>80120.596171637837</v>
      </c>
    </row>
    <row r="120" spans="1:5" x14ac:dyDescent="0.3">
      <c r="A120" s="6">
        <v>43584</v>
      </c>
      <c r="C120" s="2">
        <f t="shared" si="0"/>
        <v>16466.727987014336</v>
      </c>
      <c r="D120" s="3">
        <f t="shared" si="1"/>
        <v>-47860.119614509778</v>
      </c>
      <c r="E120" s="3">
        <f t="shared" si="2"/>
        <v>80793.575588538442</v>
      </c>
    </row>
    <row r="121" spans="1:5" x14ac:dyDescent="0.3">
      <c r="A121" s="6">
        <v>43585</v>
      </c>
      <c r="C121" s="2">
        <f t="shared" si="0"/>
        <v>16418.24969594842</v>
      </c>
      <c r="D121" s="3">
        <f t="shared" si="1"/>
        <v>-48624.659518508961</v>
      </c>
      <c r="E121" s="3">
        <f t="shared" si="2"/>
        <v>81461.158910405793</v>
      </c>
    </row>
    <row r="122" spans="1:5" x14ac:dyDescent="0.3">
      <c r="A122" s="6">
        <v>43586</v>
      </c>
      <c r="C122" s="2">
        <f t="shared" si="0"/>
        <v>16369.771404882502</v>
      </c>
      <c r="D122" s="3">
        <f t="shared" si="1"/>
        <v>-49383.984344761178</v>
      </c>
      <c r="E122" s="3">
        <f t="shared" si="2"/>
        <v>82123.527154526178</v>
      </c>
    </row>
    <row r="123" spans="1:5" x14ac:dyDescent="0.3">
      <c r="A123" s="6">
        <v>43587</v>
      </c>
      <c r="C123" s="2">
        <f t="shared" si="0"/>
        <v>16321.293113816579</v>
      </c>
      <c r="D123" s="3">
        <f t="shared" si="1"/>
        <v>-50138.266109380849</v>
      </c>
      <c r="E123" s="3">
        <f t="shared" si="2"/>
        <v>82780.852337014003</v>
      </c>
    </row>
    <row r="124" spans="1:5" x14ac:dyDescent="0.3">
      <c r="A124" s="6">
        <v>43588</v>
      </c>
      <c r="C124" s="2">
        <f t="shared" si="0"/>
        <v>16272.814822750664</v>
      </c>
      <c r="D124" s="3">
        <f t="shared" si="1"/>
        <v>-50887.668435150452</v>
      </c>
      <c r="E124" s="3">
        <f t="shared" si="2"/>
        <v>83433.298080651773</v>
      </c>
    </row>
    <row r="125" spans="1:5" x14ac:dyDescent="0.3">
      <c r="A125" s="6">
        <v>43589</v>
      </c>
      <c r="C125" s="2">
        <f t="shared" si="0"/>
        <v>16224.336531684741</v>
      </c>
      <c r="D125" s="3">
        <f t="shared" si="1"/>
        <v>-51632.347107763759</v>
      </c>
      <c r="E125" s="3">
        <f t="shared" si="2"/>
        <v>84081.020171133248</v>
      </c>
    </row>
    <row r="126" spans="1:5" x14ac:dyDescent="0.3">
      <c r="A126" s="6">
        <v>43590</v>
      </c>
      <c r="C126" s="2">
        <f t="shared" si="0"/>
        <v>16175.858240618827</v>
      </c>
      <c r="D126" s="3">
        <f t="shared" si="1"/>
        <v>-52372.450585718027</v>
      </c>
      <c r="E126" s="3">
        <f t="shared" si="2"/>
        <v>84724.167066955677</v>
      </c>
    </row>
    <row r="127" spans="1:5" x14ac:dyDescent="0.3">
      <c r="A127" s="6">
        <v>43591</v>
      </c>
      <c r="C127" s="2">
        <f t="shared" si="0"/>
        <v>16127.379949552904</v>
      </c>
      <c r="D127" s="3">
        <f t="shared" si="1"/>
        <v>-53108.120468482513</v>
      </c>
      <c r="E127" s="3">
        <f t="shared" si="2"/>
        <v>85362.880367588325</v>
      </c>
    </row>
    <row r="128" spans="1:5" x14ac:dyDescent="0.3">
      <c r="A128" s="6">
        <v>43592</v>
      </c>
      <c r="C128" s="2">
        <f t="shared" si="0"/>
        <v>16078.90165848699</v>
      </c>
      <c r="D128" s="3">
        <f t="shared" si="1"/>
        <v>-53839.49192703532</v>
      </c>
      <c r="E128" s="3">
        <f t="shared" si="2"/>
        <v>85997.295244009292</v>
      </c>
    </row>
    <row r="129" spans="1:5" x14ac:dyDescent="0.3">
      <c r="A129" s="6">
        <v>43593</v>
      </c>
      <c r="C129" s="2">
        <f t="shared" si="0"/>
        <v>16030.423367421066</v>
      </c>
      <c r="D129" s="3">
        <f t="shared" si="1"/>
        <v>-54566.694100394394</v>
      </c>
      <c r="E129" s="3">
        <f t="shared" si="2"/>
        <v>86627.540835236534</v>
      </c>
    </row>
    <row r="130" spans="1:5" x14ac:dyDescent="0.3">
      <c r="A130" s="6">
        <v>43594</v>
      </c>
      <c r="C130" s="2">
        <f t="shared" si="0"/>
        <v>15981.945076355152</v>
      </c>
      <c r="D130" s="3">
        <f t="shared" si="1"/>
        <v>-55289.850461363552</v>
      </c>
      <c r="E130" s="3">
        <f t="shared" si="2"/>
        <v>87253.74061407386</v>
      </c>
    </row>
    <row r="131" spans="1:5" x14ac:dyDescent="0.3">
      <c r="A131" s="6">
        <v>43595</v>
      </c>
      <c r="C131" s="2">
        <f t="shared" si="0"/>
        <v>15933.466785289229</v>
      </c>
      <c r="D131" s="3">
        <f t="shared" si="1"/>
        <v>-56009.079154360094</v>
      </c>
      <c r="E131" s="3">
        <f t="shared" si="2"/>
        <v>87876.012724938555</v>
      </c>
    </row>
    <row r="132" spans="1:5" x14ac:dyDescent="0.3">
      <c r="A132" s="6">
        <v>43596</v>
      </c>
      <c r="C132" s="2">
        <f t="shared" si="0"/>
        <v>15884.988494223315</v>
      </c>
      <c r="D132" s="3">
        <f t="shared" si="1"/>
        <v>-56724.49330788065</v>
      </c>
      <c r="E132" s="3">
        <f t="shared" si="2"/>
        <v>88494.470296327287</v>
      </c>
    </row>
    <row r="133" spans="1:5" x14ac:dyDescent="0.3">
      <c r="A133" s="6">
        <v>43597</v>
      </c>
      <c r="C133" s="2">
        <f t="shared" si="0"/>
        <v>15836.510203157392</v>
      </c>
      <c r="D133" s="3">
        <f t="shared" si="1"/>
        <v>-57436.201323890229</v>
      </c>
      <c r="E133" s="3">
        <f t="shared" si="2"/>
        <v>89109.221730205012</v>
      </c>
    </row>
    <row r="134" spans="1:5" x14ac:dyDescent="0.3">
      <c r="A134" s="6">
        <v>43598</v>
      </c>
      <c r="C134" s="2">
        <f t="shared" si="0"/>
        <v>15788.031912091477</v>
      </c>
      <c r="D134" s="3">
        <f t="shared" si="1"/>
        <v>-58144.307146179708</v>
      </c>
      <c r="E134" s="3">
        <f t="shared" si="2"/>
        <v>89720.370970362666</v>
      </c>
    </row>
    <row r="135" spans="1:5" x14ac:dyDescent="0.3">
      <c r="A135" s="6">
        <v>43599</v>
      </c>
      <c r="C135" s="2">
        <f t="shared" si="0"/>
        <v>15739.553621025554</v>
      </c>
      <c r="D135" s="3">
        <f t="shared" si="1"/>
        <v>-58848.910509527399</v>
      </c>
      <c r="E135" s="3">
        <f t="shared" si="2"/>
        <v>90328.017751578504</v>
      </c>
    </row>
    <row r="136" spans="1:5" x14ac:dyDescent="0.3">
      <c r="A136" s="6">
        <v>43600</v>
      </c>
      <c r="C136" s="2">
        <f t="shared" si="0"/>
        <v>15691.07532995964</v>
      </c>
      <c r="D136" s="3">
        <f t="shared" si="1"/>
        <v>-59550.107171312804</v>
      </c>
      <c r="E136" s="3">
        <f t="shared" si="2"/>
        <v>90932.257831232084</v>
      </c>
    </row>
    <row r="137" spans="1:5" x14ac:dyDescent="0.3">
      <c r="A137" s="6">
        <v>43601</v>
      </c>
      <c r="C137" s="2">
        <f t="shared" si="0"/>
        <v>15642.597038893717</v>
      </c>
      <c r="D137" s="3">
        <f t="shared" si="1"/>
        <v>-60247.989127067558</v>
      </c>
      <c r="E137" s="3">
        <f t="shared" si="2"/>
        <v>91533.183204854984</v>
      </c>
    </row>
    <row r="138" spans="1:5" x14ac:dyDescent="0.3">
      <c r="A138" s="6">
        <v>43602</v>
      </c>
      <c r="C138" s="2">
        <f t="shared" si="0"/>
        <v>15594.118747827803</v>
      </c>
      <c r="D138" s="3">
        <f t="shared" si="1"/>
        <v>-60942.644811301172</v>
      </c>
      <c r="E138" s="3">
        <f t="shared" si="2"/>
        <v>92130.882306956773</v>
      </c>
    </row>
    <row r="139" spans="1:5" x14ac:dyDescent="0.3">
      <c r="A139" s="6">
        <v>43603</v>
      </c>
      <c r="C139" s="2">
        <f t="shared" si="0"/>
        <v>15545.640456761879</v>
      </c>
      <c r="D139" s="3">
        <f t="shared" si="1"/>
        <v>-61634.159284810805</v>
      </c>
      <c r="E139" s="3">
        <f t="shared" si="2"/>
        <v>92725.44019833456</v>
      </c>
    </row>
    <row r="140" spans="1:5" x14ac:dyDescent="0.3">
      <c r="A140" s="6">
        <v>43604</v>
      </c>
      <c r="C140" s="2">
        <f t="shared" si="0"/>
        <v>15497.162165695965</v>
      </c>
      <c r="D140" s="3">
        <f t="shared" si="1"/>
        <v>-62322.614409567672</v>
      </c>
      <c r="E140" s="3">
        <f t="shared" si="2"/>
        <v>93316.938740959595</v>
      </c>
    </row>
    <row r="141" spans="1:5" x14ac:dyDescent="0.3">
      <c r="A141" s="6">
        <v>43605</v>
      </c>
      <c r="C141" s="2">
        <f t="shared" si="0"/>
        <v>15448.683874630042</v>
      </c>
      <c r="D141" s="3">
        <f t="shared" si="1"/>
        <v>-63008.089012171076</v>
      </c>
      <c r="E141" s="3">
        <f t="shared" si="2"/>
        <v>93905.456761431153</v>
      </c>
    </row>
    <row r="142" spans="1:5" x14ac:dyDescent="0.3">
      <c r="A142" s="6">
        <v>43606</v>
      </c>
      <c r="C142" s="2">
        <f t="shared" si="0"/>
        <v>15400.205583564128</v>
      </c>
      <c r="D142" s="3">
        <f t="shared" si="1"/>
        <v>-63690.659036767938</v>
      </c>
      <c r="E142" s="3">
        <f t="shared" si="2"/>
        <v>94491.07020389619</v>
      </c>
    </row>
    <row r="143" spans="1:5" x14ac:dyDescent="0.3">
      <c r="A143" s="6">
        <v>43607</v>
      </c>
      <c r="C143" s="2">
        <f t="shared" si="0"/>
        <v>15351.727292498204</v>
      </c>
      <c r="D143" s="3">
        <f t="shared" si="1"/>
        <v>-64370.397688254634</v>
      </c>
      <c r="E143" s="3">
        <f t="shared" si="2"/>
        <v>95073.852273251046</v>
      </c>
    </row>
    <row r="144" spans="1:5" x14ac:dyDescent="0.3">
      <c r="A144" s="6">
        <v>43608</v>
      </c>
      <c r="C144" s="2">
        <f t="shared" si="0"/>
        <v>15303.24900143229</v>
      </c>
      <c r="D144" s="3">
        <f t="shared" si="1"/>
        <v>-65047.37556650336</v>
      </c>
      <c r="E144" s="3">
        <f t="shared" si="2"/>
        <v>95653.873569367948</v>
      </c>
    </row>
    <row r="145" spans="1:5" x14ac:dyDescent="0.3">
      <c r="A145" s="6">
        <v>43609</v>
      </c>
      <c r="C145" s="2">
        <f t="shared" si="0"/>
        <v>15254.770710366367</v>
      </c>
      <c r="D145" s="3">
        <f t="shared" si="1"/>
        <v>-65721.660792290102</v>
      </c>
      <c r="E145" s="3">
        <f t="shared" si="2"/>
        <v>96231.202213022843</v>
      </c>
    </row>
    <row r="146" spans="1:5" x14ac:dyDescent="0.3">
      <c r="A146" s="6">
        <v>43610</v>
      </c>
      <c r="C146" s="2">
        <f t="shared" si="0"/>
        <v>15206.292419300453</v>
      </c>
      <c r="D146" s="3">
        <f t="shared" si="1"/>
        <v>-66393.319125540846</v>
      </c>
      <c r="E146" s="3">
        <f t="shared" si="2"/>
        <v>96805.903964141762</v>
      </c>
    </row>
    <row r="147" spans="1:5" x14ac:dyDescent="0.3">
      <c r="A147" s="6">
        <v>43611</v>
      </c>
      <c r="C147" s="2">
        <f t="shared" si="0"/>
        <v>15157.81412823453</v>
      </c>
      <c r="D147" s="3">
        <f t="shared" si="1"/>
        <v>-67062.41407646038</v>
      </c>
      <c r="E147" s="3">
        <f t="shared" si="2"/>
        <v>97378.042332929443</v>
      </c>
    </row>
    <row r="148" spans="1:5" x14ac:dyDescent="0.3">
      <c r="A148" s="6">
        <v>43612</v>
      </c>
      <c r="C148" s="2">
        <f t="shared" si="0"/>
        <v>15109.335837168615</v>
      </c>
      <c r="D148" s="3">
        <f t="shared" si="1"/>
        <v>-67729.007010058573</v>
      </c>
      <c r="E148" s="3">
        <f t="shared" si="2"/>
        <v>97947.678684395811</v>
      </c>
    </row>
    <row r="149" spans="1:5" x14ac:dyDescent="0.3">
      <c r="A149" s="6">
        <v>43613</v>
      </c>
      <c r="C149" s="2">
        <f t="shared" si="0"/>
        <v>15060.857546102692</v>
      </c>
      <c r="D149" s="3">
        <f t="shared" si="1"/>
        <v>-68393.157244546877</v>
      </c>
      <c r="E149" s="3">
        <f t="shared" si="2"/>
        <v>98514.872336752262</v>
      </c>
    </row>
    <row r="150" spans="1:5" x14ac:dyDescent="0.3">
      <c r="A150" s="6">
        <v>43614</v>
      </c>
      <c r="C150" s="2">
        <f t="shared" si="0"/>
        <v>15012.379255036778</v>
      </c>
      <c r="D150" s="3">
        <f t="shared" si="1"/>
        <v>-69054.922144037017</v>
      </c>
      <c r="E150" s="3">
        <f t="shared" si="2"/>
        <v>99079.680654110576</v>
      </c>
    </row>
    <row r="151" spans="1:5" x14ac:dyDescent="0.3">
      <c r="A151" s="6">
        <v>43615</v>
      </c>
      <c r="C151" s="2">
        <f t="shared" si="0"/>
        <v>14963.900963970855</v>
      </c>
      <c r="D151" s="3">
        <f t="shared" si="1"/>
        <v>-69714.357205939872</v>
      </c>
      <c r="E151" s="3">
        <f t="shared" si="2"/>
        <v>99642.159133881578</v>
      </c>
    </row>
    <row r="152" spans="1:5" x14ac:dyDescent="0.3">
      <c r="A152" s="6">
        <v>43616</v>
      </c>
      <c r="C152" s="2">
        <f t="shared" si="0"/>
        <v>14915.422672904941</v>
      </c>
      <c r="D152" s="3">
        <f t="shared" si="1"/>
        <v>-70371.516143428322</v>
      </c>
      <c r="E152" s="3">
        <f t="shared" si="2"/>
        <v>100202.3614892382</v>
      </c>
    </row>
    <row r="153" spans="1:5" x14ac:dyDescent="0.3">
      <c r="A153" s="6">
        <v>43617</v>
      </c>
      <c r="C153" s="2">
        <f t="shared" si="0"/>
        <v>14866.944381839017</v>
      </c>
      <c r="D153" s="3">
        <f t="shared" si="1"/>
        <v>-71026.450963300871</v>
      </c>
      <c r="E153" s="3">
        <f t="shared" si="2"/>
        <v>100760.3397269789</v>
      </c>
    </row>
    <row r="154" spans="1:5" x14ac:dyDescent="0.3">
      <c r="A154" s="6">
        <v>43618</v>
      </c>
      <c r="C154" s="2">
        <f t="shared" si="0"/>
        <v>14818.466090773103</v>
      </c>
      <c r="D154" s="3">
        <f t="shared" si="1"/>
        <v>-71679.212039553779</v>
      </c>
      <c r="E154" s="3">
        <f t="shared" si="2"/>
        <v>101316.14422109998</v>
      </c>
    </row>
    <row r="155" spans="1:5" x14ac:dyDescent="0.3">
      <c r="A155" s="6">
        <v>43619</v>
      </c>
      <c r="C155" s="2">
        <f t="shared" si="0"/>
        <v>14769.98779970718</v>
      </c>
      <c r="D155" s="3">
        <f t="shared" si="1"/>
        <v>-72329.848182947753</v>
      </c>
      <c r="E155" s="3">
        <f t="shared" si="2"/>
        <v>101869.8237823621</v>
      </c>
    </row>
    <row r="156" spans="1:5" x14ac:dyDescent="0.3">
      <c r="A156" s="6">
        <v>43620</v>
      </c>
      <c r="C156" s="2">
        <f t="shared" si="0"/>
        <v>14721.509508641266</v>
      </c>
      <c r="D156" s="3">
        <f t="shared" si="1"/>
        <v>-72978.406706830603</v>
      </c>
      <c r="E156" s="3">
        <f t="shared" si="2"/>
        <v>102421.42572411313</v>
      </c>
    </row>
    <row r="157" spans="1:5" x14ac:dyDescent="0.3">
      <c r="A157" s="6">
        <v>43621</v>
      </c>
      <c r="C157" s="2">
        <f t="shared" si="0"/>
        <v>14673.031217575342</v>
      </c>
      <c r="D157" s="3">
        <f t="shared" si="1"/>
        <v>-73624.9334894598</v>
      </c>
      <c r="E157" s="3">
        <f t="shared" si="2"/>
        <v>102970.9959246105</v>
      </c>
    </row>
    <row r="158" spans="1:5" x14ac:dyDescent="0.3">
      <c r="A158" s="6">
        <v>43622</v>
      </c>
      <c r="C158" s="2">
        <f t="shared" ref="C158:C221" si="3">_xlfn.FORECAST.ETS(A158,$B$2:$B$74,$A$2:$A$74,1,1)</f>
        <v>14624.552926509428</v>
      </c>
      <c r="D158" s="3">
        <f t="shared" ref="D158:D221" si="4">C158-_xlfn.FORECAST.ETS.CONFINT(A158,$B$2:$B$74,$A$2:$A$74,0.9999,1,1)</f>
        <v>-74269.473033048343</v>
      </c>
      <c r="E158" s="3">
        <f t="shared" ref="E158:E221" si="5">C158+_xlfn.FORECAST.ETS.CONFINT(A158,$B$2:$B$74,$A$2:$A$74,0.9999,1,1)</f>
        <v>103518.57888606719</v>
      </c>
    </row>
    <row r="159" spans="1:5" x14ac:dyDescent="0.3">
      <c r="A159" s="6">
        <v>43623</v>
      </c>
      <c r="C159" s="2">
        <f t="shared" si="3"/>
        <v>14576.074635443505</v>
      </c>
      <c r="D159" s="3">
        <f t="shared" si="4"/>
        <v>-74912.068519741631</v>
      </c>
      <c r="E159" s="3">
        <f t="shared" si="5"/>
        <v>104064.21779062865</v>
      </c>
    </row>
    <row r="160" spans="1:5" x14ac:dyDescent="0.3">
      <c r="A160" s="6">
        <v>43624</v>
      </c>
      <c r="C160" s="2">
        <f t="shared" si="3"/>
        <v>14527.596344377589</v>
      </c>
      <c r="D160" s="3">
        <f t="shared" si="4"/>
        <v>-75552.761864717977</v>
      </c>
      <c r="E160" s="3">
        <f t="shared" si="5"/>
        <v>104607.95455347314</v>
      </c>
    </row>
    <row r="161" spans="1:5" x14ac:dyDescent="0.3">
      <c r="A161" s="6">
        <v>43625</v>
      </c>
      <c r="C161" s="2">
        <f t="shared" si="3"/>
        <v>14479.118053311668</v>
      </c>
      <c r="D161" s="3">
        <f t="shared" si="4"/>
        <v>-76191.59376659042</v>
      </c>
      <c r="E161" s="3">
        <f t="shared" si="5"/>
        <v>105149.82987321376</v>
      </c>
    </row>
    <row r="162" spans="1:5" x14ac:dyDescent="0.3">
      <c r="A162" s="6">
        <v>43626</v>
      </c>
      <c r="C162" s="2">
        <f t="shared" si="3"/>
        <v>14430.639762245753</v>
      </c>
      <c r="D162" s="3">
        <f t="shared" si="4"/>
        <v>-76828.603755275253</v>
      </c>
      <c r="E162" s="3">
        <f t="shared" si="5"/>
        <v>105689.88327976677</v>
      </c>
    </row>
    <row r="163" spans="1:5" x14ac:dyDescent="0.3">
      <c r="A163" s="6">
        <v>43627</v>
      </c>
      <c r="C163" s="2">
        <f t="shared" si="3"/>
        <v>14382.16147117983</v>
      </c>
      <c r="D163" s="3">
        <f t="shared" si="4"/>
        <v>-77463.830237481001</v>
      </c>
      <c r="E163" s="3">
        <f t="shared" si="5"/>
        <v>106228.15317984066</v>
      </c>
    </row>
    <row r="164" spans="1:5" x14ac:dyDescent="0.3">
      <c r="A164" s="6">
        <v>43628</v>
      </c>
      <c r="C164" s="2">
        <f t="shared" si="3"/>
        <v>14333.683180113914</v>
      </c>
      <c r="D164" s="3">
        <f t="shared" si="4"/>
        <v>-78097.310539959886</v>
      </c>
      <c r="E164" s="3">
        <f t="shared" si="5"/>
        <v>106764.67690018773</v>
      </c>
    </row>
    <row r="165" spans="1:5" x14ac:dyDescent="0.3">
      <c r="A165" s="6">
        <v>43629</v>
      </c>
      <c r="C165" s="2">
        <f t="shared" si="3"/>
        <v>14285.204889047993</v>
      </c>
      <c r="D165" s="3">
        <f t="shared" si="4"/>
        <v>-78729.08095065513</v>
      </c>
      <c r="E165" s="3">
        <f t="shared" si="5"/>
        <v>107299.49072875112</v>
      </c>
    </row>
    <row r="166" spans="1:5" x14ac:dyDescent="0.3">
      <c r="A166" s="6">
        <v>43630</v>
      </c>
      <c r="C166" s="2">
        <f t="shared" si="3"/>
        <v>14236.726597982079</v>
      </c>
      <c r="D166" s="3">
        <f t="shared" si="4"/>
        <v>-79359.176757866953</v>
      </c>
      <c r="E166" s="3">
        <f t="shared" si="5"/>
        <v>107832.62995383111</v>
      </c>
    </row>
    <row r="167" spans="1:5" x14ac:dyDescent="0.3">
      <c r="A167" s="6">
        <v>43631</v>
      </c>
      <c r="C167" s="2">
        <f t="shared" si="3"/>
        <v>14188.248306916155</v>
      </c>
      <c r="D167" s="3">
        <f t="shared" si="4"/>
        <v>-79987.632287552609</v>
      </c>
      <c r="E167" s="3">
        <f t="shared" si="5"/>
        <v>108364.12890138492</v>
      </c>
    </row>
    <row r="168" spans="1:5" x14ac:dyDescent="0.3">
      <c r="A168" s="6">
        <v>43632</v>
      </c>
      <c r="C168" s="2">
        <f t="shared" si="3"/>
        <v>14139.770015850239</v>
      </c>
      <c r="D168" s="3">
        <f t="shared" si="4"/>
        <v>-80614.480938867491</v>
      </c>
      <c r="E168" s="3">
        <f t="shared" si="5"/>
        <v>108894.02097056797</v>
      </c>
    </row>
    <row r="169" spans="1:5" x14ac:dyDescent="0.3">
      <c r="A169" s="6">
        <v>43633</v>
      </c>
      <c r="C169" s="2">
        <f t="shared" si="3"/>
        <v>14091.291724784318</v>
      </c>
      <c r="D169" s="3">
        <f t="shared" si="4"/>
        <v>-81239.755218047547</v>
      </c>
      <c r="E169" s="3">
        <f t="shared" si="5"/>
        <v>109422.33866761618</v>
      </c>
    </row>
    <row r="170" spans="1:5" x14ac:dyDescent="0.3">
      <c r="A170" s="6">
        <v>43634</v>
      </c>
      <c r="C170" s="2">
        <f t="shared" si="3"/>
        <v>14042.813433718404</v>
      </c>
      <c r="D170" s="3">
        <f t="shared" si="4"/>
        <v>-81863.486770725955</v>
      </c>
      <c r="E170" s="3">
        <f t="shared" si="5"/>
        <v>109949.11363816276</v>
      </c>
    </row>
    <row r="171" spans="1:5" x14ac:dyDescent="0.3">
      <c r="A171" s="6">
        <v>43635</v>
      </c>
      <c r="C171" s="2">
        <f t="shared" si="3"/>
        <v>13994.33514265248</v>
      </c>
      <c r="D171" s="3">
        <f t="shared" si="4"/>
        <v>-82485.706412771935</v>
      </c>
      <c r="E171" s="3">
        <f t="shared" si="5"/>
        <v>110474.37669807689</v>
      </c>
    </row>
    <row r="172" spans="1:5" x14ac:dyDescent="0.3">
      <c r="A172" s="6">
        <v>43636</v>
      </c>
      <c r="C172" s="2">
        <f t="shared" si="3"/>
        <v>13945.856851586565</v>
      </c>
      <c r="D172" s="3">
        <f t="shared" si="4"/>
        <v>-83106.444159732418</v>
      </c>
      <c r="E172" s="3">
        <f t="shared" si="5"/>
        <v>110998.15786290554</v>
      </c>
    </row>
    <row r="173" spans="1:5" x14ac:dyDescent="0.3">
      <c r="A173" s="6">
        <v>43637</v>
      </c>
      <c r="C173" s="2">
        <f t="shared" si="3"/>
        <v>13897.378560520643</v>
      </c>
      <c r="D173" s="3">
        <f t="shared" si="4"/>
        <v>-83725.729254953883</v>
      </c>
      <c r="E173" s="3">
        <f t="shared" si="5"/>
        <v>111520.48637599518</v>
      </c>
    </row>
    <row r="174" spans="1:5" x14ac:dyDescent="0.3">
      <c r="A174" s="6">
        <v>43638</v>
      </c>
      <c r="C174" s="2">
        <f t="shared" si="3"/>
        <v>13848.900269454729</v>
      </c>
      <c r="D174" s="3">
        <f t="shared" si="4"/>
        <v>-84343.590196454694</v>
      </c>
      <c r="E174" s="3">
        <f t="shared" si="5"/>
        <v>112041.39073536414</v>
      </c>
    </row>
    <row r="175" spans="1:5" x14ac:dyDescent="0.3">
      <c r="A175" s="6">
        <v>43639</v>
      </c>
      <c r="C175" s="2">
        <f t="shared" si="3"/>
        <v>13800.421978388806</v>
      </c>
      <c r="D175" s="3">
        <f t="shared" si="4"/>
        <v>-84960.054762615895</v>
      </c>
      <c r="E175" s="3">
        <f t="shared" si="5"/>
        <v>112560.89871939352</v>
      </c>
    </row>
    <row r="176" spans="1:5" x14ac:dyDescent="0.3">
      <c r="A176" s="6">
        <v>43640</v>
      </c>
      <c r="C176" s="2">
        <f t="shared" si="3"/>
        <v>13751.94368732289</v>
      </c>
      <c r="D176" s="3">
        <f t="shared" si="4"/>
        <v>-85575.150036752413</v>
      </c>
      <c r="E176" s="3">
        <f t="shared" si="5"/>
        <v>113079.03741139818</v>
      </c>
    </row>
    <row r="177" spans="1:5" x14ac:dyDescent="0.3">
      <c r="A177" s="6">
        <v>43641</v>
      </c>
      <c r="C177" s="2">
        <f t="shared" si="3"/>
        <v>13703.465396256968</v>
      </c>
      <c r="D177" s="3">
        <f t="shared" si="4"/>
        <v>-86188.902430623741</v>
      </c>
      <c r="E177" s="3">
        <f t="shared" si="5"/>
        <v>113595.83322313768</v>
      </c>
    </row>
    <row r="178" spans="1:5" x14ac:dyDescent="0.3">
      <c r="A178" s="6">
        <v>43642</v>
      </c>
      <c r="C178" s="2">
        <f t="shared" si="3"/>
        <v>13654.987105191054</v>
      </c>
      <c r="D178" s="3">
        <f t="shared" si="4"/>
        <v>-86801.337706939812</v>
      </c>
      <c r="E178" s="3">
        <f t="shared" si="5"/>
        <v>114111.31191732193</v>
      </c>
    </row>
    <row r="179" spans="1:5" x14ac:dyDescent="0.3">
      <c r="A179" s="6">
        <v>43643</v>
      </c>
      <c r="C179" s="2">
        <f t="shared" si="3"/>
        <v>13606.508814125131</v>
      </c>
      <c r="D179" s="3">
        <f t="shared" si="4"/>
        <v>-87412.481000912914</v>
      </c>
      <c r="E179" s="3">
        <f t="shared" si="5"/>
        <v>114625.49862916318</v>
      </c>
    </row>
    <row r="180" spans="1:5" x14ac:dyDescent="0.3">
      <c r="A180" s="6">
        <v>43644</v>
      </c>
      <c r="C180" s="2">
        <f t="shared" si="3"/>
        <v>13558.030523059215</v>
      </c>
      <c r="D180" s="3">
        <f t="shared" si="4"/>
        <v>-88022.356840905471</v>
      </c>
      <c r="E180" s="3">
        <f t="shared" si="5"/>
        <v>115138.41788702391</v>
      </c>
    </row>
    <row r="181" spans="1:5" x14ac:dyDescent="0.3">
      <c r="A181" s="6">
        <v>43645</v>
      </c>
      <c r="C181" s="2">
        <f t="shared" si="3"/>
        <v>13509.552231993293</v>
      </c>
      <c r="D181" s="3">
        <f t="shared" si="4"/>
        <v>-88630.989168218686</v>
      </c>
      <c r="E181" s="3">
        <f t="shared" si="5"/>
        <v>115650.09363220527</v>
      </c>
    </row>
    <row r="182" spans="1:5" x14ac:dyDescent="0.3">
      <c r="A182" s="6">
        <v>43646</v>
      </c>
      <c r="C182" s="2">
        <f t="shared" si="3"/>
        <v>13461.073940927379</v>
      </c>
      <c r="D182" s="3">
        <f t="shared" si="4"/>
        <v>-89238.401356065588</v>
      </c>
      <c r="E182" s="3">
        <f t="shared" si="5"/>
        <v>116160.54923792035</v>
      </c>
    </row>
    <row r="183" spans="1:5" x14ac:dyDescent="0.3">
      <c r="A183" s="6">
        <v>43647</v>
      </c>
      <c r="C183" s="2">
        <f t="shared" si="3"/>
        <v>13412.595649861456</v>
      </c>
      <c r="D183" s="3">
        <f t="shared" si="4"/>
        <v>-89844.616227769118</v>
      </c>
      <c r="E183" s="3">
        <f t="shared" si="5"/>
        <v>116669.80752749203</v>
      </c>
    </row>
    <row r="184" spans="1:5" x14ac:dyDescent="0.3">
      <c r="A184" s="6">
        <v>43648</v>
      </c>
      <c r="C184" s="2">
        <f t="shared" si="3"/>
        <v>13364.11735879554</v>
      </c>
      <c r="D184" s="3">
        <f t="shared" si="4"/>
        <v>-90449.656074222949</v>
      </c>
      <c r="E184" s="3">
        <f t="shared" si="5"/>
        <v>117177.89079181403</v>
      </c>
    </row>
    <row r="185" spans="1:5" x14ac:dyDescent="0.3">
      <c r="A185" s="6">
        <v>43649</v>
      </c>
      <c r="C185" s="2">
        <f t="shared" si="3"/>
        <v>13315.639067729619</v>
      </c>
      <c r="D185" s="3">
        <f t="shared" si="4"/>
        <v>-91053.542670651819</v>
      </c>
      <c r="E185" s="3">
        <f t="shared" si="5"/>
        <v>117684.82080611105</v>
      </c>
    </row>
    <row r="186" spans="1:5" x14ac:dyDescent="0.3">
      <c r="A186" s="6">
        <v>43650</v>
      </c>
      <c r="C186" s="2">
        <f t="shared" si="3"/>
        <v>13267.160776663704</v>
      </c>
      <c r="D186" s="3">
        <f t="shared" si="4"/>
        <v>-91656.297292704636</v>
      </c>
      <c r="E186" s="3">
        <f t="shared" si="5"/>
        <v>118190.61884603204</v>
      </c>
    </row>
    <row r="187" spans="1:5" x14ac:dyDescent="0.3">
      <c r="A187" s="6">
        <v>43651</v>
      </c>
      <c r="C187" s="2">
        <f t="shared" si="3"/>
        <v>13218.682485597781</v>
      </c>
      <c r="D187" s="3">
        <f t="shared" si="4"/>
        <v>-92257.940731912895</v>
      </c>
      <c r="E187" s="3">
        <f t="shared" si="5"/>
        <v>118695.30570310845</v>
      </c>
    </row>
    <row r="188" spans="1:5" x14ac:dyDescent="0.3">
      <c r="A188" s="6">
        <v>43652</v>
      </c>
      <c r="C188" s="2">
        <f t="shared" si="3"/>
        <v>13170.204194531865</v>
      </c>
      <c r="D188" s="3">
        <f t="shared" si="4"/>
        <v>-92858.493310544378</v>
      </c>
      <c r="E188" s="3">
        <f t="shared" si="5"/>
        <v>119198.9016996081</v>
      </c>
    </row>
    <row r="189" spans="1:5" x14ac:dyDescent="0.3">
      <c r="A189" s="6">
        <v>43653</v>
      </c>
      <c r="C189" s="2">
        <f t="shared" si="3"/>
        <v>13121.725903465944</v>
      </c>
      <c r="D189" s="3">
        <f t="shared" si="4"/>
        <v>-93457.974895880703</v>
      </c>
      <c r="E189" s="3">
        <f t="shared" si="5"/>
        <v>119701.42670281261</v>
      </c>
    </row>
    <row r="190" spans="1:5" x14ac:dyDescent="0.3">
      <c r="A190" s="6">
        <v>43654</v>
      </c>
      <c r="C190" s="2">
        <f t="shared" si="3"/>
        <v>13073.24761240003</v>
      </c>
      <c r="D190" s="3">
        <f t="shared" si="4"/>
        <v>-94056.404913945807</v>
      </c>
      <c r="E190" s="3">
        <f t="shared" si="5"/>
        <v>120202.90013874586</v>
      </c>
    </row>
    <row r="191" spans="1:5" x14ac:dyDescent="0.3">
      <c r="A191" s="6">
        <v>43655</v>
      </c>
      <c r="C191" s="2">
        <f t="shared" si="3"/>
        <v>13024.769321334106</v>
      </c>
      <c r="D191" s="3">
        <f t="shared" si="4"/>
        <v>-94653.802362710834</v>
      </c>
      <c r="E191" s="3">
        <f t="shared" si="5"/>
        <v>120703.34100537906</v>
      </c>
    </row>
    <row r="192" spans="1:5" x14ac:dyDescent="0.3">
      <c r="A192" s="6">
        <v>43656</v>
      </c>
      <c r="C192" s="2">
        <f t="shared" si="3"/>
        <v>12976.29103026819</v>
      </c>
      <c r="D192" s="3">
        <f t="shared" si="4"/>
        <v>-95250.185824799482</v>
      </c>
      <c r="E192" s="3">
        <f t="shared" si="5"/>
        <v>121202.76788533585</v>
      </c>
    </row>
    <row r="193" spans="1:5" x14ac:dyDescent="0.3">
      <c r="A193" s="6">
        <v>43657</v>
      </c>
      <c r="C193" s="2">
        <f t="shared" si="3"/>
        <v>12927.812739202269</v>
      </c>
      <c r="D193" s="3">
        <f t="shared" si="4"/>
        <v>-95845.57347971655</v>
      </c>
      <c r="E193" s="3">
        <f t="shared" si="5"/>
        <v>121701.19895812109</v>
      </c>
    </row>
    <row r="194" spans="1:5" x14ac:dyDescent="0.3">
      <c r="A194" s="6">
        <v>43658</v>
      </c>
      <c r="C194" s="2">
        <f t="shared" si="3"/>
        <v>12879.334448136355</v>
      </c>
      <c r="D194" s="3">
        <f t="shared" si="4"/>
        <v>-96439.98311562161</v>
      </c>
      <c r="E194" s="3">
        <f t="shared" si="5"/>
        <v>122198.65201189433</v>
      </c>
    </row>
    <row r="195" spans="1:5" x14ac:dyDescent="0.3">
      <c r="A195" s="6">
        <v>43659</v>
      </c>
      <c r="C195" s="2">
        <f t="shared" si="3"/>
        <v>12830.856157070431</v>
      </c>
      <c r="D195" s="3">
        <f t="shared" si="4"/>
        <v>-97033.432140667908</v>
      </c>
      <c r="E195" s="3">
        <f t="shared" si="5"/>
        <v>122695.14445480877</v>
      </c>
    </row>
    <row r="196" spans="1:5" x14ac:dyDescent="0.3">
      <c r="A196" s="6">
        <v>43660</v>
      </c>
      <c r="C196" s="2">
        <f t="shared" si="3"/>
        <v>12782.377866004515</v>
      </c>
      <c r="D196" s="3">
        <f t="shared" si="4"/>
        <v>-97625.937593925817</v>
      </c>
      <c r="E196" s="3">
        <f t="shared" si="5"/>
        <v>123190.69332593486</v>
      </c>
    </row>
    <row r="197" spans="1:5" x14ac:dyDescent="0.3">
      <c r="A197" s="6">
        <v>43661</v>
      </c>
      <c r="C197" s="2">
        <f t="shared" si="3"/>
        <v>12733.899574938594</v>
      </c>
      <c r="D197" s="3">
        <f t="shared" si="4"/>
        <v>-98217.516155909834</v>
      </c>
      <c r="E197" s="3">
        <f t="shared" si="5"/>
        <v>123685.31530578702</v>
      </c>
    </row>
    <row r="198" spans="1:5" x14ac:dyDescent="0.3">
      <c r="A198" s="6">
        <v>43662</v>
      </c>
      <c r="C198" s="2">
        <f t="shared" si="3"/>
        <v>12685.42128387268</v>
      </c>
      <c r="D198" s="3">
        <f t="shared" si="4"/>
        <v>-98808.18415872562</v>
      </c>
      <c r="E198" s="3">
        <f t="shared" si="5"/>
        <v>124179.02672647098</v>
      </c>
    </row>
    <row r="199" spans="1:5" x14ac:dyDescent="0.3">
      <c r="A199" s="6">
        <v>43663</v>
      </c>
      <c r="C199" s="2">
        <f t="shared" si="3"/>
        <v>12636.942992806757</v>
      </c>
      <c r="D199" s="3">
        <f t="shared" si="4"/>
        <v>-99397.957595854328</v>
      </c>
      <c r="E199" s="3">
        <f t="shared" si="5"/>
        <v>124671.84358146784</v>
      </c>
    </row>
    <row r="200" spans="1:5" x14ac:dyDescent="0.3">
      <c r="A200" s="6">
        <v>43664</v>
      </c>
      <c r="C200" s="2">
        <f t="shared" si="3"/>
        <v>12588.464701740841</v>
      </c>
      <c r="D200" s="3">
        <f t="shared" si="4"/>
        <v>-99986.852131589592</v>
      </c>
      <c r="E200" s="3">
        <f t="shared" si="5"/>
        <v>125163.78153507128</v>
      </c>
    </row>
    <row r="201" spans="1:5" x14ac:dyDescent="0.3">
      <c r="A201" s="6">
        <v>43665</v>
      </c>
      <c r="C201" s="2">
        <f t="shared" si="3"/>
        <v>12539.986410674919</v>
      </c>
      <c r="D201" s="3">
        <f t="shared" si="4"/>
        <v>-100574.88311014224</v>
      </c>
      <c r="E201" s="3">
        <f t="shared" si="5"/>
        <v>125654.85593149207</v>
      </c>
    </row>
    <row r="202" spans="1:5" x14ac:dyDescent="0.3">
      <c r="A202" s="6">
        <v>43666</v>
      </c>
      <c r="C202" s="2">
        <f t="shared" si="3"/>
        <v>12491.508119609005</v>
      </c>
      <c r="D202" s="3">
        <f t="shared" si="4"/>
        <v>-101162.0655644263</v>
      </c>
      <c r="E202" s="3">
        <f t="shared" si="5"/>
        <v>126145.08180364431</v>
      </c>
    </row>
    <row r="203" spans="1:5" x14ac:dyDescent="0.3">
      <c r="A203" s="6">
        <v>43667</v>
      </c>
      <c r="C203" s="2">
        <f t="shared" si="3"/>
        <v>12443.029828543082</v>
      </c>
      <c r="D203" s="3">
        <f t="shared" si="4"/>
        <v>-101748.41422454093</v>
      </c>
      <c r="E203" s="3">
        <f t="shared" si="5"/>
        <v>126634.47388162708</v>
      </c>
    </row>
    <row r="204" spans="1:5" x14ac:dyDescent="0.3">
      <c r="A204" s="6">
        <v>43668</v>
      </c>
      <c r="C204" s="2">
        <f t="shared" si="3"/>
        <v>12394.551537477166</v>
      </c>
      <c r="D204" s="3">
        <f t="shared" si="4"/>
        <v>-102333.94352595949</v>
      </c>
      <c r="E204" s="3">
        <f t="shared" si="5"/>
        <v>127123.04660091382</v>
      </c>
    </row>
    <row r="205" spans="1:5" x14ac:dyDescent="0.3">
      <c r="A205" s="6">
        <v>43669</v>
      </c>
      <c r="C205" s="2">
        <f t="shared" si="3"/>
        <v>12346.073246411244</v>
      </c>
      <c r="D205" s="3">
        <f t="shared" si="4"/>
        <v>-102918.66761743941</v>
      </c>
      <c r="E205" s="3">
        <f t="shared" si="5"/>
        <v>127610.81411026191</v>
      </c>
    </row>
    <row r="206" spans="1:5" x14ac:dyDescent="0.3">
      <c r="A206" s="6">
        <v>43670</v>
      </c>
      <c r="C206" s="2">
        <f t="shared" si="3"/>
        <v>12297.59495534533</v>
      </c>
      <c r="D206" s="3">
        <f t="shared" si="4"/>
        <v>-103502.60036866322</v>
      </c>
      <c r="E206" s="3">
        <f t="shared" si="5"/>
        <v>128097.79027935387</v>
      </c>
    </row>
    <row r="207" spans="1:5" x14ac:dyDescent="0.3">
      <c r="A207" s="6">
        <v>43671</v>
      </c>
      <c r="C207" s="2">
        <f t="shared" si="3"/>
        <v>12249.116664279407</v>
      </c>
      <c r="D207" s="3">
        <f t="shared" si="4"/>
        <v>-104085.75537762245</v>
      </c>
      <c r="E207" s="3">
        <f t="shared" si="5"/>
        <v>128583.98870618128</v>
      </c>
    </row>
    <row r="208" spans="1:5" x14ac:dyDescent="0.3">
      <c r="A208" s="6">
        <v>43672</v>
      </c>
      <c r="C208" s="2">
        <f t="shared" si="3"/>
        <v>12200.638373213491</v>
      </c>
      <c r="D208" s="3">
        <f t="shared" si="4"/>
        <v>-104668.14597775468</v>
      </c>
      <c r="E208" s="3">
        <f t="shared" si="5"/>
        <v>129069.42272418166</v>
      </c>
    </row>
    <row r="209" spans="1:5" x14ac:dyDescent="0.3">
      <c r="A209" s="6">
        <v>43673</v>
      </c>
      <c r="C209" s="2">
        <f t="shared" si="3"/>
        <v>12152.160082147569</v>
      </c>
      <c r="D209" s="3">
        <f t="shared" si="4"/>
        <v>-105249.78524484357</v>
      </c>
      <c r="E209" s="3">
        <f t="shared" si="5"/>
        <v>129554.10540913872</v>
      </c>
    </row>
    <row r="210" spans="1:5" x14ac:dyDescent="0.3">
      <c r="A210" s="6">
        <v>43674</v>
      </c>
      <c r="C210" s="2">
        <f t="shared" si="3"/>
        <v>12103.681791081655</v>
      </c>
      <c r="D210" s="3">
        <f t="shared" si="4"/>
        <v>-105830.6860036915</v>
      </c>
      <c r="E210" s="3">
        <f t="shared" si="5"/>
        <v>130038.04958585482</v>
      </c>
    </row>
    <row r="211" spans="1:5" x14ac:dyDescent="0.3">
      <c r="A211" s="6">
        <v>43675</v>
      </c>
      <c r="C211" s="2">
        <f t="shared" si="3"/>
        <v>12055.203500015732</v>
      </c>
      <c r="D211" s="3">
        <f t="shared" si="4"/>
        <v>-106410.86083457401</v>
      </c>
      <c r="E211" s="3">
        <f t="shared" si="5"/>
        <v>130521.26783460547</v>
      </c>
    </row>
    <row r="212" spans="1:5" x14ac:dyDescent="0.3">
      <c r="A212" s="6">
        <v>43676</v>
      </c>
      <c r="C212" s="2">
        <f t="shared" si="3"/>
        <v>12006.725208949816</v>
      </c>
      <c r="D212" s="3">
        <f t="shared" si="4"/>
        <v>-106990.32207948421</v>
      </c>
      <c r="E212" s="3">
        <f t="shared" si="5"/>
        <v>131003.77249738385</v>
      </c>
    </row>
    <row r="213" spans="1:5" x14ac:dyDescent="0.3">
      <c r="A213" s="6">
        <v>43677</v>
      </c>
      <c r="C213" s="2">
        <f t="shared" si="3"/>
        <v>11958.246917883895</v>
      </c>
      <c r="D213" s="3">
        <f t="shared" si="4"/>
        <v>-107569.08184817611</v>
      </c>
      <c r="E213" s="3">
        <f t="shared" si="5"/>
        <v>131485.5756839439</v>
      </c>
    </row>
    <row r="214" spans="1:5" x14ac:dyDescent="0.3">
      <c r="A214" s="6">
        <v>43678</v>
      </c>
      <c r="C214" s="2">
        <f t="shared" si="3"/>
        <v>11909.76862681798</v>
      </c>
      <c r="D214" s="3">
        <f t="shared" si="4"/>
        <v>-108147.15202401385</v>
      </c>
      <c r="E214" s="3">
        <f t="shared" si="5"/>
        <v>131966.6892776498</v>
      </c>
    </row>
    <row r="215" spans="1:5" x14ac:dyDescent="0.3">
      <c r="A215" s="6">
        <v>43679</v>
      </c>
      <c r="C215" s="2">
        <f t="shared" si="3"/>
        <v>11861.290335752057</v>
      </c>
      <c r="D215" s="3">
        <f t="shared" si="4"/>
        <v>-108724.54426963525</v>
      </c>
      <c r="E215" s="3">
        <f t="shared" si="5"/>
        <v>132447.12494113937</v>
      </c>
    </row>
    <row r="216" spans="1:5" x14ac:dyDescent="0.3">
      <c r="A216" s="6">
        <v>43680</v>
      </c>
      <c r="C216" s="2">
        <f t="shared" si="3"/>
        <v>11812.812044686141</v>
      </c>
      <c r="D216" s="3">
        <f t="shared" si="4"/>
        <v>-109301.27003243609</v>
      </c>
      <c r="E216" s="3">
        <f t="shared" si="5"/>
        <v>132926.89412180838</v>
      </c>
    </row>
    <row r="217" spans="1:5" x14ac:dyDescent="0.3">
      <c r="A217" s="6">
        <v>43681</v>
      </c>
      <c r="C217" s="2">
        <f t="shared" si="3"/>
        <v>11764.33375362022</v>
      </c>
      <c r="D217" s="3">
        <f t="shared" si="4"/>
        <v>-109877.34054988218</v>
      </c>
      <c r="E217" s="3">
        <f t="shared" si="5"/>
        <v>133406.00805712261</v>
      </c>
    </row>
    <row r="218" spans="1:5" x14ac:dyDescent="0.3">
      <c r="A218" s="6">
        <v>43682</v>
      </c>
      <c r="C218" s="2">
        <f t="shared" si="3"/>
        <v>11715.855462554306</v>
      </c>
      <c r="D218" s="3">
        <f t="shared" si="4"/>
        <v>-110452.76685465618</v>
      </c>
      <c r="E218" s="3">
        <f t="shared" si="5"/>
        <v>133884.4777797648</v>
      </c>
    </row>
    <row r="219" spans="1:5" x14ac:dyDescent="0.3">
      <c r="A219" s="6">
        <v>43683</v>
      </c>
      <c r="C219" s="2">
        <f t="shared" si="3"/>
        <v>11667.377171488382</v>
      </c>
      <c r="D219" s="3">
        <f t="shared" si="4"/>
        <v>-111027.55977964455</v>
      </c>
      <c r="E219" s="3">
        <f t="shared" si="5"/>
        <v>134362.31412262132</v>
      </c>
    </row>
    <row r="220" spans="1:5" x14ac:dyDescent="0.3">
      <c r="A220" s="6">
        <v>43684</v>
      </c>
      <c r="C220" s="2">
        <f t="shared" si="3"/>
        <v>11618.898880422466</v>
      </c>
      <c r="D220" s="3">
        <f t="shared" si="4"/>
        <v>-111601.72996277155</v>
      </c>
      <c r="E220" s="3">
        <f t="shared" si="5"/>
        <v>134839.52772361648</v>
      </c>
    </row>
    <row r="221" spans="1:5" x14ac:dyDescent="0.3">
      <c r="A221" s="6">
        <v>43685</v>
      </c>
      <c r="C221" s="2">
        <f t="shared" si="3"/>
        <v>11570.420589356545</v>
      </c>
      <c r="D221" s="3">
        <f t="shared" si="4"/>
        <v>-112175.28785168516</v>
      </c>
      <c r="E221" s="3">
        <f t="shared" si="5"/>
        <v>135316.12903039827</v>
      </c>
    </row>
    <row r="222" spans="1:5" x14ac:dyDescent="0.3">
      <c r="A222" s="6">
        <v>43686</v>
      </c>
      <c r="C222" s="2">
        <f t="shared" ref="C222:C285" si="6">_xlfn.FORECAST.ETS(A222,$B$2:$B$74,$A$2:$A$74,1,1)</f>
        <v>11521.942298290631</v>
      </c>
      <c r="D222" s="3">
        <f t="shared" ref="D222:D285" si="7">C222-_xlfn.FORECAST.ETS.CONFINT(A222,$B$2:$B$74,$A$2:$A$74,0.9999,1,1)</f>
        <v>-112748.24370830099</v>
      </c>
      <c r="E222" s="3">
        <f t="shared" ref="E222:E285" si="8">C222+_xlfn.FORECAST.ETS.CONFINT(A222,$B$2:$B$74,$A$2:$A$74,0.9999,1,1)</f>
        <v>135792.12830488224</v>
      </c>
    </row>
    <row r="223" spans="1:5" x14ac:dyDescent="0.3">
      <c r="A223" s="6">
        <v>43687</v>
      </c>
      <c r="C223" s="2">
        <f t="shared" si="6"/>
        <v>11473.464007224708</v>
      </c>
      <c r="D223" s="3">
        <f t="shared" si="7"/>
        <v>-113320.60761320888</v>
      </c>
      <c r="E223" s="3">
        <f t="shared" si="8"/>
        <v>136267.5356276583</v>
      </c>
    </row>
    <row r="224" spans="1:5" x14ac:dyDescent="0.3">
      <c r="A224" s="6">
        <v>43688</v>
      </c>
      <c r="C224" s="2">
        <f t="shared" si="6"/>
        <v>11424.985716158792</v>
      </c>
      <c r="D224" s="3">
        <f t="shared" si="7"/>
        <v>-113892.38946994784</v>
      </c>
      <c r="E224" s="3">
        <f t="shared" si="8"/>
        <v>136742.36090226541</v>
      </c>
    </row>
    <row r="225" spans="1:5" x14ac:dyDescent="0.3">
      <c r="A225" s="6">
        <v>43689</v>
      </c>
      <c r="C225" s="2">
        <f t="shared" si="6"/>
        <v>11376.50742509287</v>
      </c>
      <c r="D225" s="3">
        <f t="shared" si="7"/>
        <v>-114463.5990091533</v>
      </c>
      <c r="E225" s="3">
        <f t="shared" si="8"/>
        <v>137216.61385933904</v>
      </c>
    </row>
    <row r="226" spans="1:5" x14ac:dyDescent="0.3">
      <c r="A226" s="6">
        <v>43690</v>
      </c>
      <c r="C226" s="2">
        <f t="shared" si="6"/>
        <v>11328.029134026956</v>
      </c>
      <c r="D226" s="3">
        <f t="shared" si="7"/>
        <v>-115034.24579258193</v>
      </c>
      <c r="E226" s="3">
        <f t="shared" si="8"/>
        <v>137690.30406063586</v>
      </c>
    </row>
    <row r="227" spans="1:5" x14ac:dyDescent="0.3">
      <c r="A227" s="6">
        <v>43691</v>
      </c>
      <c r="C227" s="2">
        <f t="shared" si="6"/>
        <v>11279.550842961033</v>
      </c>
      <c r="D227" s="3">
        <f t="shared" si="7"/>
        <v>-115604.33921701819</v>
      </c>
      <c r="E227" s="3">
        <f t="shared" si="8"/>
        <v>138163.44090294026</v>
      </c>
    </row>
    <row r="228" spans="1:5" x14ac:dyDescent="0.3">
      <c r="A228" s="6">
        <v>43692</v>
      </c>
      <c r="C228" s="2">
        <f t="shared" si="6"/>
        <v>11231.072551895117</v>
      </c>
      <c r="D228" s="3">
        <f t="shared" si="7"/>
        <v>-116173.88851806639</v>
      </c>
      <c r="E228" s="3">
        <f t="shared" si="8"/>
        <v>138636.03362185662</v>
      </c>
    </row>
    <row r="229" spans="1:5" x14ac:dyDescent="0.3">
      <c r="A229" s="6">
        <v>43693</v>
      </c>
      <c r="C229" s="2">
        <f t="shared" si="6"/>
        <v>11182.594260829195</v>
      </c>
      <c r="D229" s="3">
        <f t="shared" si="7"/>
        <v>-116742.90277383338</v>
      </c>
      <c r="E229" s="3">
        <f t="shared" si="8"/>
        <v>139108.09129549179</v>
      </c>
    </row>
    <row r="230" spans="1:5" x14ac:dyDescent="0.3">
      <c r="A230" s="6">
        <v>43694</v>
      </c>
      <c r="C230" s="2">
        <f t="shared" si="6"/>
        <v>11134.115969763281</v>
      </c>
      <c r="D230" s="3">
        <f t="shared" si="7"/>
        <v>-117311.39090850421</v>
      </c>
      <c r="E230" s="3">
        <f t="shared" si="8"/>
        <v>139579.62284803076</v>
      </c>
    </row>
    <row r="231" spans="1:5" x14ac:dyDescent="0.3">
      <c r="A231" s="6">
        <v>43695</v>
      </c>
      <c r="C231" s="2">
        <f t="shared" si="6"/>
        <v>11085.637678697358</v>
      </c>
      <c r="D231" s="3">
        <f t="shared" si="7"/>
        <v>-117879.36169581595</v>
      </c>
      <c r="E231" s="3">
        <f t="shared" si="8"/>
        <v>140050.63705321067</v>
      </c>
    </row>
    <row r="232" spans="1:5" x14ac:dyDescent="0.3">
      <c r="A232" s="6">
        <v>43696</v>
      </c>
      <c r="C232" s="2">
        <f t="shared" si="6"/>
        <v>11037.159387631442</v>
      </c>
      <c r="D232" s="3">
        <f t="shared" si="7"/>
        <v>-118446.82376243213</v>
      </c>
      <c r="E232" s="3">
        <f t="shared" si="8"/>
        <v>140521.14253769501</v>
      </c>
    </row>
    <row r="233" spans="1:5" x14ac:dyDescent="0.3">
      <c r="A233" s="6">
        <v>43697</v>
      </c>
      <c r="C233" s="2">
        <f t="shared" si="6"/>
        <v>10988.68109656552</v>
      </c>
      <c r="D233" s="3">
        <f t="shared" si="7"/>
        <v>-119013.78559122182</v>
      </c>
      <c r="E233" s="3">
        <f t="shared" si="8"/>
        <v>140991.14778435286</v>
      </c>
    </row>
    <row r="234" spans="1:5" x14ac:dyDescent="0.3">
      <c r="A234" s="6">
        <v>43698</v>
      </c>
      <c r="C234" s="2">
        <f t="shared" si="6"/>
        <v>10940.202805499606</v>
      </c>
      <c r="D234" s="3">
        <f t="shared" si="7"/>
        <v>-119580.25552444637</v>
      </c>
      <c r="E234" s="3">
        <f t="shared" si="8"/>
        <v>141460.66113544558</v>
      </c>
    </row>
    <row r="235" spans="1:5" x14ac:dyDescent="0.3">
      <c r="A235" s="6">
        <v>43699</v>
      </c>
      <c r="C235" s="2">
        <f t="shared" si="6"/>
        <v>10891.724514433683</v>
      </c>
      <c r="D235" s="3">
        <f t="shared" si="7"/>
        <v>-120146.241766857</v>
      </c>
      <c r="E235" s="3">
        <f t="shared" si="8"/>
        <v>141929.69079572437</v>
      </c>
    </row>
    <row r="236" spans="1:5" x14ac:dyDescent="0.3">
      <c r="A236" s="6">
        <v>43700</v>
      </c>
      <c r="C236" s="2">
        <f t="shared" si="6"/>
        <v>10843.246223367767</v>
      </c>
      <c r="D236" s="3">
        <f t="shared" si="7"/>
        <v>-120711.7523887063</v>
      </c>
      <c r="E236" s="3">
        <f t="shared" si="8"/>
        <v>142398.24483544184</v>
      </c>
    </row>
    <row r="237" spans="1:5" x14ac:dyDescent="0.3">
      <c r="A237" s="6">
        <v>43701</v>
      </c>
      <c r="C237" s="2">
        <f t="shared" si="6"/>
        <v>10794.767932301846</v>
      </c>
      <c r="D237" s="3">
        <f t="shared" si="7"/>
        <v>-121276.79532867638</v>
      </c>
      <c r="E237" s="3">
        <f t="shared" si="8"/>
        <v>142866.33119328009</v>
      </c>
    </row>
    <row r="238" spans="1:5" x14ac:dyDescent="0.3">
      <c r="A238" s="6">
        <v>43702</v>
      </c>
      <c r="C238" s="2">
        <f t="shared" si="6"/>
        <v>10746.289641235931</v>
      </c>
      <c r="D238" s="3">
        <f t="shared" si="7"/>
        <v>-121841.37839672674</v>
      </c>
      <c r="E238" s="3">
        <f t="shared" si="8"/>
        <v>143333.95767919859</v>
      </c>
    </row>
    <row r="239" spans="1:5" x14ac:dyDescent="0.3">
      <c r="A239" s="6">
        <v>43703</v>
      </c>
      <c r="C239" s="2">
        <f t="shared" si="6"/>
        <v>10697.811350170008</v>
      </c>
      <c r="D239" s="3">
        <f t="shared" si="7"/>
        <v>-122405.5092768641</v>
      </c>
      <c r="E239" s="3">
        <f t="shared" si="8"/>
        <v>143801.13197720412</v>
      </c>
    </row>
    <row r="240" spans="1:5" x14ac:dyDescent="0.3">
      <c r="A240" s="6">
        <v>43704</v>
      </c>
      <c r="C240" s="2">
        <f t="shared" si="6"/>
        <v>10649.333059104092</v>
      </c>
      <c r="D240" s="3">
        <f t="shared" si="7"/>
        <v>-122969.19552983744</v>
      </c>
      <c r="E240" s="3">
        <f t="shared" si="8"/>
        <v>144267.86164804563</v>
      </c>
    </row>
    <row r="241" spans="1:5" x14ac:dyDescent="0.3">
      <c r="A241" s="6">
        <v>43705</v>
      </c>
      <c r="C241" s="2">
        <f t="shared" si="6"/>
        <v>10600.854768038171</v>
      </c>
      <c r="D241" s="3">
        <f t="shared" si="7"/>
        <v>-123532.44459575962</v>
      </c>
      <c r="E241" s="3">
        <f t="shared" si="8"/>
        <v>144734.15413183597</v>
      </c>
    </row>
    <row r="242" spans="1:5" x14ac:dyDescent="0.3">
      <c r="A242" s="6">
        <v>43706</v>
      </c>
      <c r="C242" s="2">
        <f t="shared" si="6"/>
        <v>10552.376476972257</v>
      </c>
      <c r="D242" s="3">
        <f t="shared" si="7"/>
        <v>-124095.26379665938</v>
      </c>
      <c r="E242" s="3">
        <f t="shared" si="8"/>
        <v>145200.01675060389</v>
      </c>
    </row>
    <row r="243" spans="1:5" x14ac:dyDescent="0.3">
      <c r="A243" s="6">
        <v>43707</v>
      </c>
      <c r="C243" s="2">
        <f t="shared" si="6"/>
        <v>10503.898185906333</v>
      </c>
      <c r="D243" s="3">
        <f t="shared" si="7"/>
        <v>-124657.66033896465</v>
      </c>
      <c r="E243" s="3">
        <f t="shared" si="8"/>
        <v>145665.4567107773</v>
      </c>
    </row>
    <row r="244" spans="1:5" x14ac:dyDescent="0.3">
      <c r="A244" s="6">
        <v>43708</v>
      </c>
      <c r="C244" s="2">
        <f t="shared" si="6"/>
        <v>10455.419894840417</v>
      </c>
      <c r="D244" s="3">
        <f t="shared" si="7"/>
        <v>-125219.64131592025</v>
      </c>
      <c r="E244" s="3">
        <f t="shared" si="8"/>
        <v>146130.48110560109</v>
      </c>
    </row>
    <row r="245" spans="1:5" x14ac:dyDescent="0.3">
      <c r="A245" s="6">
        <v>43709</v>
      </c>
      <c r="C245" s="2">
        <f t="shared" si="6"/>
        <v>10406.941603774496</v>
      </c>
      <c r="D245" s="3">
        <f t="shared" si="7"/>
        <v>-125781.21370994183</v>
      </c>
      <c r="E245" s="3">
        <f t="shared" si="8"/>
        <v>146595.09691749082</v>
      </c>
    </row>
    <row r="246" spans="1:5" x14ac:dyDescent="0.3">
      <c r="A246" s="6">
        <v>43710</v>
      </c>
      <c r="C246" s="2">
        <f t="shared" si="6"/>
        <v>10358.46331270858</v>
      </c>
      <c r="D246" s="3">
        <f t="shared" si="7"/>
        <v>-126342.38439490781</v>
      </c>
      <c r="E246" s="3">
        <f t="shared" si="8"/>
        <v>147059.31102032497</v>
      </c>
    </row>
    <row r="247" spans="1:5" x14ac:dyDescent="0.3">
      <c r="A247" s="6">
        <v>43711</v>
      </c>
      <c r="C247" s="2">
        <f t="shared" si="6"/>
        <v>10309.985021642658</v>
      </c>
      <c r="D247" s="3">
        <f t="shared" si="7"/>
        <v>-126903.16013839182</v>
      </c>
      <c r="E247" s="3">
        <f t="shared" si="8"/>
        <v>147523.13018167714</v>
      </c>
    </row>
    <row r="248" spans="1:5" x14ac:dyDescent="0.3">
      <c r="A248" s="6">
        <v>43712</v>
      </c>
      <c r="C248" s="2">
        <f t="shared" si="6"/>
        <v>10261.506730576742</v>
      </c>
      <c r="D248" s="3">
        <f t="shared" si="7"/>
        <v>-127463.54760383704</v>
      </c>
      <c r="E248" s="3">
        <f t="shared" si="8"/>
        <v>147986.56106499053</v>
      </c>
    </row>
    <row r="249" spans="1:5" x14ac:dyDescent="0.3">
      <c r="A249" s="6">
        <v>43713</v>
      </c>
      <c r="C249" s="2">
        <f t="shared" si="6"/>
        <v>10213.028439510821</v>
      </c>
      <c r="D249" s="3">
        <f t="shared" si="7"/>
        <v>-128023.55335267444</v>
      </c>
      <c r="E249" s="3">
        <f t="shared" si="8"/>
        <v>148449.61023169608</v>
      </c>
    </row>
    <row r="250" spans="1:5" x14ac:dyDescent="0.3">
      <c r="A250" s="6">
        <v>43714</v>
      </c>
      <c r="C250" s="2">
        <f t="shared" si="6"/>
        <v>10164.550148444905</v>
      </c>
      <c r="D250" s="3">
        <f t="shared" si="7"/>
        <v>-128583.18384638698</v>
      </c>
      <c r="E250" s="3">
        <f t="shared" si="8"/>
        <v>148912.2841432768</v>
      </c>
    </row>
    <row r="251" spans="1:5" x14ac:dyDescent="0.3">
      <c r="A251" s="6">
        <v>43715</v>
      </c>
      <c r="C251" s="2">
        <f t="shared" si="6"/>
        <v>10116.071857378984</v>
      </c>
      <c r="D251" s="3">
        <f t="shared" si="7"/>
        <v>-129142.44544852061</v>
      </c>
      <c r="E251" s="3">
        <f t="shared" si="8"/>
        <v>149374.58916327858</v>
      </c>
    </row>
    <row r="252" spans="1:5" x14ac:dyDescent="0.3">
      <c r="A252" s="6">
        <v>43716</v>
      </c>
      <c r="C252" s="2">
        <f t="shared" si="6"/>
        <v>10067.593566313068</v>
      </c>
      <c r="D252" s="3">
        <f t="shared" si="7"/>
        <v>-129701.34442664467</v>
      </c>
      <c r="E252" s="3">
        <f t="shared" si="8"/>
        <v>149836.53155927081</v>
      </c>
    </row>
    <row r="253" spans="1:5" x14ac:dyDescent="0.3">
      <c r="A253" s="6">
        <v>43717</v>
      </c>
      <c r="C253" s="2">
        <f t="shared" si="6"/>
        <v>10019.115275247146</v>
      </c>
      <c r="D253" s="3">
        <f t="shared" si="7"/>
        <v>-130259.88695426265</v>
      </c>
      <c r="E253" s="3">
        <f t="shared" si="8"/>
        <v>150298.11750475693</v>
      </c>
    </row>
    <row r="254" spans="1:5" x14ac:dyDescent="0.3">
      <c r="A254" s="6">
        <v>43718</v>
      </c>
      <c r="C254" s="2">
        <f t="shared" si="6"/>
        <v>9970.6369841812302</v>
      </c>
      <c r="D254" s="3">
        <f t="shared" si="7"/>
        <v>-130818.07911267506</v>
      </c>
      <c r="E254" s="3">
        <f t="shared" si="8"/>
        <v>150759.35308103752</v>
      </c>
    </row>
    <row r="255" spans="1:5" x14ac:dyDescent="0.3">
      <c r="A255" s="6">
        <v>43719</v>
      </c>
      <c r="C255" s="2">
        <f t="shared" si="6"/>
        <v>9922.1586931153088</v>
      </c>
      <c r="D255" s="3">
        <f t="shared" si="7"/>
        <v>-131375.92689279577</v>
      </c>
      <c r="E255" s="3">
        <f t="shared" si="8"/>
        <v>151220.2442790264</v>
      </c>
    </row>
    <row r="256" spans="1:5" x14ac:dyDescent="0.3">
      <c r="A256" s="6">
        <v>43720</v>
      </c>
      <c r="C256" s="2">
        <f t="shared" si="6"/>
        <v>9873.6804020493928</v>
      </c>
      <c r="D256" s="3">
        <f t="shared" si="7"/>
        <v>-131933.43619692302</v>
      </c>
      <c r="E256" s="3">
        <f t="shared" si="8"/>
        <v>151680.7970010218</v>
      </c>
    </row>
    <row r="257" spans="1:5" x14ac:dyDescent="0.3">
      <c r="A257" s="6">
        <v>43721</v>
      </c>
      <c r="C257" s="2">
        <f t="shared" si="6"/>
        <v>9825.2021109834714</v>
      </c>
      <c r="D257" s="3">
        <f t="shared" si="7"/>
        <v>-132490.61284046719</v>
      </c>
      <c r="E257" s="3">
        <f t="shared" si="8"/>
        <v>152141.01706243411</v>
      </c>
    </row>
    <row r="258" spans="1:5" x14ac:dyDescent="0.3">
      <c r="A258" s="6">
        <v>43722</v>
      </c>
      <c r="C258" s="2">
        <f t="shared" si="6"/>
        <v>9776.7238199175554</v>
      </c>
      <c r="D258" s="3">
        <f t="shared" si="7"/>
        <v>-133047.46255363556</v>
      </c>
      <c r="E258" s="3">
        <f t="shared" si="8"/>
        <v>152600.91019347069</v>
      </c>
    </row>
    <row r="259" spans="1:5" x14ac:dyDescent="0.3">
      <c r="A259" s="6">
        <v>43723</v>
      </c>
      <c r="C259" s="2">
        <f t="shared" si="6"/>
        <v>9728.2455288516339</v>
      </c>
      <c r="D259" s="3">
        <f t="shared" si="7"/>
        <v>-133603.99098307616</v>
      </c>
      <c r="E259" s="3">
        <f t="shared" si="8"/>
        <v>153060.48204077943</v>
      </c>
    </row>
    <row r="260" spans="1:5" x14ac:dyDescent="0.3">
      <c r="A260" s="6">
        <v>43724</v>
      </c>
      <c r="C260" s="2">
        <f t="shared" si="6"/>
        <v>9679.767237785718</v>
      </c>
      <c r="D260" s="3">
        <f t="shared" si="7"/>
        <v>-134160.20369348189</v>
      </c>
      <c r="E260" s="3">
        <f t="shared" si="8"/>
        <v>153519.73816905331</v>
      </c>
    </row>
    <row r="261" spans="1:5" x14ac:dyDescent="0.3">
      <c r="A261" s="6">
        <v>43725</v>
      </c>
      <c r="C261" s="2">
        <f t="shared" si="6"/>
        <v>9631.2889467197965</v>
      </c>
      <c r="D261" s="3">
        <f t="shared" si="7"/>
        <v>-134716.10616915522</v>
      </c>
      <c r="E261" s="3">
        <f t="shared" si="8"/>
        <v>153978.68406259478</v>
      </c>
    </row>
    <row r="262" spans="1:5" x14ac:dyDescent="0.3">
      <c r="A262" s="6">
        <v>43726</v>
      </c>
      <c r="C262" s="2">
        <f t="shared" si="6"/>
        <v>9582.8106556538805</v>
      </c>
      <c r="D262" s="3">
        <f t="shared" si="7"/>
        <v>-135271.70381553579</v>
      </c>
      <c r="E262" s="3">
        <f t="shared" si="8"/>
        <v>154437.32512684356</v>
      </c>
    </row>
    <row r="263" spans="1:5" x14ac:dyDescent="0.3">
      <c r="A263" s="6">
        <v>43727</v>
      </c>
      <c r="C263" s="2">
        <f t="shared" si="6"/>
        <v>9534.3323645879591</v>
      </c>
      <c r="D263" s="3">
        <f t="shared" si="7"/>
        <v>-135827.0019606913</v>
      </c>
      <c r="E263" s="3">
        <f t="shared" si="8"/>
        <v>154895.66668986721</v>
      </c>
    </row>
    <row r="264" spans="1:5" x14ac:dyDescent="0.3">
      <c r="A264" s="6">
        <v>43728</v>
      </c>
      <c r="C264" s="2">
        <f t="shared" si="6"/>
        <v>9485.8540735220431</v>
      </c>
      <c r="D264" s="3">
        <f t="shared" si="7"/>
        <v>-136382.00585677271</v>
      </c>
      <c r="E264" s="3">
        <f t="shared" si="8"/>
        <v>155353.71400381677</v>
      </c>
    </row>
    <row r="265" spans="1:5" x14ac:dyDescent="0.3">
      <c r="A265" s="6">
        <v>43729</v>
      </c>
      <c r="C265" s="2">
        <f t="shared" si="6"/>
        <v>9437.3757824561217</v>
      </c>
      <c r="D265" s="3">
        <f t="shared" si="7"/>
        <v>-136936.72068143514</v>
      </c>
      <c r="E265" s="3">
        <f t="shared" si="8"/>
        <v>155811.4722463474</v>
      </c>
    </row>
    <row r="266" spans="1:5" x14ac:dyDescent="0.3">
      <c r="A266" s="6">
        <v>43730</v>
      </c>
      <c r="C266" s="2">
        <f t="shared" si="6"/>
        <v>9388.8974913902057</v>
      </c>
      <c r="D266" s="3">
        <f t="shared" si="7"/>
        <v>-137491.15153922522</v>
      </c>
      <c r="E266" s="3">
        <f t="shared" si="8"/>
        <v>156268.94652200563</v>
      </c>
    </row>
    <row r="267" spans="1:5" x14ac:dyDescent="0.3">
      <c r="A267" s="6">
        <v>43731</v>
      </c>
      <c r="C267" s="2">
        <f t="shared" si="6"/>
        <v>9340.4192003242842</v>
      </c>
      <c r="D267" s="3">
        <f t="shared" si="7"/>
        <v>-138045.30346293587</v>
      </c>
      <c r="E267" s="3">
        <f t="shared" si="8"/>
        <v>156726.14186358443</v>
      </c>
    </row>
    <row r="268" spans="1:5" x14ac:dyDescent="0.3">
      <c r="A268" s="6">
        <v>43732</v>
      </c>
      <c r="C268" s="2">
        <f t="shared" si="6"/>
        <v>9291.9409092583683</v>
      </c>
      <c r="D268" s="3">
        <f t="shared" si="7"/>
        <v>-138599.18141492948</v>
      </c>
      <c r="E268" s="3">
        <f t="shared" si="8"/>
        <v>157183.06323344624</v>
      </c>
    </row>
    <row r="269" spans="1:5" x14ac:dyDescent="0.3">
      <c r="A269" s="6">
        <v>43733</v>
      </c>
      <c r="C269" s="2">
        <f t="shared" si="6"/>
        <v>9243.4626181924468</v>
      </c>
      <c r="D269" s="3">
        <f t="shared" si="7"/>
        <v>-139152.79028843043</v>
      </c>
      <c r="E269" s="3">
        <f t="shared" si="8"/>
        <v>157639.71552481534</v>
      </c>
    </row>
    <row r="270" spans="1:5" x14ac:dyDescent="0.3">
      <c r="A270" s="6">
        <v>43734</v>
      </c>
      <c r="C270" s="2">
        <f t="shared" si="6"/>
        <v>9194.9843271265308</v>
      </c>
      <c r="D270" s="3">
        <f t="shared" si="7"/>
        <v>-139706.13490878753</v>
      </c>
      <c r="E270" s="3">
        <f t="shared" si="8"/>
        <v>158096.10356304058</v>
      </c>
    </row>
    <row r="271" spans="1:5" x14ac:dyDescent="0.3">
      <c r="A271" s="6">
        <v>43735</v>
      </c>
      <c r="C271" s="2">
        <f t="shared" si="6"/>
        <v>9146.5060360606094</v>
      </c>
      <c r="D271" s="3">
        <f t="shared" si="7"/>
        <v>-140259.22003470775</v>
      </c>
      <c r="E271" s="3">
        <f t="shared" si="8"/>
        <v>158552.23210682895</v>
      </c>
    </row>
    <row r="272" spans="1:5" x14ac:dyDescent="0.3">
      <c r="A272" s="6">
        <v>43736</v>
      </c>
      <c r="C272" s="2">
        <f t="shared" si="6"/>
        <v>9098.0277449946934</v>
      </c>
      <c r="D272" s="3">
        <f t="shared" si="7"/>
        <v>-140812.05035946128</v>
      </c>
      <c r="E272" s="3">
        <f t="shared" si="8"/>
        <v>159008.10584945069</v>
      </c>
    </row>
    <row r="273" spans="1:5" x14ac:dyDescent="0.3">
      <c r="A273" s="6">
        <v>43737</v>
      </c>
      <c r="C273" s="2">
        <f t="shared" si="6"/>
        <v>9049.549453928772</v>
      </c>
      <c r="D273" s="3">
        <f t="shared" si="7"/>
        <v>-141364.63051205984</v>
      </c>
      <c r="E273" s="3">
        <f t="shared" si="8"/>
        <v>159463.72941991739</v>
      </c>
    </row>
    <row r="274" spans="1:5" x14ac:dyDescent="0.3">
      <c r="A274" s="6">
        <v>43738</v>
      </c>
      <c r="C274" s="2">
        <f t="shared" si="6"/>
        <v>9001.071162862856</v>
      </c>
      <c r="D274" s="3">
        <f t="shared" si="7"/>
        <v>-141916.96505840731</v>
      </c>
      <c r="E274" s="3">
        <f t="shared" si="8"/>
        <v>159919.10738413301</v>
      </c>
    </row>
    <row r="275" spans="1:5" x14ac:dyDescent="0.3">
      <c r="A275" s="6">
        <v>43739</v>
      </c>
      <c r="C275" s="2">
        <f t="shared" si="6"/>
        <v>8952.5928717969346</v>
      </c>
      <c r="D275" s="3">
        <f t="shared" si="7"/>
        <v>-142469.05850242532</v>
      </c>
      <c r="E275" s="3">
        <f t="shared" si="8"/>
        <v>160374.24424601917</v>
      </c>
    </row>
    <row r="276" spans="1:5" x14ac:dyDescent="0.3">
      <c r="A276" s="6">
        <v>43740</v>
      </c>
      <c r="C276" s="2">
        <f t="shared" si="6"/>
        <v>8904.1145807310186</v>
      </c>
      <c r="D276" s="3">
        <f t="shared" si="7"/>
        <v>-143020.91528715318</v>
      </c>
      <c r="E276" s="3">
        <f t="shared" si="8"/>
        <v>160829.14444861523</v>
      </c>
    </row>
    <row r="277" spans="1:5" x14ac:dyDescent="0.3">
      <c r="A277" s="6">
        <v>43741</v>
      </c>
      <c r="C277" s="2">
        <f t="shared" si="6"/>
        <v>8855.6362896650971</v>
      </c>
      <c r="D277" s="3">
        <f t="shared" si="7"/>
        <v>-143572.53979582325</v>
      </c>
      <c r="E277" s="3">
        <f t="shared" si="8"/>
        <v>161283.81237515344</v>
      </c>
    </row>
    <row r="278" spans="1:5" x14ac:dyDescent="0.3">
      <c r="A278" s="6">
        <v>43742</v>
      </c>
      <c r="C278" s="2">
        <f t="shared" si="6"/>
        <v>8807.1579985991812</v>
      </c>
      <c r="D278" s="3">
        <f t="shared" si="7"/>
        <v>-144123.93635291231</v>
      </c>
      <c r="E278" s="3">
        <f t="shared" si="8"/>
        <v>161738.25235011065</v>
      </c>
    </row>
    <row r="279" spans="1:5" x14ac:dyDescent="0.3">
      <c r="A279" s="6">
        <v>43743</v>
      </c>
      <c r="C279" s="2">
        <f t="shared" si="6"/>
        <v>8758.6797075332597</v>
      </c>
      <c r="D279" s="3">
        <f t="shared" si="7"/>
        <v>-144675.10922516993</v>
      </c>
      <c r="E279" s="3">
        <f t="shared" si="8"/>
        <v>162192.46864023648</v>
      </c>
    </row>
    <row r="280" spans="1:5" x14ac:dyDescent="0.3">
      <c r="A280" s="6">
        <v>43744</v>
      </c>
      <c r="C280" s="2">
        <f t="shared" si="6"/>
        <v>8710.2014164673437</v>
      </c>
      <c r="D280" s="3">
        <f t="shared" si="7"/>
        <v>-145226.06262262416</v>
      </c>
      <c r="E280" s="3">
        <f t="shared" si="8"/>
        <v>162646.46545555885</v>
      </c>
    </row>
    <row r="281" spans="1:5" x14ac:dyDescent="0.3">
      <c r="A281" s="6">
        <v>43745</v>
      </c>
      <c r="C281" s="2">
        <f t="shared" si="6"/>
        <v>8661.7231254014223</v>
      </c>
      <c r="D281" s="3">
        <f t="shared" si="7"/>
        <v>-145776.80069956474</v>
      </c>
      <c r="E281" s="3">
        <f t="shared" si="8"/>
        <v>163100.24695036758</v>
      </c>
    </row>
    <row r="282" spans="1:5" x14ac:dyDescent="0.3">
      <c r="A282" s="6">
        <v>43746</v>
      </c>
      <c r="C282" s="2">
        <f t="shared" si="6"/>
        <v>8613.2448343355063</v>
      </c>
      <c r="D282" s="3">
        <f t="shared" si="7"/>
        <v>-146327.32755550556</v>
      </c>
      <c r="E282" s="3">
        <f t="shared" si="8"/>
        <v>163553.8172241766</v>
      </c>
    </row>
    <row r="283" spans="1:5" x14ac:dyDescent="0.3">
      <c r="A283" s="6">
        <v>43747</v>
      </c>
      <c r="C283" s="2">
        <f t="shared" si="6"/>
        <v>8564.7665432695849</v>
      </c>
      <c r="D283" s="3">
        <f t="shared" si="7"/>
        <v>-146877.6472361256</v>
      </c>
      <c r="E283" s="3">
        <f t="shared" si="8"/>
        <v>164007.18032266479</v>
      </c>
    </row>
    <row r="284" spans="1:5" x14ac:dyDescent="0.3">
      <c r="A284" s="6">
        <v>43748</v>
      </c>
      <c r="C284" s="2">
        <f t="shared" si="6"/>
        <v>8516.2882522036689</v>
      </c>
      <c r="D284" s="3">
        <f t="shared" si="7"/>
        <v>-147427.76373419</v>
      </c>
      <c r="E284" s="3">
        <f t="shared" si="8"/>
        <v>164460.34023859733</v>
      </c>
    </row>
    <row r="285" spans="1:5" x14ac:dyDescent="0.3">
      <c r="A285" s="6">
        <v>43749</v>
      </c>
      <c r="C285" s="2">
        <f t="shared" si="6"/>
        <v>8467.8099611377475</v>
      </c>
      <c r="D285" s="3">
        <f t="shared" si="7"/>
        <v>-147977.68099045093</v>
      </c>
      <c r="E285" s="3">
        <f t="shared" si="8"/>
        <v>164913.30091272641</v>
      </c>
    </row>
    <row r="286" spans="1:5" x14ac:dyDescent="0.3">
      <c r="A286" s="6">
        <v>43750</v>
      </c>
      <c r="C286" s="2">
        <f t="shared" ref="C286:C349" si="9">_xlfn.FORECAST.ETS(A286,$B$2:$B$74,$A$2:$A$74,1,1)</f>
        <v>8419.3316700718315</v>
      </c>
      <c r="D286" s="3">
        <f t="shared" ref="D286:D349" si="10">C286-_xlfn.FORECAST.ETS.CONFINT(A286,$B$2:$B$74,$A$2:$A$74,0.9999,1,1)</f>
        <v>-148527.40289452943</v>
      </c>
      <c r="E286" s="3">
        <f t="shared" ref="E286:E349" si="11">C286+_xlfn.FORECAST.ETS.CONFINT(A286,$B$2:$B$74,$A$2:$A$74,0.9999,1,1)</f>
        <v>165366.06623467311</v>
      </c>
    </row>
    <row r="287" spans="1:5" x14ac:dyDescent="0.3">
      <c r="A287" s="6">
        <v>43751</v>
      </c>
      <c r="C287" s="2">
        <f t="shared" si="9"/>
        <v>8370.85337900591</v>
      </c>
      <c r="D287" s="3">
        <f t="shared" si="10"/>
        <v>-149076.93328577848</v>
      </c>
      <c r="E287" s="3">
        <f t="shared" si="11"/>
        <v>165818.64004379031</v>
      </c>
    </row>
    <row r="288" spans="1:5" x14ac:dyDescent="0.3">
      <c r="A288" s="6">
        <v>43752</v>
      </c>
      <c r="C288" s="2">
        <f t="shared" si="9"/>
        <v>8322.375087939994</v>
      </c>
      <c r="D288" s="3">
        <f t="shared" si="10"/>
        <v>-149626.27595412737</v>
      </c>
      <c r="E288" s="3">
        <f t="shared" si="11"/>
        <v>166271.02613000735</v>
      </c>
    </row>
    <row r="289" spans="1:5" x14ac:dyDescent="0.3">
      <c r="A289" s="6">
        <v>43753</v>
      </c>
      <c r="C289" s="2">
        <f t="shared" si="9"/>
        <v>8273.8967968740726</v>
      </c>
      <c r="D289" s="3">
        <f t="shared" si="10"/>
        <v>-150175.4346409087</v>
      </c>
      <c r="E289" s="3">
        <f t="shared" si="11"/>
        <v>166723.22823465682</v>
      </c>
    </row>
    <row r="290" spans="1:5" x14ac:dyDescent="0.3">
      <c r="A290" s="6">
        <v>43754</v>
      </c>
      <c r="C290" s="2">
        <f t="shared" si="9"/>
        <v>8225.4185058081566</v>
      </c>
      <c r="D290" s="3">
        <f t="shared" si="10"/>
        <v>-150724.41303966782</v>
      </c>
      <c r="E290" s="3">
        <f t="shared" si="11"/>
        <v>167175.25005128415</v>
      </c>
    </row>
    <row r="291" spans="1:5" x14ac:dyDescent="0.3">
      <c r="A291" s="6">
        <v>43755</v>
      </c>
      <c r="C291" s="2">
        <f t="shared" si="9"/>
        <v>8176.9402147422352</v>
      </c>
      <c r="D291" s="3">
        <f t="shared" si="10"/>
        <v>-151273.21479695523</v>
      </c>
      <c r="E291" s="3">
        <f t="shared" si="11"/>
        <v>167627.09522643971</v>
      </c>
    </row>
    <row r="292" spans="1:5" x14ac:dyDescent="0.3">
      <c r="A292" s="6">
        <v>43756</v>
      </c>
      <c r="C292" s="2">
        <f t="shared" si="9"/>
        <v>8128.4619236763192</v>
      </c>
      <c r="D292" s="3">
        <f t="shared" si="10"/>
        <v>-151821.84351310245</v>
      </c>
      <c r="E292" s="3">
        <f t="shared" si="11"/>
        <v>168078.76736045507</v>
      </c>
    </row>
    <row r="293" spans="1:5" x14ac:dyDescent="0.3">
      <c r="A293" s="6">
        <v>43757</v>
      </c>
      <c r="C293" s="2">
        <f t="shared" si="9"/>
        <v>8079.9836326103978</v>
      </c>
      <c r="D293" s="3">
        <f t="shared" si="10"/>
        <v>-152370.30274298199</v>
      </c>
      <c r="E293" s="3">
        <f t="shared" si="11"/>
        <v>168530.27000820276</v>
      </c>
    </row>
    <row r="294" spans="1:5" x14ac:dyDescent="0.3">
      <c r="A294" s="6">
        <v>43758</v>
      </c>
      <c r="C294" s="2">
        <f t="shared" si="9"/>
        <v>8031.5053415444818</v>
      </c>
      <c r="D294" s="3">
        <f t="shared" si="10"/>
        <v>-152918.59599675139</v>
      </c>
      <c r="E294" s="3">
        <f t="shared" si="11"/>
        <v>168981.60667984036</v>
      </c>
    </row>
    <row r="295" spans="1:5" x14ac:dyDescent="0.3">
      <c r="A295" s="6">
        <v>43759</v>
      </c>
      <c r="C295" s="2">
        <f t="shared" si="9"/>
        <v>7983.0270504785603</v>
      </c>
      <c r="D295" s="3">
        <f t="shared" si="10"/>
        <v>-153466.72674058232</v>
      </c>
      <c r="E295" s="3">
        <f t="shared" si="11"/>
        <v>169432.78084153944</v>
      </c>
    </row>
    <row r="296" spans="1:5" x14ac:dyDescent="0.3">
      <c r="A296" s="6">
        <v>43760</v>
      </c>
      <c r="C296" s="2">
        <f t="shared" si="9"/>
        <v>7934.5487594126444</v>
      </c>
      <c r="D296" s="3">
        <f t="shared" si="10"/>
        <v>-154014.6983973741</v>
      </c>
      <c r="E296" s="3">
        <f t="shared" si="11"/>
        <v>169883.79591619936</v>
      </c>
    </row>
    <row r="297" spans="1:5" x14ac:dyDescent="0.3">
      <c r="A297" s="6">
        <v>43761</v>
      </c>
      <c r="C297" s="2">
        <f t="shared" si="9"/>
        <v>7886.0704683467229</v>
      </c>
      <c r="D297" s="3">
        <f t="shared" si="10"/>
        <v>-154562.51434745331</v>
      </c>
      <c r="E297" s="3">
        <f t="shared" si="11"/>
        <v>170334.65528414678</v>
      </c>
    </row>
    <row r="298" spans="1:5" x14ac:dyDescent="0.3">
      <c r="A298" s="6">
        <v>43762</v>
      </c>
      <c r="C298" s="2">
        <f t="shared" si="9"/>
        <v>7837.5921772808069</v>
      </c>
      <c r="D298" s="3">
        <f t="shared" si="10"/>
        <v>-155110.17792925902</v>
      </c>
      <c r="E298" s="3">
        <f t="shared" si="11"/>
        <v>170785.36228382064</v>
      </c>
    </row>
    <row r="299" spans="1:5" x14ac:dyDescent="0.3">
      <c r="A299" s="6">
        <v>43763</v>
      </c>
      <c r="C299" s="2">
        <f t="shared" si="9"/>
        <v>7789.1138862148855</v>
      </c>
      <c r="D299" s="3">
        <f t="shared" si="10"/>
        <v>-155657.69244001384</v>
      </c>
      <c r="E299" s="3">
        <f t="shared" si="11"/>
        <v>171235.9202124436</v>
      </c>
    </row>
    <row r="300" spans="1:5" x14ac:dyDescent="0.3">
      <c r="A300" s="6">
        <v>43764</v>
      </c>
      <c r="C300" s="2">
        <f t="shared" si="9"/>
        <v>7740.6355951489695</v>
      </c>
      <c r="D300" s="3">
        <f t="shared" si="10"/>
        <v>-156205.0611363819</v>
      </c>
      <c r="E300" s="3">
        <f t="shared" si="11"/>
        <v>171686.33232667987</v>
      </c>
    </row>
    <row r="301" spans="1:5" x14ac:dyDescent="0.3">
      <c r="A301" s="6">
        <v>43765</v>
      </c>
      <c r="C301" s="2">
        <f t="shared" si="9"/>
        <v>7692.1573040830481</v>
      </c>
      <c r="D301" s="3">
        <f t="shared" si="10"/>
        <v>-156752.28723511344</v>
      </c>
      <c r="E301" s="3">
        <f t="shared" si="11"/>
        <v>172136.60184327955</v>
      </c>
    </row>
    <row r="302" spans="1:5" x14ac:dyDescent="0.3">
      <c r="A302" s="6">
        <v>43766</v>
      </c>
      <c r="C302" s="2">
        <f t="shared" si="9"/>
        <v>7643.6790130171321</v>
      </c>
      <c r="D302" s="3">
        <f t="shared" si="10"/>
        <v>-157299.37391367665</v>
      </c>
      <c r="E302" s="3">
        <f t="shared" si="11"/>
        <v>172586.73193971091</v>
      </c>
    </row>
    <row r="303" spans="1:5" x14ac:dyDescent="0.3">
      <c r="A303" s="6">
        <v>43767</v>
      </c>
      <c r="C303" s="2">
        <f t="shared" si="9"/>
        <v>7595.2007219512107</v>
      </c>
      <c r="D303" s="3">
        <f t="shared" si="10"/>
        <v>-157846.32431087657</v>
      </c>
      <c r="E303" s="3">
        <f t="shared" si="11"/>
        <v>173036.72575477898</v>
      </c>
    </row>
    <row r="304" spans="1:5" x14ac:dyDescent="0.3">
      <c r="A304" s="6">
        <v>43768</v>
      </c>
      <c r="C304" s="2">
        <f t="shared" si="9"/>
        <v>7546.7224308852947</v>
      </c>
      <c r="D304" s="3">
        <f t="shared" si="10"/>
        <v>-158393.14152746223</v>
      </c>
      <c r="E304" s="3">
        <f t="shared" si="11"/>
        <v>173486.58638923283</v>
      </c>
    </row>
    <row r="305" spans="1:5" x14ac:dyDescent="0.3">
      <c r="A305" s="6">
        <v>43769</v>
      </c>
      <c r="C305" s="2">
        <f t="shared" si="9"/>
        <v>7498.2441398193732</v>
      </c>
      <c r="D305" s="3">
        <f t="shared" si="10"/>
        <v>-158939.82862672186</v>
      </c>
      <c r="E305" s="3">
        <f t="shared" si="11"/>
        <v>173936.31690636062</v>
      </c>
    </row>
    <row r="306" spans="1:5" x14ac:dyDescent="0.3">
      <c r="A306" s="6">
        <v>43770</v>
      </c>
      <c r="C306" s="2">
        <f t="shared" si="9"/>
        <v>7449.7658487534572</v>
      </c>
      <c r="D306" s="3">
        <f t="shared" si="10"/>
        <v>-159486.38863506576</v>
      </c>
      <c r="E306" s="3">
        <f t="shared" si="11"/>
        <v>174385.92033257266</v>
      </c>
    </row>
    <row r="307" spans="1:5" x14ac:dyDescent="0.3">
      <c r="A307" s="6">
        <v>43771</v>
      </c>
      <c r="C307" s="2">
        <f t="shared" si="9"/>
        <v>7401.2875576875358</v>
      </c>
      <c r="D307" s="3">
        <f t="shared" si="10"/>
        <v>-160032.82454259839</v>
      </c>
      <c r="E307" s="3">
        <f t="shared" si="11"/>
        <v>174835.39965797344</v>
      </c>
    </row>
    <row r="308" spans="1:5" x14ac:dyDescent="0.3">
      <c r="A308" s="6">
        <v>43772</v>
      </c>
      <c r="C308" s="2">
        <f t="shared" si="9"/>
        <v>7352.8092666216198</v>
      </c>
      <c r="D308" s="3">
        <f t="shared" si="10"/>
        <v>-160579.13930367926</v>
      </c>
      <c r="E308" s="3">
        <f t="shared" si="11"/>
        <v>175284.75783692251</v>
      </c>
    </row>
    <row r="309" spans="1:5" x14ac:dyDescent="0.3">
      <c r="A309" s="6">
        <v>43773</v>
      </c>
      <c r="C309" s="2">
        <f t="shared" si="9"/>
        <v>7304.3309755556984</v>
      </c>
      <c r="D309" s="3">
        <f t="shared" si="10"/>
        <v>-161125.33583747272</v>
      </c>
      <c r="E309" s="3">
        <f t="shared" si="11"/>
        <v>175733.99778858412</v>
      </c>
    </row>
    <row r="310" spans="1:5" x14ac:dyDescent="0.3">
      <c r="A310" s="6">
        <v>43774</v>
      </c>
      <c r="C310" s="2">
        <f t="shared" si="9"/>
        <v>7255.8526844897824</v>
      </c>
      <c r="D310" s="3">
        <f t="shared" si="10"/>
        <v>-161671.41702848725</v>
      </c>
      <c r="E310" s="3">
        <f t="shared" si="11"/>
        <v>176183.1223974668</v>
      </c>
    </row>
    <row r="311" spans="1:5" x14ac:dyDescent="0.3">
      <c r="A311" s="6">
        <v>43775</v>
      </c>
      <c r="C311" s="2">
        <f t="shared" si="9"/>
        <v>7207.374393423861</v>
      </c>
      <c r="D311" s="3">
        <f t="shared" si="10"/>
        <v>-162217.38572710435</v>
      </c>
      <c r="E311" s="3">
        <f t="shared" si="11"/>
        <v>176632.1345139521</v>
      </c>
    </row>
    <row r="312" spans="1:5" x14ac:dyDescent="0.3">
      <c r="A312" s="6">
        <v>43776</v>
      </c>
      <c r="C312" s="2">
        <f t="shared" si="9"/>
        <v>7158.896102357945</v>
      </c>
      <c r="D312" s="3">
        <f t="shared" si="10"/>
        <v>-162763.2447500976</v>
      </c>
      <c r="E312" s="3">
        <f t="shared" si="11"/>
        <v>177081.03695481349</v>
      </c>
    </row>
    <row r="313" spans="1:5" x14ac:dyDescent="0.3">
      <c r="A313" s="6">
        <v>43777</v>
      </c>
      <c r="C313" s="2">
        <f t="shared" si="9"/>
        <v>7110.4178112920235</v>
      </c>
      <c r="D313" s="3">
        <f t="shared" si="10"/>
        <v>-163308.99688114118</v>
      </c>
      <c r="E313" s="3">
        <f t="shared" si="11"/>
        <v>177529.83250372522</v>
      </c>
    </row>
    <row r="314" spans="1:5" x14ac:dyDescent="0.3">
      <c r="A314" s="6">
        <v>43778</v>
      </c>
      <c r="C314" s="2">
        <f t="shared" si="9"/>
        <v>7061.9395202261076</v>
      </c>
      <c r="D314" s="3">
        <f t="shared" si="10"/>
        <v>-163854.6448713094</v>
      </c>
      <c r="E314" s="3">
        <f t="shared" si="11"/>
        <v>177978.52391176159</v>
      </c>
    </row>
    <row r="315" spans="1:5" x14ac:dyDescent="0.3">
      <c r="A315" s="6">
        <v>43779</v>
      </c>
      <c r="C315" s="2">
        <f t="shared" si="9"/>
        <v>7013.4612291601861</v>
      </c>
      <c r="D315" s="3">
        <f t="shared" si="10"/>
        <v>-164400.19143956632</v>
      </c>
      <c r="E315" s="3">
        <f t="shared" si="11"/>
        <v>178427.11389788671</v>
      </c>
    </row>
    <row r="316" spans="1:5" x14ac:dyDescent="0.3">
      <c r="A316" s="6">
        <v>43780</v>
      </c>
      <c r="C316" s="2">
        <f t="shared" si="9"/>
        <v>6964.9829380942701</v>
      </c>
      <c r="D316" s="3">
        <f t="shared" si="10"/>
        <v>-164945.6392732466</v>
      </c>
      <c r="E316" s="3">
        <f t="shared" si="11"/>
        <v>178875.60514943514</v>
      </c>
    </row>
    <row r="317" spans="1:5" x14ac:dyDescent="0.3">
      <c r="A317" s="6">
        <v>43781</v>
      </c>
      <c r="C317" s="2">
        <f t="shared" si="9"/>
        <v>6916.5046470283487</v>
      </c>
      <c r="D317" s="3">
        <f t="shared" si="10"/>
        <v>-165490.99102852671</v>
      </c>
      <c r="E317" s="3">
        <f t="shared" si="11"/>
        <v>179324.00032258339</v>
      </c>
    </row>
    <row r="318" spans="1:5" x14ac:dyDescent="0.3">
      <c r="A318" s="6">
        <v>43782</v>
      </c>
      <c r="C318" s="2">
        <f t="shared" si="9"/>
        <v>6868.0263559624327</v>
      </c>
      <c r="D318" s="3">
        <f t="shared" si="10"/>
        <v>-166036.24933088783</v>
      </c>
      <c r="E318" s="3">
        <f t="shared" si="11"/>
        <v>179772.30204281272</v>
      </c>
    </row>
    <row r="319" spans="1:5" x14ac:dyDescent="0.3">
      <c r="A319" s="6">
        <v>43783</v>
      </c>
      <c r="C319" s="2">
        <f t="shared" si="9"/>
        <v>6819.5480648965113</v>
      </c>
      <c r="D319" s="3">
        <f t="shared" si="10"/>
        <v>-166581.41677557016</v>
      </c>
      <c r="E319" s="3">
        <f t="shared" si="11"/>
        <v>180220.5129053632</v>
      </c>
    </row>
    <row r="320" spans="1:5" x14ac:dyDescent="0.3">
      <c r="A320" s="6">
        <v>43784</v>
      </c>
      <c r="C320" s="2">
        <f t="shared" si="9"/>
        <v>6771.0697738305953</v>
      </c>
      <c r="D320" s="3">
        <f t="shared" si="10"/>
        <v>-167126.4959280183</v>
      </c>
      <c r="E320" s="3">
        <f t="shared" si="11"/>
        <v>180668.63547567948</v>
      </c>
    </row>
    <row r="321" spans="1:5" x14ac:dyDescent="0.3">
      <c r="A321" s="6">
        <v>43785</v>
      </c>
      <c r="C321" s="2">
        <f t="shared" si="9"/>
        <v>6722.5914827646739</v>
      </c>
      <c r="D321" s="3">
        <f t="shared" si="10"/>
        <v>-167671.48932431891</v>
      </c>
      <c r="E321" s="3">
        <f t="shared" si="11"/>
        <v>181116.67228984824</v>
      </c>
    </row>
    <row r="322" spans="1:5" x14ac:dyDescent="0.3">
      <c r="A322" s="6">
        <v>43786</v>
      </c>
      <c r="C322" s="2">
        <f t="shared" si="9"/>
        <v>6674.1131916987579</v>
      </c>
      <c r="D322" s="3">
        <f t="shared" si="10"/>
        <v>-168216.3994716302</v>
      </c>
      <c r="E322" s="3">
        <f t="shared" si="11"/>
        <v>181564.62585502773</v>
      </c>
    </row>
    <row r="323" spans="1:5" x14ac:dyDescent="0.3">
      <c r="A323" s="6">
        <v>43787</v>
      </c>
      <c r="C323" s="2">
        <f t="shared" si="9"/>
        <v>6625.6349006328364</v>
      </c>
      <c r="D323" s="3">
        <f t="shared" si="10"/>
        <v>-168761.22884860335</v>
      </c>
      <c r="E323" s="3">
        <f t="shared" si="11"/>
        <v>182012.49864986903</v>
      </c>
    </row>
    <row r="324" spans="1:5" x14ac:dyDescent="0.3">
      <c r="A324" s="6">
        <v>43788</v>
      </c>
      <c r="C324" s="2">
        <f t="shared" si="9"/>
        <v>6577.1566095669205</v>
      </c>
      <c r="D324" s="3">
        <f t="shared" si="10"/>
        <v>-169305.97990579647</v>
      </c>
      <c r="E324" s="3">
        <f t="shared" si="11"/>
        <v>182460.29312493029</v>
      </c>
    </row>
    <row r="325" spans="1:5" x14ac:dyDescent="0.3">
      <c r="A325" s="6">
        <v>43789</v>
      </c>
      <c r="C325" s="2">
        <f t="shared" si="9"/>
        <v>6528.678318500999</v>
      </c>
      <c r="D325" s="3">
        <f t="shared" si="10"/>
        <v>-169850.65506608092</v>
      </c>
      <c r="E325" s="3">
        <f t="shared" si="11"/>
        <v>182908.01170308288</v>
      </c>
    </row>
    <row r="326" spans="1:5" x14ac:dyDescent="0.3">
      <c r="A326" s="6">
        <v>43790</v>
      </c>
      <c r="C326" s="2">
        <f t="shared" si="9"/>
        <v>6480.200027435083</v>
      </c>
      <c r="D326" s="3">
        <f t="shared" si="10"/>
        <v>-170395.25672504018</v>
      </c>
      <c r="E326" s="3">
        <f t="shared" si="11"/>
        <v>183355.65677991035</v>
      </c>
    </row>
    <row r="327" spans="1:5" x14ac:dyDescent="0.3">
      <c r="A327" s="6">
        <v>43791</v>
      </c>
      <c r="C327" s="2">
        <f t="shared" si="9"/>
        <v>6431.7217363691616</v>
      </c>
      <c r="D327" s="3">
        <f t="shared" si="10"/>
        <v>-170939.78725136188</v>
      </c>
      <c r="E327" s="3">
        <f t="shared" si="11"/>
        <v>183803.2307241002</v>
      </c>
    </row>
    <row r="328" spans="1:5" x14ac:dyDescent="0.3">
      <c r="A328" s="6">
        <v>43792</v>
      </c>
      <c r="C328" s="2">
        <f t="shared" si="9"/>
        <v>6383.2434453032456</v>
      </c>
      <c r="D328" s="3">
        <f t="shared" si="10"/>
        <v>-171484.24898722221</v>
      </c>
      <c r="E328" s="3">
        <f t="shared" si="11"/>
        <v>184250.73587782867</v>
      </c>
    </row>
    <row r="329" spans="1:5" x14ac:dyDescent="0.3">
      <c r="A329" s="6">
        <v>43793</v>
      </c>
      <c r="C329" s="2">
        <f t="shared" si="9"/>
        <v>6334.7651542373242</v>
      </c>
      <c r="D329" s="3">
        <f t="shared" si="10"/>
        <v>-172028.64424866403</v>
      </c>
      <c r="E329" s="3">
        <f t="shared" si="11"/>
        <v>184698.1745571387</v>
      </c>
    </row>
    <row r="330" spans="1:5" x14ac:dyDescent="0.3">
      <c r="A330" s="6">
        <v>43794</v>
      </c>
      <c r="C330" s="2">
        <f t="shared" si="9"/>
        <v>6286.2868631714082</v>
      </c>
      <c r="D330" s="3">
        <f t="shared" si="10"/>
        <v>-172572.97532596791</v>
      </c>
      <c r="E330" s="3">
        <f t="shared" si="11"/>
        <v>185145.54905231073</v>
      </c>
    </row>
    <row r="331" spans="1:5" x14ac:dyDescent="0.3">
      <c r="A331" s="6">
        <v>43795</v>
      </c>
      <c r="C331" s="2">
        <f t="shared" si="9"/>
        <v>6237.8085721054849</v>
      </c>
      <c r="D331" s="3">
        <f t="shared" si="10"/>
        <v>-173117.24448401661</v>
      </c>
      <c r="E331" s="3">
        <f t="shared" si="11"/>
        <v>185592.86162822758</v>
      </c>
    </row>
    <row r="332" spans="1:5" x14ac:dyDescent="0.3">
      <c r="A332" s="6">
        <v>43796</v>
      </c>
      <c r="C332" s="2">
        <f t="shared" si="9"/>
        <v>6189.3302810395708</v>
      </c>
      <c r="D332" s="3">
        <f t="shared" si="10"/>
        <v>-173661.45396265294</v>
      </c>
      <c r="E332" s="3">
        <f t="shared" si="11"/>
        <v>186040.11452473211</v>
      </c>
    </row>
    <row r="333" spans="1:5" x14ac:dyDescent="0.3">
      <c r="A333" s="6">
        <v>43797</v>
      </c>
      <c r="C333" s="2">
        <f t="shared" si="9"/>
        <v>6140.8519899736475</v>
      </c>
      <c r="D333" s="3">
        <f t="shared" si="10"/>
        <v>-174205.60597703201</v>
      </c>
      <c r="E333" s="3">
        <f t="shared" si="11"/>
        <v>186487.30995697933</v>
      </c>
    </row>
    <row r="334" spans="1:5" x14ac:dyDescent="0.3">
      <c r="A334" s="6">
        <v>43798</v>
      </c>
      <c r="C334" s="2">
        <f t="shared" si="9"/>
        <v>6092.3736989077333</v>
      </c>
      <c r="D334" s="3">
        <f t="shared" si="10"/>
        <v>-174749.70271796611</v>
      </c>
      <c r="E334" s="3">
        <f t="shared" si="11"/>
        <v>186934.45011578157</v>
      </c>
    </row>
    <row r="335" spans="1:5" x14ac:dyDescent="0.3">
      <c r="A335" s="6">
        <v>43799</v>
      </c>
      <c r="C335" s="2">
        <f t="shared" si="9"/>
        <v>6043.8954078418101</v>
      </c>
      <c r="D335" s="3">
        <f t="shared" si="10"/>
        <v>-175293.74635226492</v>
      </c>
      <c r="E335" s="3">
        <f t="shared" si="11"/>
        <v>187381.53716794853</v>
      </c>
    </row>
    <row r="336" spans="1:5" x14ac:dyDescent="0.3">
      <c r="A336" s="6">
        <v>43800</v>
      </c>
      <c r="C336" s="2">
        <f t="shared" si="9"/>
        <v>5995.4171167758959</v>
      </c>
      <c r="D336" s="3">
        <f t="shared" si="10"/>
        <v>-175837.73902306837</v>
      </c>
      <c r="E336" s="3">
        <f t="shared" si="11"/>
        <v>187828.57325662018</v>
      </c>
    </row>
    <row r="337" spans="1:5" x14ac:dyDescent="0.3">
      <c r="A337" s="6">
        <v>43801</v>
      </c>
      <c r="C337" s="2">
        <f t="shared" si="9"/>
        <v>5946.9388257099727</v>
      </c>
      <c r="D337" s="3">
        <f t="shared" si="10"/>
        <v>-176381.68285017516</v>
      </c>
      <c r="E337" s="3">
        <f t="shared" si="11"/>
        <v>188275.56050159512</v>
      </c>
    </row>
    <row r="338" spans="1:5" x14ac:dyDescent="0.3">
      <c r="A338" s="6">
        <v>43802</v>
      </c>
      <c r="C338" s="2">
        <f t="shared" si="9"/>
        <v>5898.4605346440585</v>
      </c>
      <c r="D338" s="3">
        <f t="shared" si="10"/>
        <v>-176925.57993036421</v>
      </c>
      <c r="E338" s="3">
        <f t="shared" si="11"/>
        <v>188722.50099965231</v>
      </c>
    </row>
    <row r="339" spans="1:5" x14ac:dyDescent="0.3">
      <c r="A339" s="6">
        <v>43803</v>
      </c>
      <c r="C339" s="2">
        <f t="shared" si="9"/>
        <v>5849.9822435781352</v>
      </c>
      <c r="D339" s="3">
        <f t="shared" si="10"/>
        <v>-177469.43233771168</v>
      </c>
      <c r="E339" s="3">
        <f t="shared" si="11"/>
        <v>189169.39682486793</v>
      </c>
    </row>
    <row r="340" spans="1:5" x14ac:dyDescent="0.3">
      <c r="A340" s="6">
        <v>43804</v>
      </c>
      <c r="C340" s="2">
        <f t="shared" si="9"/>
        <v>5801.5039525122211</v>
      </c>
      <c r="D340" s="3">
        <f t="shared" si="10"/>
        <v>-178013.24212390164</v>
      </c>
      <c r="E340" s="3">
        <f t="shared" si="11"/>
        <v>189616.25002892609</v>
      </c>
    </row>
    <row r="341" spans="1:5" x14ac:dyDescent="0.3">
      <c r="A341" s="6">
        <v>43805</v>
      </c>
      <c r="C341" s="2">
        <f t="shared" si="9"/>
        <v>5753.0256614462978</v>
      </c>
      <c r="D341" s="3">
        <f t="shared" si="10"/>
        <v>-178557.01131853249</v>
      </c>
      <c r="E341" s="3">
        <f t="shared" si="11"/>
        <v>190063.06264142509</v>
      </c>
    </row>
    <row r="342" spans="1:5" x14ac:dyDescent="0.3">
      <c r="A342" s="6">
        <v>43806</v>
      </c>
      <c r="C342" s="2">
        <f t="shared" si="9"/>
        <v>5704.5473703803837</v>
      </c>
      <c r="D342" s="3">
        <f t="shared" si="10"/>
        <v>-179100.74192941669</v>
      </c>
      <c r="E342" s="3">
        <f t="shared" si="11"/>
        <v>190509.83667017744</v>
      </c>
    </row>
    <row r="343" spans="1:5" x14ac:dyDescent="0.3">
      <c r="A343" s="6">
        <v>43807</v>
      </c>
      <c r="C343" s="2">
        <f t="shared" si="9"/>
        <v>5656.0690793144604</v>
      </c>
      <c r="D343" s="3">
        <f t="shared" si="10"/>
        <v>-179644.43594287691</v>
      </c>
      <c r="E343" s="3">
        <f t="shared" si="11"/>
        <v>190956.57410150586</v>
      </c>
    </row>
    <row r="344" spans="1:5" x14ac:dyDescent="0.3">
      <c r="A344" s="6">
        <v>43808</v>
      </c>
      <c r="C344" s="2">
        <f t="shared" si="9"/>
        <v>5607.5907882485462</v>
      </c>
      <c r="D344" s="3">
        <f t="shared" si="10"/>
        <v>-180188.09532403614</v>
      </c>
      <c r="E344" s="3">
        <f t="shared" si="11"/>
        <v>191403.27690053324</v>
      </c>
    </row>
    <row r="345" spans="1:5" x14ac:dyDescent="0.3">
      <c r="A345" s="6">
        <v>43809</v>
      </c>
      <c r="C345" s="2">
        <f t="shared" si="9"/>
        <v>5559.112497182623</v>
      </c>
      <c r="D345" s="3">
        <f t="shared" si="10"/>
        <v>-180731.72201710314</v>
      </c>
      <c r="E345" s="3">
        <f t="shared" si="11"/>
        <v>191849.94701146838</v>
      </c>
    </row>
    <row r="346" spans="1:5" x14ac:dyDescent="0.3">
      <c r="A346" s="6">
        <v>43810</v>
      </c>
      <c r="C346" s="2">
        <f t="shared" si="9"/>
        <v>5510.6342061167088</v>
      </c>
      <c r="D346" s="3">
        <f t="shared" si="10"/>
        <v>-181275.31794565346</v>
      </c>
      <c r="E346" s="3">
        <f t="shared" si="11"/>
        <v>192296.58635788684</v>
      </c>
    </row>
    <row r="347" spans="1:5" x14ac:dyDescent="0.3">
      <c r="A347" s="6">
        <v>43811</v>
      </c>
      <c r="C347" s="2">
        <f t="shared" si="9"/>
        <v>5462.1559150507856</v>
      </c>
      <c r="D347" s="3">
        <f t="shared" si="10"/>
        <v>-181818.88501290517</v>
      </c>
      <c r="E347" s="3">
        <f t="shared" si="11"/>
        <v>192743.19684300676</v>
      </c>
    </row>
    <row r="348" spans="1:5" x14ac:dyDescent="0.3">
      <c r="A348" s="6">
        <v>43812</v>
      </c>
      <c r="C348" s="2">
        <f t="shared" si="9"/>
        <v>5413.6776239848714</v>
      </c>
      <c r="D348" s="3">
        <f t="shared" si="10"/>
        <v>-182362.42510199052</v>
      </c>
      <c r="E348" s="3">
        <f t="shared" si="11"/>
        <v>193189.78034996026</v>
      </c>
    </row>
    <row r="349" spans="1:5" x14ac:dyDescent="0.3">
      <c r="A349" s="6">
        <v>43813</v>
      </c>
      <c r="C349" s="2">
        <f t="shared" si="9"/>
        <v>5365.1993329189481</v>
      </c>
      <c r="D349" s="3">
        <f t="shared" si="10"/>
        <v>-182905.94007622264</v>
      </c>
      <c r="E349" s="3">
        <f t="shared" si="11"/>
        <v>193636.33874206053</v>
      </c>
    </row>
    <row r="350" spans="1:5" x14ac:dyDescent="0.3">
      <c r="A350" s="6">
        <v>43814</v>
      </c>
      <c r="C350" s="2">
        <f t="shared" ref="C350:C366" si="12">_xlfn.FORECAST.ETS(A350,$B$2:$B$74,$A$2:$A$74,1,1)</f>
        <v>5316.721041853034</v>
      </c>
      <c r="D350" s="3">
        <f t="shared" ref="D350:D413" si="13">C350-_xlfn.FORECAST.ETS.CONFINT(A350,$B$2:$B$74,$A$2:$A$74,0.9999,1,1)</f>
        <v>-183449.43177935798</v>
      </c>
      <c r="E350" s="3">
        <f t="shared" ref="E350:E366" si="14">C350+_xlfn.FORECAST.ETS.CONFINT(A350,$B$2:$B$74,$A$2:$A$74,0.9999,1,1)</f>
        <v>194082.87386306407</v>
      </c>
    </row>
    <row r="351" spans="1:5" x14ac:dyDescent="0.3">
      <c r="A351" s="6">
        <v>43815</v>
      </c>
      <c r="C351" s="2">
        <f t="shared" si="12"/>
        <v>5268.2427507871107</v>
      </c>
      <c r="D351" s="3">
        <f t="shared" si="13"/>
        <v>-183992.90203585473</v>
      </c>
      <c r="E351" s="3">
        <f t="shared" si="14"/>
        <v>194529.38753742896</v>
      </c>
    </row>
    <row r="352" spans="1:5" x14ac:dyDescent="0.3">
      <c r="A352" s="6">
        <v>43816</v>
      </c>
      <c r="C352" s="2">
        <f t="shared" si="12"/>
        <v>5219.7644597211965</v>
      </c>
      <c r="D352" s="3">
        <f t="shared" si="13"/>
        <v>-184536.3526511263</v>
      </c>
      <c r="E352" s="3">
        <f t="shared" si="14"/>
        <v>194975.88157056869</v>
      </c>
    </row>
    <row r="353" spans="1:5" x14ac:dyDescent="0.3">
      <c r="A353" s="6">
        <v>43817</v>
      </c>
      <c r="C353" s="2">
        <f t="shared" si="12"/>
        <v>5171.2861686552733</v>
      </c>
      <c r="D353" s="3">
        <f t="shared" si="13"/>
        <v>-185079.78541179124</v>
      </c>
      <c r="E353" s="3">
        <f t="shared" si="14"/>
        <v>195422.35774910176</v>
      </c>
    </row>
    <row r="354" spans="1:5" x14ac:dyDescent="0.3">
      <c r="A354" s="6">
        <v>43818</v>
      </c>
      <c r="C354" s="2">
        <f t="shared" si="12"/>
        <v>5122.8078775893591</v>
      </c>
      <c r="D354" s="3">
        <f t="shared" si="13"/>
        <v>-185623.20208591881</v>
      </c>
      <c r="E354" s="3">
        <f t="shared" si="14"/>
        <v>195868.81784109754</v>
      </c>
    </row>
    <row r="355" spans="1:5" x14ac:dyDescent="0.3">
      <c r="A355" s="6">
        <v>43819</v>
      </c>
      <c r="C355" s="2">
        <f t="shared" si="12"/>
        <v>5074.3295865234359</v>
      </c>
      <c r="D355" s="3">
        <f t="shared" si="13"/>
        <v>-186166.60442327071</v>
      </c>
      <c r="E355" s="3">
        <f t="shared" si="14"/>
        <v>196315.26359631759</v>
      </c>
    </row>
    <row r="356" spans="1:5" x14ac:dyDescent="0.3">
      <c r="A356" s="6">
        <v>43820</v>
      </c>
      <c r="C356" s="2">
        <f t="shared" si="12"/>
        <v>5025.8512954575217</v>
      </c>
      <c r="D356" s="3">
        <f t="shared" si="13"/>
        <v>-186709.99415553838</v>
      </c>
      <c r="E356" s="3">
        <f t="shared" si="14"/>
        <v>196761.69674645341</v>
      </c>
    </row>
    <row r="357" spans="1:5" x14ac:dyDescent="0.3">
      <c r="A357" s="6">
        <v>43821</v>
      </c>
      <c r="C357" s="2">
        <f t="shared" si="12"/>
        <v>4977.3730043915984</v>
      </c>
      <c r="D357" s="3">
        <f t="shared" si="13"/>
        <v>-187253.37299657741</v>
      </c>
      <c r="E357" s="3">
        <f t="shared" si="14"/>
        <v>197208.11900536058</v>
      </c>
    </row>
    <row r="358" spans="1:5" x14ac:dyDescent="0.3">
      <c r="A358" s="6">
        <v>43822</v>
      </c>
      <c r="C358" s="2">
        <f t="shared" si="12"/>
        <v>4928.8947133256843</v>
      </c>
      <c r="D358" s="3">
        <f t="shared" si="13"/>
        <v>-187796.74264263705</v>
      </c>
      <c r="E358" s="3">
        <f t="shared" si="14"/>
        <v>197654.53206928843</v>
      </c>
    </row>
    <row r="359" spans="1:5" x14ac:dyDescent="0.3">
      <c r="A359" s="6">
        <v>43823</v>
      </c>
      <c r="C359" s="2">
        <f t="shared" si="12"/>
        <v>4880.416422259761</v>
      </c>
      <c r="D359" s="3">
        <f t="shared" si="13"/>
        <v>-188340.10477258687</v>
      </c>
      <c r="E359" s="3">
        <f t="shared" si="14"/>
        <v>198100.93761710639</v>
      </c>
    </row>
    <row r="360" spans="1:5" x14ac:dyDescent="0.3">
      <c r="A360" s="6">
        <v>43824</v>
      </c>
      <c r="C360" s="2">
        <f t="shared" si="12"/>
        <v>4831.9381311938469</v>
      </c>
      <c r="D360" s="3">
        <f t="shared" si="13"/>
        <v>-188883.46104813943</v>
      </c>
      <c r="E360" s="3">
        <f t="shared" si="14"/>
        <v>198547.3373105271</v>
      </c>
    </row>
    <row r="361" spans="1:5" x14ac:dyDescent="0.3">
      <c r="A361" s="6">
        <v>43825</v>
      </c>
      <c r="C361" s="2">
        <f t="shared" si="12"/>
        <v>4783.4598401279236</v>
      </c>
      <c r="D361" s="3">
        <f t="shared" si="13"/>
        <v>-189426.81311406946</v>
      </c>
      <c r="E361" s="3">
        <f t="shared" si="14"/>
        <v>198993.73279432533</v>
      </c>
    </row>
    <row r="362" spans="1:5" x14ac:dyDescent="0.3">
      <c r="A362" s="6">
        <v>43826</v>
      </c>
      <c r="C362" s="2">
        <f t="shared" si="12"/>
        <v>4734.9815490620094</v>
      </c>
      <c r="D362" s="3">
        <f t="shared" si="13"/>
        <v>-189970.16259842951</v>
      </c>
      <c r="E362" s="3">
        <f t="shared" si="14"/>
        <v>199440.12569655353</v>
      </c>
    </row>
    <row r="363" spans="1:5" x14ac:dyDescent="0.3">
      <c r="A363" s="6">
        <v>43827</v>
      </c>
      <c r="C363" s="2">
        <f t="shared" si="12"/>
        <v>4686.5032579960862</v>
      </c>
      <c r="D363" s="3">
        <f t="shared" si="13"/>
        <v>-190513.51111276215</v>
      </c>
      <c r="E363" s="3">
        <f t="shared" si="14"/>
        <v>199886.51762875431</v>
      </c>
    </row>
    <row r="364" spans="1:5" x14ac:dyDescent="0.3">
      <c r="A364" s="6">
        <v>43828</v>
      </c>
      <c r="C364" s="2">
        <f t="shared" si="12"/>
        <v>4638.024966930172</v>
      </c>
      <c r="D364" s="3">
        <f t="shared" si="13"/>
        <v>-191056.86025230898</v>
      </c>
      <c r="E364" s="3">
        <f t="shared" si="14"/>
        <v>200332.91018616935</v>
      </c>
    </row>
    <row r="365" spans="1:5" x14ac:dyDescent="0.3">
      <c r="A365" s="6">
        <v>43829</v>
      </c>
      <c r="C365" s="2">
        <f t="shared" si="12"/>
        <v>4589.5466758642488</v>
      </c>
      <c r="D365" s="3">
        <f t="shared" si="13"/>
        <v>-191600.21159621616</v>
      </c>
      <c r="E365" s="3">
        <f t="shared" si="14"/>
        <v>200779.30494794468</v>
      </c>
    </row>
    <row r="366" spans="1:5" x14ac:dyDescent="0.3">
      <c r="A366" s="6">
        <v>43830</v>
      </c>
      <c r="C366" s="2">
        <f t="shared" si="12"/>
        <v>4541.0683847983346</v>
      </c>
      <c r="D366" s="3">
        <f t="shared" si="13"/>
        <v>-192143.56670773687</v>
      </c>
      <c r="E366" s="3">
        <f t="shared" si="14"/>
        <v>201225.70347733353</v>
      </c>
    </row>
  </sheetData>
  <phoneticPr fontId="18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F9FE7-5B56-483F-995B-E26654B981FE}">
  <dimension ref="A1:H366"/>
  <sheetViews>
    <sheetView topLeftCell="A64" workbookViewId="0">
      <selection activeCell="I95" sqref="I95"/>
    </sheetView>
  </sheetViews>
  <sheetFormatPr defaultRowHeight="16.5" x14ac:dyDescent="0.3"/>
  <cols>
    <col min="1" max="1" width="17.125" bestFit="1" customWidth="1"/>
    <col min="2" max="2" width="9.125" bestFit="1" customWidth="1"/>
    <col min="3" max="3" width="13.375" customWidth="1"/>
    <col min="4" max="5" width="22.125" customWidth="1"/>
    <col min="7" max="7" width="8.125" bestFit="1" customWidth="1"/>
    <col min="8" max="8" width="4.875" bestFit="1" customWidth="1"/>
  </cols>
  <sheetData>
    <row r="1" spans="1:8" x14ac:dyDescent="0.3">
      <c r="A1" t="s">
        <v>9</v>
      </c>
      <c r="B1" t="s">
        <v>13</v>
      </c>
      <c r="C1" t="s">
        <v>18</v>
      </c>
      <c r="D1" t="s">
        <v>19</v>
      </c>
      <c r="E1" t="s">
        <v>20</v>
      </c>
      <c r="G1" t="s">
        <v>0</v>
      </c>
      <c r="H1" t="s">
        <v>1</v>
      </c>
    </row>
    <row r="2" spans="1:8" x14ac:dyDescent="0.3">
      <c r="A2" s="6">
        <v>43466</v>
      </c>
      <c r="B2" s="2">
        <v>128673</v>
      </c>
      <c r="G2" t="s">
        <v>2</v>
      </c>
      <c r="H2" s="4">
        <f>_xlfn.FORECAST.ETS.STAT($B$2:$B$74,$A$2:$A$74,1,1,1)</f>
        <v>0.25</v>
      </c>
    </row>
    <row r="3" spans="1:8" x14ac:dyDescent="0.3">
      <c r="A3" s="6">
        <v>43467</v>
      </c>
      <c r="B3" s="2">
        <v>74685</v>
      </c>
      <c r="G3" t="s">
        <v>3</v>
      </c>
      <c r="H3" s="4">
        <f>_xlfn.FORECAST.ETS.STAT($B$2:$B$74,$A$2:$A$74,2,1,1)</f>
        <v>1E-3</v>
      </c>
    </row>
    <row r="4" spans="1:8" x14ac:dyDescent="0.3">
      <c r="A4" s="6">
        <v>43468</v>
      </c>
      <c r="B4" s="2">
        <v>67022</v>
      </c>
      <c r="G4" t="s">
        <v>4</v>
      </c>
      <c r="H4" s="4">
        <f>_xlfn.FORECAST.ETS.STAT($B$2:$B$74,$A$2:$A$74,3,1,1)</f>
        <v>2.2204460492503131E-16</v>
      </c>
    </row>
    <row r="5" spans="1:8" x14ac:dyDescent="0.3">
      <c r="A5" s="6">
        <v>43469</v>
      </c>
      <c r="B5" s="2">
        <v>87977</v>
      </c>
      <c r="G5" t="s">
        <v>5</v>
      </c>
      <c r="H5" s="4">
        <f>_xlfn.FORECAST.ETS.STAT($B$2:$B$74,$A$2:$A$74,4,1,1)</f>
        <v>1.2285422887728534</v>
      </c>
    </row>
    <row r="6" spans="1:8" x14ac:dyDescent="0.3">
      <c r="A6" s="6">
        <v>43470</v>
      </c>
      <c r="B6" s="2">
        <v>130151</v>
      </c>
      <c r="G6" t="s">
        <v>6</v>
      </c>
      <c r="H6" s="4">
        <f>_xlfn.FORECAST.ETS.STAT($B$2:$B$74,$A$2:$A$74,5,1,1)</f>
        <v>0.30417042619362344</v>
      </c>
    </row>
    <row r="7" spans="1:8" x14ac:dyDescent="0.3">
      <c r="A7" s="6">
        <v>43471</v>
      </c>
      <c r="B7" s="2">
        <v>107859</v>
      </c>
      <c r="G7" t="s">
        <v>7</v>
      </c>
      <c r="H7" s="4">
        <f>_xlfn.FORECAST.ETS.STAT($B$2:$B$74,$A$2:$A$74,6,1,1)</f>
        <v>27713.349183270591</v>
      </c>
    </row>
    <row r="8" spans="1:8" x14ac:dyDescent="0.3">
      <c r="A8" s="6">
        <v>43472</v>
      </c>
      <c r="B8" s="2">
        <v>78280</v>
      </c>
      <c r="G8" t="s">
        <v>8</v>
      </c>
      <c r="H8" s="4">
        <f>_xlfn.FORECAST.ETS.STAT($B$2:$B$74,$A$2:$A$74,7,1,1)</f>
        <v>33238.950090592683</v>
      </c>
    </row>
    <row r="9" spans="1:8" x14ac:dyDescent="0.3">
      <c r="A9" s="6">
        <v>43473</v>
      </c>
      <c r="B9" s="2">
        <v>85035</v>
      </c>
    </row>
    <row r="10" spans="1:8" x14ac:dyDescent="0.3">
      <c r="A10" s="6">
        <v>43474</v>
      </c>
      <c r="B10" s="2">
        <v>83042</v>
      </c>
    </row>
    <row r="11" spans="1:8" x14ac:dyDescent="0.3">
      <c r="A11" s="6">
        <v>43475</v>
      </c>
      <c r="B11" s="2">
        <v>87095</v>
      </c>
    </row>
    <row r="12" spans="1:8" x14ac:dyDescent="0.3">
      <c r="A12" s="6">
        <v>43476</v>
      </c>
      <c r="B12" s="2">
        <v>114314</v>
      </c>
    </row>
    <row r="13" spans="1:8" x14ac:dyDescent="0.3">
      <c r="A13" s="6">
        <v>43477</v>
      </c>
      <c r="B13" s="2">
        <v>153428</v>
      </c>
    </row>
    <row r="14" spans="1:8" x14ac:dyDescent="0.3">
      <c r="A14" s="6">
        <v>43478</v>
      </c>
      <c r="B14" s="2">
        <v>132423</v>
      </c>
    </row>
    <row r="15" spans="1:8" x14ac:dyDescent="0.3">
      <c r="A15" s="6">
        <v>43479</v>
      </c>
      <c r="B15" s="2">
        <v>97207</v>
      </c>
    </row>
    <row r="16" spans="1:8" x14ac:dyDescent="0.3">
      <c r="A16" s="6">
        <v>43480</v>
      </c>
      <c r="B16" s="2">
        <v>101434</v>
      </c>
    </row>
    <row r="17" spans="1:2" x14ac:dyDescent="0.3">
      <c r="A17" s="6">
        <v>43481</v>
      </c>
      <c r="B17" s="2">
        <v>141867</v>
      </c>
    </row>
    <row r="18" spans="1:2" x14ac:dyDescent="0.3">
      <c r="A18" s="6">
        <v>43482</v>
      </c>
      <c r="B18" s="2">
        <v>351487</v>
      </c>
    </row>
    <row r="19" spans="1:2" x14ac:dyDescent="0.3">
      <c r="A19" s="6">
        <v>43483</v>
      </c>
      <c r="B19" s="2">
        <v>209300</v>
      </c>
    </row>
    <row r="20" spans="1:2" x14ac:dyDescent="0.3">
      <c r="A20" s="6">
        <v>43484</v>
      </c>
      <c r="B20" s="2">
        <v>178644</v>
      </c>
    </row>
    <row r="21" spans="1:2" x14ac:dyDescent="0.3">
      <c r="A21" s="6">
        <v>43485</v>
      </c>
      <c r="B21" s="2">
        <v>146397</v>
      </c>
    </row>
    <row r="22" spans="1:2" x14ac:dyDescent="0.3">
      <c r="A22" s="6">
        <v>43486</v>
      </c>
      <c r="B22" s="2">
        <v>125229</v>
      </c>
    </row>
    <row r="23" spans="1:2" x14ac:dyDescent="0.3">
      <c r="A23" s="6">
        <v>43487</v>
      </c>
      <c r="B23" s="2">
        <v>122214</v>
      </c>
    </row>
    <row r="24" spans="1:2" x14ac:dyDescent="0.3">
      <c r="A24" s="6">
        <v>43488</v>
      </c>
      <c r="B24" s="2">
        <v>128223</v>
      </c>
    </row>
    <row r="25" spans="1:2" x14ac:dyDescent="0.3">
      <c r="A25" s="6">
        <v>43489</v>
      </c>
      <c r="B25" s="2">
        <v>130779</v>
      </c>
    </row>
    <row r="26" spans="1:2" x14ac:dyDescent="0.3">
      <c r="A26" s="6">
        <v>43490</v>
      </c>
      <c r="B26" s="2">
        <v>134104</v>
      </c>
    </row>
    <row r="27" spans="1:2" x14ac:dyDescent="0.3">
      <c r="A27" s="6">
        <v>43491</v>
      </c>
      <c r="B27" s="2">
        <v>129844</v>
      </c>
    </row>
    <row r="28" spans="1:2" x14ac:dyDescent="0.3">
      <c r="A28" s="6">
        <v>43492</v>
      </c>
      <c r="B28" s="2">
        <v>137497</v>
      </c>
    </row>
    <row r="29" spans="1:2" x14ac:dyDescent="0.3">
      <c r="A29" s="6">
        <v>43493</v>
      </c>
      <c r="B29" s="2">
        <v>129106</v>
      </c>
    </row>
    <row r="30" spans="1:2" x14ac:dyDescent="0.3">
      <c r="A30" s="6">
        <v>43494</v>
      </c>
      <c r="B30" s="2">
        <v>137651</v>
      </c>
    </row>
    <row r="31" spans="1:2" x14ac:dyDescent="0.3">
      <c r="A31" s="6">
        <v>43495</v>
      </c>
      <c r="B31" s="2">
        <v>159008</v>
      </c>
    </row>
    <row r="32" spans="1:2" x14ac:dyDescent="0.3">
      <c r="A32" s="6">
        <v>43496</v>
      </c>
      <c r="B32" s="2">
        <v>150461</v>
      </c>
    </row>
    <row r="33" spans="1:2" x14ac:dyDescent="0.3">
      <c r="A33" s="6">
        <v>43497</v>
      </c>
      <c r="B33" s="2">
        <v>152388</v>
      </c>
    </row>
    <row r="34" spans="1:2" x14ac:dyDescent="0.3">
      <c r="A34" s="6">
        <v>43498</v>
      </c>
      <c r="B34" s="2">
        <v>164867</v>
      </c>
    </row>
    <row r="35" spans="1:2" x14ac:dyDescent="0.3">
      <c r="A35" s="6">
        <v>43499</v>
      </c>
      <c r="B35" s="2">
        <v>154405</v>
      </c>
    </row>
    <row r="36" spans="1:2" x14ac:dyDescent="0.3">
      <c r="A36" s="6">
        <v>43500</v>
      </c>
      <c r="B36" s="2">
        <v>196830</v>
      </c>
    </row>
    <row r="37" spans="1:2" x14ac:dyDescent="0.3">
      <c r="A37" s="6">
        <v>43501</v>
      </c>
      <c r="B37" s="2">
        <v>106121</v>
      </c>
    </row>
    <row r="38" spans="1:2" x14ac:dyDescent="0.3">
      <c r="A38" s="6">
        <v>43502</v>
      </c>
      <c r="B38" s="2">
        <v>148045</v>
      </c>
    </row>
    <row r="39" spans="1:2" x14ac:dyDescent="0.3">
      <c r="A39" s="6">
        <v>43503</v>
      </c>
      <c r="B39" s="2">
        <v>140334</v>
      </c>
    </row>
    <row r="40" spans="1:2" x14ac:dyDescent="0.3">
      <c r="A40" s="6">
        <v>43504</v>
      </c>
      <c r="B40" s="2">
        <v>133537</v>
      </c>
    </row>
    <row r="41" spans="1:2" x14ac:dyDescent="0.3">
      <c r="A41" s="6">
        <v>43505</v>
      </c>
      <c r="B41" s="2">
        <v>123733</v>
      </c>
    </row>
    <row r="42" spans="1:2" x14ac:dyDescent="0.3">
      <c r="A42" s="6">
        <v>43506</v>
      </c>
      <c r="B42" s="2">
        <v>117905</v>
      </c>
    </row>
    <row r="43" spans="1:2" x14ac:dyDescent="0.3">
      <c r="A43" s="6">
        <v>43507</v>
      </c>
      <c r="B43" s="2">
        <v>111901</v>
      </c>
    </row>
    <row r="44" spans="1:2" x14ac:dyDescent="0.3">
      <c r="A44" s="6">
        <v>43508</v>
      </c>
      <c r="B44" s="2">
        <v>112321</v>
      </c>
    </row>
    <row r="45" spans="1:2" x14ac:dyDescent="0.3">
      <c r="A45" s="6">
        <v>43509</v>
      </c>
      <c r="B45" s="2">
        <v>113490</v>
      </c>
    </row>
    <row r="46" spans="1:2" x14ac:dyDescent="0.3">
      <c r="A46" s="6">
        <v>43510</v>
      </c>
      <c r="B46" s="2">
        <v>118090</v>
      </c>
    </row>
    <row r="47" spans="1:2" x14ac:dyDescent="0.3">
      <c r="A47" s="6">
        <v>43511</v>
      </c>
      <c r="B47" s="2">
        <v>109868</v>
      </c>
    </row>
    <row r="48" spans="1:2" x14ac:dyDescent="0.3">
      <c r="A48" s="6">
        <v>43512</v>
      </c>
      <c r="B48" s="2">
        <v>106058</v>
      </c>
    </row>
    <row r="49" spans="1:2" x14ac:dyDescent="0.3">
      <c r="A49" s="6">
        <v>43513</v>
      </c>
      <c r="B49" s="2">
        <v>103064</v>
      </c>
    </row>
    <row r="50" spans="1:2" x14ac:dyDescent="0.3">
      <c r="A50" s="6">
        <v>43514</v>
      </c>
      <c r="B50" s="2">
        <v>111285</v>
      </c>
    </row>
    <row r="51" spans="1:2" x14ac:dyDescent="0.3">
      <c r="A51" s="6">
        <v>43515</v>
      </c>
      <c r="B51" s="2">
        <v>124102</v>
      </c>
    </row>
    <row r="52" spans="1:2" x14ac:dyDescent="0.3">
      <c r="A52" s="6">
        <v>43516</v>
      </c>
      <c r="B52" s="2">
        <v>79849</v>
      </c>
    </row>
    <row r="53" spans="1:2" x14ac:dyDescent="0.3">
      <c r="A53" s="6">
        <v>43517</v>
      </c>
      <c r="B53" s="2">
        <v>83379</v>
      </c>
    </row>
    <row r="54" spans="1:2" x14ac:dyDescent="0.3">
      <c r="A54" s="6">
        <v>43518</v>
      </c>
      <c r="B54" s="2">
        <v>78353</v>
      </c>
    </row>
    <row r="55" spans="1:2" x14ac:dyDescent="0.3">
      <c r="A55" s="6">
        <v>43519</v>
      </c>
      <c r="B55" s="2">
        <v>104507</v>
      </c>
    </row>
    <row r="56" spans="1:2" x14ac:dyDescent="0.3">
      <c r="A56" s="6">
        <v>43520</v>
      </c>
      <c r="B56" s="2">
        <v>83836</v>
      </c>
    </row>
    <row r="57" spans="1:2" x14ac:dyDescent="0.3">
      <c r="A57" s="6">
        <v>43521</v>
      </c>
      <c r="B57" s="2">
        <v>57860</v>
      </c>
    </row>
    <row r="58" spans="1:2" x14ac:dyDescent="0.3">
      <c r="A58" s="6">
        <v>43522</v>
      </c>
      <c r="B58" s="2">
        <v>69409</v>
      </c>
    </row>
    <row r="59" spans="1:2" x14ac:dyDescent="0.3">
      <c r="A59" s="6">
        <v>43523</v>
      </c>
      <c r="B59" s="2">
        <v>65292</v>
      </c>
    </row>
    <row r="60" spans="1:2" x14ac:dyDescent="0.3">
      <c r="A60" s="6">
        <v>43524</v>
      </c>
      <c r="B60" s="2">
        <v>66030</v>
      </c>
    </row>
    <row r="61" spans="1:2" x14ac:dyDescent="0.3">
      <c r="A61" s="6">
        <v>43525</v>
      </c>
      <c r="B61" s="2">
        <v>95604</v>
      </c>
    </row>
    <row r="62" spans="1:2" x14ac:dyDescent="0.3">
      <c r="A62" s="6">
        <v>43526</v>
      </c>
      <c r="B62" s="2">
        <v>148689</v>
      </c>
    </row>
    <row r="63" spans="1:2" x14ac:dyDescent="0.3">
      <c r="A63" s="6">
        <v>43527</v>
      </c>
      <c r="B63" s="2">
        <v>115533</v>
      </c>
    </row>
    <row r="64" spans="1:2" x14ac:dyDescent="0.3">
      <c r="A64" s="6">
        <v>43528</v>
      </c>
      <c r="B64" s="2">
        <v>66586</v>
      </c>
    </row>
    <row r="65" spans="1:5" x14ac:dyDescent="0.3">
      <c r="A65" s="6">
        <v>43529</v>
      </c>
      <c r="B65" s="2">
        <v>70516</v>
      </c>
    </row>
    <row r="66" spans="1:5" x14ac:dyDescent="0.3">
      <c r="A66" s="6">
        <v>43530</v>
      </c>
      <c r="B66" s="2">
        <v>67644</v>
      </c>
    </row>
    <row r="67" spans="1:5" x14ac:dyDescent="0.3">
      <c r="A67" s="6">
        <v>43531</v>
      </c>
      <c r="B67" s="2">
        <v>69091</v>
      </c>
    </row>
    <row r="68" spans="1:5" x14ac:dyDescent="0.3">
      <c r="A68" s="6">
        <v>43532</v>
      </c>
      <c r="B68" s="2">
        <v>101758</v>
      </c>
    </row>
    <row r="69" spans="1:5" x14ac:dyDescent="0.3">
      <c r="A69" s="6">
        <v>43533</v>
      </c>
      <c r="B69" s="2">
        <v>150833</v>
      </c>
    </row>
    <row r="70" spans="1:5" x14ac:dyDescent="0.3">
      <c r="A70" s="6">
        <v>43534</v>
      </c>
      <c r="B70" s="2">
        <v>114702</v>
      </c>
    </row>
    <row r="71" spans="1:5" x14ac:dyDescent="0.3">
      <c r="A71" s="6">
        <v>43535</v>
      </c>
      <c r="B71" s="2">
        <v>65212</v>
      </c>
    </row>
    <row r="72" spans="1:5" x14ac:dyDescent="0.3">
      <c r="A72" s="6">
        <v>43536</v>
      </c>
      <c r="B72" s="2">
        <v>64575</v>
      </c>
    </row>
    <row r="73" spans="1:5" x14ac:dyDescent="0.3">
      <c r="A73" s="6">
        <v>43537</v>
      </c>
      <c r="B73" s="2">
        <v>62166</v>
      </c>
    </row>
    <row r="74" spans="1:5" x14ac:dyDescent="0.3">
      <c r="A74" s="6">
        <v>43538</v>
      </c>
      <c r="B74" s="2">
        <v>64475</v>
      </c>
      <c r="C74" s="2">
        <v>64475</v>
      </c>
      <c r="D74" s="3">
        <v>64475</v>
      </c>
      <c r="E74" s="3">
        <v>64475</v>
      </c>
    </row>
    <row r="75" spans="1:5" x14ac:dyDescent="0.3">
      <c r="A75" s="6">
        <v>43539</v>
      </c>
      <c r="C75" s="2">
        <f>_xlfn.FORECAST.ETS(A75,$B$2:$B$74,$A$2:$A$74,1,1)</f>
        <v>74014.574260621041</v>
      </c>
      <c r="D75" s="3">
        <f>C75-_xlfn.FORECAST.ETS.CONFINT(A75,$B$2:$B$74,$A$2:$A$74,0.9999,1,1)</f>
        <v>-73722.560031491128</v>
      </c>
      <c r="E75" s="3">
        <f>C75+_xlfn.FORECAST.ETS.CONFINT(A75,$B$2:$B$74,$A$2:$A$74,0.9999,1,1)</f>
        <v>221751.70855273321</v>
      </c>
    </row>
    <row r="76" spans="1:5" x14ac:dyDescent="0.3">
      <c r="A76" s="6">
        <v>43540</v>
      </c>
      <c r="C76" s="2">
        <f>_xlfn.FORECAST.ETS(A76,$B$2:$B$74,$A$2:$A$74,1,1)</f>
        <v>73281.172205370152</v>
      </c>
      <c r="D76" s="3">
        <f>C76-_xlfn.FORECAST.ETS.CONFINT(A76,$B$2:$B$74,$A$2:$A$74,0.9999,1,1)</f>
        <v>-79038.679122628819</v>
      </c>
      <c r="E76" s="3">
        <f>C76+_xlfn.FORECAST.ETS.CONFINT(A76,$B$2:$B$74,$A$2:$A$74,0.9999,1,1)</f>
        <v>225601.02353336912</v>
      </c>
    </row>
    <row r="77" spans="1:5" x14ac:dyDescent="0.3">
      <c r="A77" s="6">
        <v>43541</v>
      </c>
      <c r="C77" s="2">
        <f>_xlfn.FORECAST.ETS(A77,$B$2:$B$74,$A$2:$A$74,1,1)</f>
        <v>72547.770150119148</v>
      </c>
      <c r="D77" s="3">
        <f>C77-_xlfn.FORECAST.ETS.CONFINT(A77,$B$2:$B$74,$A$2:$A$74,0.9999,1,1)</f>
        <v>-84255.903204585164</v>
      </c>
      <c r="E77" s="3">
        <f>C77+_xlfn.FORECAST.ETS.CONFINT(A77,$B$2:$B$74,$A$2:$A$74,0.9999,1,1)</f>
        <v>229351.44350482346</v>
      </c>
    </row>
    <row r="78" spans="1:5" x14ac:dyDescent="0.3">
      <c r="A78" s="6">
        <v>43542</v>
      </c>
      <c r="C78" s="2">
        <f>_xlfn.FORECAST.ETS(A78,$B$2:$B$74,$A$2:$A$74,1,1)</f>
        <v>71814.36809486826</v>
      </c>
      <c r="D78" s="3">
        <f>C78-_xlfn.FORECAST.ETS.CONFINT(A78,$B$2:$B$74,$A$2:$A$74,0.9999,1,1)</f>
        <v>-89382.620426017442</v>
      </c>
      <c r="E78" s="3">
        <f>C78+_xlfn.FORECAST.ETS.CONFINT(A78,$B$2:$B$74,$A$2:$A$74,0.9999,1,1)</f>
        <v>233011.35661575396</v>
      </c>
    </row>
    <row r="79" spans="1:5" x14ac:dyDescent="0.3">
      <c r="A79" s="6">
        <v>43543</v>
      </c>
      <c r="C79" s="2">
        <f>_xlfn.FORECAST.ETS(A79,$B$2:$B$74,$A$2:$A$74,1,1)</f>
        <v>71080.966039617255</v>
      </c>
      <c r="D79" s="3">
        <f>C79-_xlfn.FORECAST.ETS.CONFINT(A79,$B$2:$B$74,$A$2:$A$74,0.9999,1,1)</f>
        <v>-94426.170220807107</v>
      </c>
      <c r="E79" s="3">
        <f>C79+_xlfn.FORECAST.ETS.CONFINT(A79,$B$2:$B$74,$A$2:$A$74,0.9999,1,1)</f>
        <v>236588.10230004162</v>
      </c>
    </row>
    <row r="80" spans="1:5" x14ac:dyDescent="0.3">
      <c r="A80" s="6">
        <v>43544</v>
      </c>
      <c r="C80" s="2">
        <f>_xlfn.FORECAST.ETS(A80,$B$2:$B$74,$A$2:$A$74,1,1)</f>
        <v>70347.563984366367</v>
      </c>
      <c r="D80" s="3">
        <f>C80-_xlfn.FORECAST.ETS.CONFINT(A80,$B$2:$B$74,$A$2:$A$74,0.9999,1,1)</f>
        <v>-99393.016799436969</v>
      </c>
      <c r="E80" s="3">
        <f>C80+_xlfn.FORECAST.ETS.CONFINT(A80,$B$2:$B$74,$A$2:$A$74,0.9999,1,1)</f>
        <v>240088.1447681697</v>
      </c>
    </row>
    <row r="81" spans="1:5" x14ac:dyDescent="0.3">
      <c r="A81" s="6">
        <v>43545</v>
      </c>
      <c r="C81" s="2">
        <f>_xlfn.FORECAST.ETS(A81,$B$2:$B$74,$A$2:$A$74,1,1)</f>
        <v>69614.161929115362</v>
      </c>
      <c r="D81" s="3">
        <f>C81-_xlfn.FORECAST.ETS.CONFINT(A81,$B$2:$B$74,$A$2:$A$74,0.9999,1,1)</f>
        <v>-104288.88748581815</v>
      </c>
      <c r="E81" s="3">
        <f>C81+_xlfn.FORECAST.ETS.CONFINT(A81,$B$2:$B$74,$A$2:$A$74,0.9999,1,1)</f>
        <v>243517.21134404888</v>
      </c>
    </row>
    <row r="82" spans="1:5" x14ac:dyDescent="0.3">
      <c r="A82" s="6">
        <v>43546</v>
      </c>
      <c r="C82" s="2">
        <f>_xlfn.FORECAST.ETS(A82,$B$2:$B$74,$A$2:$A$74,1,1)</f>
        <v>68880.759873864474</v>
      </c>
      <c r="D82" s="3">
        <f>C82-_xlfn.FORECAST.ETS.CONFINT(A82,$B$2:$B$74,$A$2:$A$74,0.9999,1,1)</f>
        <v>-109118.88422302189</v>
      </c>
      <c r="E82" s="3">
        <f>C82+_xlfn.FORECAST.ETS.CONFINT(A82,$B$2:$B$74,$A$2:$A$74,0.9999,1,1)</f>
        <v>246880.40397075083</v>
      </c>
    </row>
    <row r="83" spans="1:5" x14ac:dyDescent="0.3">
      <c r="A83" s="6">
        <v>43547</v>
      </c>
      <c r="C83" s="2">
        <f>_xlfn.FORECAST.ETS(A83,$B$2:$B$74,$A$2:$A$74,1,1)</f>
        <v>68147.357818613455</v>
      </c>
      <c r="D83" s="3">
        <f>C83-_xlfn.FORECAST.ETS.CONFINT(A83,$B$2:$B$74,$A$2:$A$74,0.9999,1,1)</f>
        <v>-113887.57433936758</v>
      </c>
      <c r="E83" s="3">
        <f>C83+_xlfn.FORECAST.ETS.CONFINT(A83,$B$2:$B$74,$A$2:$A$74,0.9999,1,1)</f>
        <v>250182.2899765945</v>
      </c>
    </row>
    <row r="84" spans="1:5" x14ac:dyDescent="0.3">
      <c r="A84" s="6">
        <v>43548</v>
      </c>
      <c r="C84" s="2">
        <f>_xlfn.FORECAST.ETS(A84,$B$2:$B$74,$A$2:$A$74,1,1)</f>
        <v>67413.955763362566</v>
      </c>
      <c r="D84" s="3">
        <f>C84-_xlfn.FORECAST.ETS.CONFINT(A84,$B$2:$B$74,$A$2:$A$74,0.9999,1,1)</f>
        <v>-118599.06509744217</v>
      </c>
      <c r="E84" s="3">
        <f>C84+_xlfn.FORECAST.ETS.CONFINT(A84,$B$2:$B$74,$A$2:$A$74,0.9999,1,1)</f>
        <v>253426.97662416729</v>
      </c>
    </row>
    <row r="85" spans="1:5" x14ac:dyDescent="0.3">
      <c r="A85" s="6">
        <v>43549</v>
      </c>
      <c r="C85" s="2">
        <f>_xlfn.FORECAST.ETS(A85,$B$2:$B$74,$A$2:$A$74,1,1)</f>
        <v>66680.553708111562</v>
      </c>
      <c r="D85" s="3">
        <f>C85-_xlfn.FORECAST.ETS.CONFINT(A85,$B$2:$B$74,$A$2:$A$74,0.9999,1,1)</f>
        <v>-123257.06542813049</v>
      </c>
      <c r="E85" s="3">
        <f>C85+_xlfn.FORECAST.ETS.CONFINT(A85,$B$2:$B$74,$A$2:$A$74,0.9999,1,1)</f>
        <v>256618.1728443536</v>
      </c>
    </row>
    <row r="86" spans="1:5" x14ac:dyDescent="0.3">
      <c r="A86" s="6">
        <v>43550</v>
      </c>
      <c r="C86" s="2">
        <f>_xlfn.FORECAST.ETS(A86,$B$2:$B$74,$A$2:$A$74,1,1)</f>
        <v>65947.151652860673</v>
      </c>
      <c r="D86" s="3">
        <f>C86-_xlfn.FORECAST.ETS.CONFINT(A86,$B$2:$B$74,$A$2:$A$74,0.9999,1,1)</f>
        <v>-127864.93743971466</v>
      </c>
      <c r="E86" s="3">
        <f>C86+_xlfn.FORECAST.ETS.CONFINT(A86,$B$2:$B$74,$A$2:$A$74,0.9999,1,1)</f>
        <v>259759.24074543599</v>
      </c>
    </row>
    <row r="87" spans="1:5" x14ac:dyDescent="0.3">
      <c r="A87" s="6">
        <v>43551</v>
      </c>
      <c r="C87" s="2">
        <f>_xlfn.FORECAST.ETS(A87,$B$2:$B$74,$A$2:$A$74,1,1)</f>
        <v>65213.749597609669</v>
      </c>
      <c r="D87" s="3">
        <f>C87-_xlfn.FORECAST.ETS.CONFINT(A87,$B$2:$B$74,$A$2:$A$74,0.9999,1,1)</f>
        <v>-132425.7396957411</v>
      </c>
      <c r="E87" s="3">
        <f>C87+_xlfn.FORECAST.ETS.CONFINT(A87,$B$2:$B$74,$A$2:$A$74,0.9999,1,1)</f>
        <v>262853.23889096046</v>
      </c>
    </row>
    <row r="88" spans="1:5" x14ac:dyDescent="0.3">
      <c r="A88" s="6">
        <v>43552</v>
      </c>
      <c r="C88" s="2">
        <f>_xlfn.FORECAST.ETS(A88,$B$2:$B$74,$A$2:$A$74,1,1)</f>
        <v>64480.347542358781</v>
      </c>
      <c r="D88" s="3">
        <f>C88-_xlfn.FORECAST.ETS.CONFINT(A88,$B$2:$B$74,$A$2:$A$74,0.9999,1,1)</f>
        <v>-136942.26381195348</v>
      </c>
      <c r="E88" s="3">
        <f>C88+_xlfn.FORECAST.ETS.CONFINT(A88,$B$2:$B$74,$A$2:$A$74,0.9999,1,1)</f>
        <v>265902.95889667101</v>
      </c>
    </row>
    <row r="89" spans="1:5" x14ac:dyDescent="0.3">
      <c r="A89" s="6">
        <v>43553</v>
      </c>
      <c r="C89" s="2">
        <f>_xlfn.FORECAST.ETS(A89,$B$2:$B$74,$A$2:$A$74,1,1)</f>
        <v>63746.945487107776</v>
      </c>
      <c r="D89" s="3">
        <f>C89-_xlfn.FORECAST.ETS.CONFINT(A89,$B$2:$B$74,$A$2:$A$74,0.9999,1,1)</f>
        <v>-141417.0655891808</v>
      </c>
      <c r="E89" s="3">
        <f>C89+_xlfn.FORECAST.ETS.CONFINT(A89,$B$2:$B$74,$A$2:$A$74,0.9999,1,1)</f>
        <v>268910.95656339638</v>
      </c>
    </row>
    <row r="90" spans="1:5" x14ac:dyDescent="0.3">
      <c r="A90" s="6">
        <v>43554</v>
      </c>
      <c r="C90" s="2">
        <f>_xlfn.FORECAST.ETS(A90,$B$2:$B$74,$A$2:$A$74,1,1)</f>
        <v>63013.543431856888</v>
      </c>
      <c r="D90" s="3">
        <f>C90-_xlfn.FORECAST.ETS.CONFINT(A90,$B$2:$B$74,$A$2:$A$74,0.9999,1,1)</f>
        <v>-145852.49164570577</v>
      </c>
      <c r="E90" s="3">
        <f>C90+_xlfn.FORECAST.ETS.CONFINT(A90,$B$2:$B$74,$A$2:$A$74,0.9999,1,1)</f>
        <v>271879.57850941957</v>
      </c>
    </row>
    <row r="91" spans="1:5" x14ac:dyDescent="0.3">
      <c r="A91" s="6">
        <v>43555</v>
      </c>
      <c r="C91" s="2">
        <f>_xlfn.FORECAST.ETS(A91,$B$2:$B$74,$A$2:$A$74,1,1)</f>
        <v>62280.141376605883</v>
      </c>
      <c r="D91" s="3">
        <f>C91-_xlfn.FORECAST.ETS.CONFINT(A91,$B$2:$B$74,$A$2:$A$74,0.9999,1,1)</f>
        <v>-150250.70231823897</v>
      </c>
      <c r="E91" s="3">
        <f>C91+_xlfn.FORECAST.ETS.CONFINT(A91,$B$2:$B$74,$A$2:$A$74,0.9999,1,1)</f>
        <v>274810.9850714507</v>
      </c>
    </row>
    <row r="92" spans="1:5" x14ac:dyDescent="0.3">
      <c r="A92" s="6">
        <v>43556</v>
      </c>
      <c r="C92" s="2">
        <f>_xlfn.FORECAST.ETS(A92,$B$2:$B$74,$A$2:$A$74,1,1)</f>
        <v>61546.739321354995</v>
      </c>
      <c r="D92" s="3">
        <f>C92-_xlfn.FORECAST.ETS.CONFINT(A92,$B$2:$B$74,$A$2:$A$74,0.9999,1,1)</f>
        <v>-154613.69145008828</v>
      </c>
      <c r="E92" s="3">
        <f>C92+_xlfn.FORECAST.ETS.CONFINT(A92,$B$2:$B$74,$A$2:$A$74,0.9999,1,1)</f>
        <v>277707.17009279825</v>
      </c>
    </row>
    <row r="93" spans="1:5" x14ac:dyDescent="0.3">
      <c r="A93" s="6">
        <v>43557</v>
      </c>
      <c r="C93" s="2">
        <f>_xlfn.FORECAST.ETS(A93,$B$2:$B$74,$A$2:$A$74,1,1)</f>
        <v>60813.33726610399</v>
      </c>
      <c r="D93" s="3">
        <f>C93-_xlfn.FORECAST.ETS.CONFINT(A93,$B$2:$B$74,$A$2:$A$74,0.9999,1,1)</f>
        <v>-158943.30356757686</v>
      </c>
      <c r="E93" s="3">
        <f>C93+_xlfn.FORECAST.ETS.CONFINT(A93,$B$2:$B$74,$A$2:$A$74,0.9999,1,1)</f>
        <v>280569.97809978481</v>
      </c>
    </row>
    <row r="94" spans="1:5" x14ac:dyDescent="0.3">
      <c r="A94" s="6">
        <v>43558</v>
      </c>
      <c r="C94" s="2">
        <f t="shared" ref="C94:C157" si="0">_xlfn.FORECAST.ETS(A94,$B$2:$B$74,$A$2:$A$74,1,1)</f>
        <v>60079.935210853102</v>
      </c>
      <c r="D94" s="3">
        <f t="shared" ref="D94:D157" si="1">C94-_xlfn.FORECAST.ETS.CONFINT(A94,$B$2:$B$74,$A$2:$A$74,0.9999,1,1)</f>
        <v>-163241.24885323585</v>
      </c>
      <c r="E94" s="3">
        <f t="shared" ref="E94:E157" si="2">C94+_xlfn.FORECAST.ETS.CONFINT(A94,$B$2:$B$74,$A$2:$A$74,0.9999,1,1)</f>
        <v>283401.11927494209</v>
      </c>
    </row>
    <row r="95" spans="1:5" x14ac:dyDescent="0.3">
      <c r="A95" s="6">
        <v>43559</v>
      </c>
      <c r="C95" s="2">
        <f t="shared" si="0"/>
        <v>59346.533155602097</v>
      </c>
      <c r="D95" s="3">
        <f t="shared" si="1"/>
        <v>-167509.11625094799</v>
      </c>
      <c r="E95" s="3">
        <f t="shared" si="2"/>
        <v>286202.18256215221</v>
      </c>
    </row>
    <row r="96" spans="1:5" x14ac:dyDescent="0.3">
      <c r="A96" s="6">
        <v>43560</v>
      </c>
      <c r="C96" s="2">
        <f t="shared" si="0"/>
        <v>58613.131100351202</v>
      </c>
      <c r="D96" s="3">
        <f t="shared" si="1"/>
        <v>-171748.38497963044</v>
      </c>
      <c r="E96" s="3">
        <f t="shared" si="2"/>
        <v>288974.64718033286</v>
      </c>
    </row>
    <row r="97" spans="1:5" x14ac:dyDescent="0.3">
      <c r="A97" s="6">
        <v>43561</v>
      </c>
      <c r="C97" s="2">
        <f t="shared" si="0"/>
        <v>57879.729045100197</v>
      </c>
      <c r="D97" s="3">
        <f t="shared" si="1"/>
        <v>-175960.43468497554</v>
      </c>
      <c r="E97" s="3">
        <f t="shared" si="2"/>
        <v>291719.89277517592</v>
      </c>
    </row>
    <row r="98" spans="1:5" x14ac:dyDescent="0.3">
      <c r="A98" s="6">
        <v>43562</v>
      </c>
      <c r="C98" s="2">
        <f t="shared" si="0"/>
        <v>57146.326989849309</v>
      </c>
      <c r="D98" s="3">
        <f t="shared" si="1"/>
        <v>-180146.5544206815</v>
      </c>
      <c r="E98" s="3">
        <f t="shared" si="2"/>
        <v>294439.2084003801</v>
      </c>
    </row>
    <row r="99" spans="1:5" x14ac:dyDescent="0.3">
      <c r="A99" s="6">
        <v>43563</v>
      </c>
      <c r="C99" s="2">
        <f t="shared" si="0"/>
        <v>56412.924934598304</v>
      </c>
      <c r="D99" s="3">
        <f t="shared" si="1"/>
        <v>-184307.95061964224</v>
      </c>
      <c r="E99" s="3">
        <f t="shared" si="2"/>
        <v>297133.80048883887</v>
      </c>
    </row>
    <row r="100" spans="1:5" x14ac:dyDescent="0.3">
      <c r="A100" s="6">
        <v>43564</v>
      </c>
      <c r="C100" s="2">
        <f t="shared" si="0"/>
        <v>55679.522879347416</v>
      </c>
      <c r="D100" s="3">
        <f t="shared" si="1"/>
        <v>-188445.75419022219</v>
      </c>
      <c r="E100" s="3">
        <f t="shared" si="2"/>
        <v>299804.799948917</v>
      </c>
    </row>
    <row r="101" spans="1:5" x14ac:dyDescent="0.3">
      <c r="A101" s="6">
        <v>43565</v>
      </c>
      <c r="C101" s="2">
        <f t="shared" si="0"/>
        <v>54946.120824096404</v>
      </c>
      <c r="D101" s="3">
        <f t="shared" si="1"/>
        <v>-192561.02685191674</v>
      </c>
      <c r="E101" s="3">
        <f t="shared" si="2"/>
        <v>302453.26850010955</v>
      </c>
    </row>
    <row r="102" spans="1:5" x14ac:dyDescent="0.3">
      <c r="A102" s="6">
        <v>43566</v>
      </c>
      <c r="C102" s="2">
        <f t="shared" si="0"/>
        <v>54212.718768845516</v>
      </c>
      <c r="D102" s="3">
        <f t="shared" si="1"/>
        <v>-196654.76680747792</v>
      </c>
      <c r="E102" s="3">
        <f t="shared" si="2"/>
        <v>305080.20434516895</v>
      </c>
    </row>
    <row r="103" spans="1:5" x14ac:dyDescent="0.3">
      <c r="A103" s="6">
        <v>43567</v>
      </c>
      <c r="C103" s="2">
        <f t="shared" si="0"/>
        <v>53479.316713594511</v>
      </c>
      <c r="D103" s="3">
        <f t="shared" si="1"/>
        <v>-200727.91383429736</v>
      </c>
      <c r="E103" s="3">
        <f t="shared" si="2"/>
        <v>307686.54726148641</v>
      </c>
    </row>
    <row r="104" spans="1:5" x14ac:dyDescent="0.3">
      <c r="A104" s="6">
        <v>43568</v>
      </c>
      <c r="C104" s="2">
        <f t="shared" si="0"/>
        <v>52745.914658343623</v>
      </c>
      <c r="D104" s="3">
        <f t="shared" si="1"/>
        <v>-204781.35386591195</v>
      </c>
      <c r="E104" s="3">
        <f t="shared" si="2"/>
        <v>310273.1831825992</v>
      </c>
    </row>
    <row r="105" spans="1:5" x14ac:dyDescent="0.3">
      <c r="A105" s="6">
        <v>43569</v>
      </c>
      <c r="C105" s="2">
        <f t="shared" si="0"/>
        <v>52012.512603092619</v>
      </c>
      <c r="D105" s="3">
        <f t="shared" si="1"/>
        <v>-208815.92312452031</v>
      </c>
      <c r="E105" s="3">
        <f t="shared" si="2"/>
        <v>312840.94833070552</v>
      </c>
    </row>
    <row r="106" spans="1:5" x14ac:dyDescent="0.3">
      <c r="A106" s="6">
        <v>43570</v>
      </c>
      <c r="C106" s="2">
        <f t="shared" si="0"/>
        <v>51279.11054784173</v>
      </c>
      <c r="D106" s="3">
        <f t="shared" si="1"/>
        <v>-212832.41185699243</v>
      </c>
      <c r="E106" s="3">
        <f t="shared" si="2"/>
        <v>315390.63295267592</v>
      </c>
    </row>
    <row r="107" spans="1:5" x14ac:dyDescent="0.3">
      <c r="A107" s="6">
        <v>43571</v>
      </c>
      <c r="C107" s="2">
        <f t="shared" si="0"/>
        <v>50545.708492590726</v>
      </c>
      <c r="D107" s="3">
        <f t="shared" si="1"/>
        <v>-216831.56771977336</v>
      </c>
      <c r="E107" s="3">
        <f t="shared" si="2"/>
        <v>317922.98470495478</v>
      </c>
    </row>
    <row r="108" spans="1:5" x14ac:dyDescent="0.3">
      <c r="A108" s="6">
        <v>43572</v>
      </c>
      <c r="C108" s="2">
        <f t="shared" si="0"/>
        <v>49812.306437339837</v>
      </c>
      <c r="D108" s="3">
        <f t="shared" si="1"/>
        <v>-220814.09885206647</v>
      </c>
      <c r="E108" s="3">
        <f t="shared" si="2"/>
        <v>320438.71172674617</v>
      </c>
    </row>
    <row r="109" spans="1:5" x14ac:dyDescent="0.3">
      <c r="A109" s="6">
        <v>43573</v>
      </c>
      <c r="C109" s="2">
        <f t="shared" si="0"/>
        <v>49078.904382088833</v>
      </c>
      <c r="D109" s="3">
        <f t="shared" si="1"/>
        <v>-224780.6766715791</v>
      </c>
      <c r="E109" s="3">
        <f t="shared" si="2"/>
        <v>322938.48543575674</v>
      </c>
    </row>
    <row r="110" spans="1:5" x14ac:dyDescent="0.3">
      <c r="A110" s="6">
        <v>43574</v>
      </c>
      <c r="C110" s="2">
        <f t="shared" si="0"/>
        <v>48345.502326837945</v>
      </c>
      <c r="D110" s="3">
        <f t="shared" si="1"/>
        <v>-228731.93842274384</v>
      </c>
      <c r="E110" s="3">
        <f t="shared" si="2"/>
        <v>325422.94307641976</v>
      </c>
    </row>
    <row r="111" spans="1:5" x14ac:dyDescent="0.3">
      <c r="A111" s="6">
        <v>43575</v>
      </c>
      <c r="C111" s="2">
        <f t="shared" si="0"/>
        <v>47612.10027158694</v>
      </c>
      <c r="D111" s="3">
        <f t="shared" si="1"/>
        <v>-232668.48950360631</v>
      </c>
      <c r="E111" s="3">
        <f t="shared" si="2"/>
        <v>327892.69004678016</v>
      </c>
    </row>
    <row r="112" spans="1:5" x14ac:dyDescent="0.3">
      <c r="A112" s="6">
        <v>43576</v>
      </c>
      <c r="C112" s="2">
        <f t="shared" si="0"/>
        <v>46878.698216336044</v>
      </c>
      <c r="D112" s="3">
        <f t="shared" si="1"/>
        <v>-236590.90559435255</v>
      </c>
      <c r="E112" s="3">
        <f t="shared" si="2"/>
        <v>330348.30202702462</v>
      </c>
    </row>
    <row r="113" spans="1:5" x14ac:dyDescent="0.3">
      <c r="A113" s="6">
        <v>43577</v>
      </c>
      <c r="C113" s="2">
        <f t="shared" si="0"/>
        <v>46145.29616108504</v>
      </c>
      <c r="D113" s="3">
        <f t="shared" si="1"/>
        <v>-240499.73460769586</v>
      </c>
      <c r="E113" s="3">
        <f t="shared" si="2"/>
        <v>332790.32692986593</v>
      </c>
    </row>
    <row r="114" spans="1:5" x14ac:dyDescent="0.3">
      <c r="A114" s="6">
        <v>43578</v>
      </c>
      <c r="C114" s="2">
        <f t="shared" si="0"/>
        <v>45411.894105834152</v>
      </c>
      <c r="D114" s="3">
        <f t="shared" si="1"/>
        <v>-244395.49847895108</v>
      </c>
      <c r="E114" s="3">
        <f t="shared" si="2"/>
        <v>335219.28669061937</v>
      </c>
    </row>
    <row r="115" spans="1:5" x14ac:dyDescent="0.3">
      <c r="A115" s="6">
        <v>43579</v>
      </c>
      <c r="C115" s="2">
        <f t="shared" si="0"/>
        <v>44678.492050583147</v>
      </c>
      <c r="D115" s="3">
        <f t="shared" si="1"/>
        <v>-248278.69481155844</v>
      </c>
      <c r="E115" s="3">
        <f t="shared" si="2"/>
        <v>337635.67891272472</v>
      </c>
    </row>
    <row r="116" spans="1:5" x14ac:dyDescent="0.3">
      <c r="A116" s="6">
        <v>43580</v>
      </c>
      <c r="C116" s="2">
        <f t="shared" si="0"/>
        <v>43945.089995332259</v>
      </c>
      <c r="D116" s="3">
        <f t="shared" si="1"/>
        <v>-252149.79839202375</v>
      </c>
      <c r="E116" s="3">
        <f t="shared" si="2"/>
        <v>340039.97838268825</v>
      </c>
    </row>
    <row r="117" spans="1:5" x14ac:dyDescent="0.3">
      <c r="A117" s="6">
        <v>43581</v>
      </c>
      <c r="C117" s="2">
        <f t="shared" si="0"/>
        <v>43211.687940081247</v>
      </c>
      <c r="D117" s="3">
        <f t="shared" si="1"/>
        <v>-256009.26258667721</v>
      </c>
      <c r="E117" s="3">
        <f t="shared" si="2"/>
        <v>342432.63846683968</v>
      </c>
    </row>
    <row r="118" spans="1:5" x14ac:dyDescent="0.3">
      <c r="A118" s="6">
        <v>43582</v>
      </c>
      <c r="C118" s="2">
        <f t="shared" si="0"/>
        <v>42478.285884830359</v>
      </c>
      <c r="D118" s="3">
        <f t="shared" si="1"/>
        <v>-259857.52063128399</v>
      </c>
      <c r="E118" s="3">
        <f t="shared" si="2"/>
        <v>344814.09240094468</v>
      </c>
    </row>
    <row r="119" spans="1:5" x14ac:dyDescent="0.3">
      <c r="A119" s="6">
        <v>43583</v>
      </c>
      <c r="C119" s="2">
        <f t="shared" si="0"/>
        <v>41744.883829579354</v>
      </c>
      <c r="D119" s="3">
        <f t="shared" si="1"/>
        <v>-263694.98682335322</v>
      </c>
      <c r="E119" s="3">
        <f t="shared" si="2"/>
        <v>347184.7544825119</v>
      </c>
    </row>
    <row r="120" spans="1:5" x14ac:dyDescent="0.3">
      <c r="A120" s="6">
        <v>43584</v>
      </c>
      <c r="C120" s="2">
        <f t="shared" si="0"/>
        <v>41011.481774328466</v>
      </c>
      <c r="D120" s="3">
        <f t="shared" si="1"/>
        <v>-267522.05762593017</v>
      </c>
      <c r="E120" s="3">
        <f t="shared" si="2"/>
        <v>349545.02117458708</v>
      </c>
    </row>
    <row r="121" spans="1:5" x14ac:dyDescent="0.3">
      <c r="A121" s="6">
        <v>43585</v>
      </c>
      <c r="C121" s="2">
        <f t="shared" si="0"/>
        <v>40278.079719077461</v>
      </c>
      <c r="D121" s="3">
        <f t="shared" si="1"/>
        <v>-271339.11269074999</v>
      </c>
      <c r="E121" s="3">
        <f t="shared" si="2"/>
        <v>351895.27212890488</v>
      </c>
    </row>
    <row r="122" spans="1:5" x14ac:dyDescent="0.3">
      <c r="A122" s="6">
        <v>43586</v>
      </c>
      <c r="C122" s="2">
        <f t="shared" si="0"/>
        <v>39544.677663826573</v>
      </c>
      <c r="D122" s="3">
        <f t="shared" si="1"/>
        <v>-275146.51580780395</v>
      </c>
      <c r="E122" s="3">
        <f t="shared" si="2"/>
        <v>354235.87113545707</v>
      </c>
    </row>
    <row r="123" spans="1:5" x14ac:dyDescent="0.3">
      <c r="A123" s="6">
        <v>43587</v>
      </c>
      <c r="C123" s="2">
        <f t="shared" si="0"/>
        <v>38811.275608575568</v>
      </c>
      <c r="D123" s="3">
        <f t="shared" si="1"/>
        <v>-278944.61578766606</v>
      </c>
      <c r="E123" s="3">
        <f t="shared" si="2"/>
        <v>356567.16700481717</v>
      </c>
    </row>
    <row r="124" spans="1:5" x14ac:dyDescent="0.3">
      <c r="A124" s="6">
        <v>43588</v>
      </c>
      <c r="C124" s="2">
        <f t="shared" si="0"/>
        <v>38077.87355332468</v>
      </c>
      <c r="D124" s="3">
        <f t="shared" si="1"/>
        <v>-282733.74728227995</v>
      </c>
      <c r="E124" s="3">
        <f t="shared" si="2"/>
        <v>358889.49438892928</v>
      </c>
    </row>
    <row r="125" spans="1:5" x14ac:dyDescent="0.3">
      <c r="A125" s="6">
        <v>43589</v>
      </c>
      <c r="C125" s="2">
        <f t="shared" si="0"/>
        <v>37344.471498073675</v>
      </c>
      <c r="D125" s="3">
        <f t="shared" si="1"/>
        <v>-286514.23154935695</v>
      </c>
      <c r="E125" s="3">
        <f t="shared" si="2"/>
        <v>361203.17454550427</v>
      </c>
    </row>
    <row r="126" spans="1:5" x14ac:dyDescent="0.3">
      <c r="A126" s="6">
        <v>43590</v>
      </c>
      <c r="C126" s="2">
        <f t="shared" si="0"/>
        <v>36611.069442822787</v>
      </c>
      <c r="D126" s="3">
        <f t="shared" si="1"/>
        <v>-290286.37716502411</v>
      </c>
      <c r="E126" s="3">
        <f t="shared" si="2"/>
        <v>363508.51605066966</v>
      </c>
    </row>
    <row r="127" spans="1:5" x14ac:dyDescent="0.3">
      <c r="A127" s="6">
        <v>43591</v>
      </c>
      <c r="C127" s="2">
        <f t="shared" si="0"/>
        <v>35877.667387571775</v>
      </c>
      <c r="D127" s="3">
        <f t="shared" si="1"/>
        <v>-294050.48068892723</v>
      </c>
      <c r="E127" s="3">
        <f t="shared" si="2"/>
        <v>365805.81546407077</v>
      </c>
    </row>
    <row r="128" spans="1:5" x14ac:dyDescent="0.3">
      <c r="A128" s="6">
        <v>43592</v>
      </c>
      <c r="C128" s="2">
        <f t="shared" si="0"/>
        <v>35144.265332320887</v>
      </c>
      <c r="D128" s="3">
        <f t="shared" si="1"/>
        <v>-297806.82728558884</v>
      </c>
      <c r="E128" s="3">
        <f t="shared" si="2"/>
        <v>368095.35795023059</v>
      </c>
    </row>
    <row r="129" spans="1:5" x14ac:dyDescent="0.3">
      <c r="A129" s="6">
        <v>43593</v>
      </c>
      <c r="C129" s="2">
        <f t="shared" si="0"/>
        <v>34410.863277069882</v>
      </c>
      <c r="D129" s="3">
        <f t="shared" si="1"/>
        <v>-301555.69130547612</v>
      </c>
      <c r="E129" s="3">
        <f t="shared" si="2"/>
        <v>370377.41785961587</v>
      </c>
    </row>
    <row r="130" spans="1:5" x14ac:dyDescent="0.3">
      <c r="A130" s="6">
        <v>43594</v>
      </c>
      <c r="C130" s="2">
        <f t="shared" si="0"/>
        <v>33677.461221818994</v>
      </c>
      <c r="D130" s="3">
        <f t="shared" si="1"/>
        <v>-305297.33682890731</v>
      </c>
      <c r="E130" s="3">
        <f t="shared" si="2"/>
        <v>372652.25927254529</v>
      </c>
    </row>
    <row r="131" spans="1:5" x14ac:dyDescent="0.3">
      <c r="A131" s="6">
        <v>43595</v>
      </c>
      <c r="C131" s="2">
        <f t="shared" si="0"/>
        <v>32944.059166567989</v>
      </c>
      <c r="D131" s="3">
        <f t="shared" si="1"/>
        <v>-309032.01817565371</v>
      </c>
      <c r="E131" s="3">
        <f t="shared" si="2"/>
        <v>374920.13650878967</v>
      </c>
    </row>
    <row r="132" spans="1:5" x14ac:dyDescent="0.3">
      <c r="A132" s="6">
        <v>43596</v>
      </c>
      <c r="C132" s="2">
        <f t="shared" si="0"/>
        <v>32210.657111317105</v>
      </c>
      <c r="D132" s="3">
        <f t="shared" si="1"/>
        <v>-312759.98038282676</v>
      </c>
      <c r="E132" s="3">
        <f t="shared" si="2"/>
        <v>377181.29460546095</v>
      </c>
    </row>
    <row r="133" spans="1:5" x14ac:dyDescent="0.3">
      <c r="A133" s="6">
        <v>43597</v>
      </c>
      <c r="C133" s="2">
        <f t="shared" si="0"/>
        <v>31477.255056066093</v>
      </c>
      <c r="D133" s="3">
        <f t="shared" si="1"/>
        <v>-316481.45965342486</v>
      </c>
      <c r="E133" s="3">
        <f t="shared" si="2"/>
        <v>379435.96976555703</v>
      </c>
    </row>
    <row r="134" spans="1:5" x14ac:dyDescent="0.3">
      <c r="A134" s="6">
        <v>43598</v>
      </c>
      <c r="C134" s="2">
        <f t="shared" si="0"/>
        <v>30743.853000815205</v>
      </c>
      <c r="D134" s="3">
        <f t="shared" si="1"/>
        <v>-320196.68377769599</v>
      </c>
      <c r="E134" s="3">
        <f t="shared" si="2"/>
        <v>381684.38977932639</v>
      </c>
    </row>
    <row r="135" spans="1:5" x14ac:dyDescent="0.3">
      <c r="A135" s="6">
        <v>43599</v>
      </c>
      <c r="C135" s="2">
        <f t="shared" si="0"/>
        <v>30010.450945564193</v>
      </c>
      <c r="D135" s="3">
        <f t="shared" si="1"/>
        <v>-323905.87252929842</v>
      </c>
      <c r="E135" s="3">
        <f t="shared" si="2"/>
        <v>383926.77442042681</v>
      </c>
    </row>
    <row r="136" spans="1:5" x14ac:dyDescent="0.3">
      <c r="A136" s="6">
        <v>43600</v>
      </c>
      <c r="C136" s="2">
        <f t="shared" si="0"/>
        <v>29277.048890313312</v>
      </c>
      <c r="D136" s="3">
        <f t="shared" si="1"/>
        <v>-327609.23803806503</v>
      </c>
      <c r="E136" s="3">
        <f t="shared" si="2"/>
        <v>386163.33581869164</v>
      </c>
    </row>
    <row r="137" spans="1:5" x14ac:dyDescent="0.3">
      <c r="A137" s="6">
        <v>43601</v>
      </c>
      <c r="C137" s="2">
        <f t="shared" si="0"/>
        <v>28543.6468350623</v>
      </c>
      <c r="D137" s="3">
        <f t="shared" si="1"/>
        <v>-331306.98514103255</v>
      </c>
      <c r="E137" s="3">
        <f t="shared" si="2"/>
        <v>388394.27881115716</v>
      </c>
    </row>
    <row r="138" spans="1:5" x14ac:dyDescent="0.3">
      <c r="A138" s="6">
        <v>43602</v>
      </c>
      <c r="C138" s="2">
        <f t="shared" si="0"/>
        <v>27810.244779811419</v>
      </c>
      <c r="D138" s="3">
        <f t="shared" si="1"/>
        <v>-334999.31171325478</v>
      </c>
      <c r="E138" s="3">
        <f t="shared" si="2"/>
        <v>390619.80127287761</v>
      </c>
    </row>
    <row r="139" spans="1:5" x14ac:dyDescent="0.3">
      <c r="A139" s="6">
        <v>43603</v>
      </c>
      <c r="C139" s="2">
        <f t="shared" si="0"/>
        <v>27076.842724560407</v>
      </c>
      <c r="D139" s="3">
        <f t="shared" si="1"/>
        <v>-338686.40897980111</v>
      </c>
      <c r="E139" s="3">
        <f t="shared" si="2"/>
        <v>392840.09442892193</v>
      </c>
    </row>
    <row r="140" spans="1:5" x14ac:dyDescent="0.3">
      <c r="A140" s="6">
        <v>43604</v>
      </c>
      <c r="C140" s="2">
        <f t="shared" si="0"/>
        <v>26343.440669309526</v>
      </c>
      <c r="D140" s="3">
        <f t="shared" si="1"/>
        <v>-342368.46181022108</v>
      </c>
      <c r="E140" s="3">
        <f t="shared" si="2"/>
        <v>395055.34314884013</v>
      </c>
    </row>
    <row r="141" spans="1:5" x14ac:dyDescent="0.3">
      <c r="A141" s="6">
        <v>43605</v>
      </c>
      <c r="C141" s="2">
        <f t="shared" si="0"/>
        <v>25610.038614058514</v>
      </c>
      <c r="D141" s="3">
        <f t="shared" si="1"/>
        <v>-346045.64899666159</v>
      </c>
      <c r="E141" s="3">
        <f t="shared" si="2"/>
        <v>397265.72622477863</v>
      </c>
    </row>
    <row r="142" spans="1:5" x14ac:dyDescent="0.3">
      <c r="A142" s="6">
        <v>43606</v>
      </c>
      <c r="C142" s="2">
        <f t="shared" si="0"/>
        <v>24876.636558807633</v>
      </c>
      <c r="D142" s="3">
        <f t="shared" si="1"/>
        <v>-349718.14351672522</v>
      </c>
      <c r="E142" s="3">
        <f t="shared" si="2"/>
        <v>399471.41663434048</v>
      </c>
    </row>
    <row r="143" spans="1:5" x14ac:dyDescent="0.3">
      <c r="A143" s="6">
        <v>43607</v>
      </c>
      <c r="C143" s="2">
        <f t="shared" si="0"/>
        <v>24143.234503556614</v>
      </c>
      <c r="D143" s="3">
        <f t="shared" si="1"/>
        <v>-353386.11278207559</v>
      </c>
      <c r="E143" s="3">
        <f t="shared" si="2"/>
        <v>401672.58178918884</v>
      </c>
    </row>
    <row r="144" spans="1:5" x14ac:dyDescent="0.3">
      <c r="A144" s="6">
        <v>43608</v>
      </c>
      <c r="C144" s="2">
        <f t="shared" si="0"/>
        <v>23409.832448305733</v>
      </c>
      <c r="D144" s="3">
        <f t="shared" si="1"/>
        <v>-357049.71887371707</v>
      </c>
      <c r="E144" s="3">
        <f t="shared" si="2"/>
        <v>403869.38377032854</v>
      </c>
    </row>
    <row r="145" spans="1:5" x14ac:dyDescent="0.3">
      <c r="A145" s="6">
        <v>43609</v>
      </c>
      <c r="C145" s="2">
        <f t="shared" si="0"/>
        <v>22676.430393054721</v>
      </c>
      <c r="D145" s="3">
        <f t="shared" si="1"/>
        <v>-360709.11876480893</v>
      </c>
      <c r="E145" s="3">
        <f t="shared" si="2"/>
        <v>406061.97955091839</v>
      </c>
    </row>
    <row r="146" spans="1:5" x14ac:dyDescent="0.3">
      <c r="A146" s="6">
        <v>43610</v>
      </c>
      <c r="C146" s="2">
        <f t="shared" si="0"/>
        <v>21943.02833780384</v>
      </c>
      <c r="D146" s="3">
        <f t="shared" si="1"/>
        <v>-364364.46453180461</v>
      </c>
      <c r="E146" s="3">
        <f t="shared" si="2"/>
        <v>408250.5212074123</v>
      </c>
    </row>
    <row r="147" spans="1:5" x14ac:dyDescent="0.3">
      <c r="A147" s="6">
        <v>43611</v>
      </c>
      <c r="C147" s="2">
        <f t="shared" si="0"/>
        <v>21209.626282552828</v>
      </c>
      <c r="D147" s="3">
        <f t="shared" si="1"/>
        <v>-368015.90355465387</v>
      </c>
      <c r="E147" s="3">
        <f t="shared" si="2"/>
        <v>410435.15611975954</v>
      </c>
    </row>
    <row r="148" spans="1:5" x14ac:dyDescent="0.3">
      <c r="A148" s="6">
        <v>43612</v>
      </c>
      <c r="C148" s="2">
        <f t="shared" si="0"/>
        <v>20476.224227301947</v>
      </c>
      <c r="D148" s="3">
        <f t="shared" si="1"/>
        <v>-371663.57870674541</v>
      </c>
      <c r="E148" s="3">
        <f t="shared" si="2"/>
        <v>412616.02716134931</v>
      </c>
    </row>
    <row r="149" spans="1:5" x14ac:dyDescent="0.3">
      <c r="A149" s="6">
        <v>43613</v>
      </c>
      <c r="C149" s="2">
        <f t="shared" si="0"/>
        <v>19742.822172050935</v>
      </c>
      <c r="D149" s="3">
        <f t="shared" si="1"/>
        <v>-375307.62853522506</v>
      </c>
      <c r="E149" s="3">
        <f t="shared" si="2"/>
        <v>414793.27287932695</v>
      </c>
    </row>
    <row r="150" spans="1:5" x14ac:dyDescent="0.3">
      <c r="A150" s="6">
        <v>43614</v>
      </c>
      <c r="C150" s="2">
        <f t="shared" si="0"/>
        <v>19009.420116800047</v>
      </c>
      <c r="D150" s="3">
        <f t="shared" si="1"/>
        <v>-378948.18743227189</v>
      </c>
      <c r="E150" s="3">
        <f t="shared" si="2"/>
        <v>416967.02766587201</v>
      </c>
    </row>
    <row r="151" spans="1:5" x14ac:dyDescent="0.3">
      <c r="A151" s="6">
        <v>43615</v>
      </c>
      <c r="C151" s="2">
        <f t="shared" si="0"/>
        <v>18276.018061549035</v>
      </c>
      <c r="D151" s="3">
        <f t="shared" si="1"/>
        <v>-382585.38579788106</v>
      </c>
      <c r="E151" s="3">
        <f t="shared" si="2"/>
        <v>419137.42192097916</v>
      </c>
    </row>
    <row r="152" spans="1:5" x14ac:dyDescent="0.3">
      <c r="A152" s="6">
        <v>43616</v>
      </c>
      <c r="C152" s="2">
        <f t="shared" si="0"/>
        <v>17542.616006298154</v>
      </c>
      <c r="D152" s="3">
        <f t="shared" si="1"/>
        <v>-386219.35019465466</v>
      </c>
      <c r="E152" s="3">
        <f t="shared" si="2"/>
        <v>421304.58220725099</v>
      </c>
    </row>
    <row r="153" spans="1:5" x14ac:dyDescent="0.3">
      <c r="A153" s="6">
        <v>43617</v>
      </c>
      <c r="C153" s="2">
        <f t="shared" si="0"/>
        <v>16809.213951047142</v>
      </c>
      <c r="D153" s="3">
        <f t="shared" si="1"/>
        <v>-389850.20349507761</v>
      </c>
      <c r="E153" s="3">
        <f t="shared" si="2"/>
        <v>423468.63139717194</v>
      </c>
    </row>
    <row r="154" spans="1:5" x14ac:dyDescent="0.3">
      <c r="A154" s="6">
        <v>43618</v>
      </c>
      <c r="C154" s="2">
        <f t="shared" si="0"/>
        <v>16075.81189579626</v>
      </c>
      <c r="D154" s="3">
        <f t="shared" si="1"/>
        <v>-393478.06502171193</v>
      </c>
      <c r="E154" s="3">
        <f t="shared" si="2"/>
        <v>425629.68881330447</v>
      </c>
    </row>
    <row r="155" spans="1:5" x14ac:dyDescent="0.3">
      <c r="A155" s="6">
        <v>43619</v>
      </c>
      <c r="C155" s="2">
        <f t="shared" si="0"/>
        <v>15342.409840545251</v>
      </c>
      <c r="D155" s="3">
        <f t="shared" si="1"/>
        <v>-397103.05068072258</v>
      </c>
      <c r="E155" s="3">
        <f t="shared" si="2"/>
        <v>427787.87036181311</v>
      </c>
    </row>
    <row r="156" spans="1:5" x14ac:dyDescent="0.3">
      <c r="A156" s="6">
        <v>43620</v>
      </c>
      <c r="C156" s="2">
        <f t="shared" si="0"/>
        <v>14609.007785294367</v>
      </c>
      <c r="D156" s="3">
        <f t="shared" si="1"/>
        <v>-400725.273089113</v>
      </c>
      <c r="E156" s="3">
        <f t="shared" si="2"/>
        <v>429943.28865970176</v>
      </c>
    </row>
    <row r="157" spans="1:5" x14ac:dyDescent="0.3">
      <c r="A157" s="6">
        <v>43621</v>
      </c>
      <c r="C157" s="2">
        <f t="shared" si="0"/>
        <v>13875.605730043359</v>
      </c>
      <c r="D157" s="3">
        <f t="shared" si="1"/>
        <v>-404344.84169602906</v>
      </c>
      <c r="E157" s="3">
        <f t="shared" si="2"/>
        <v>432096.05315611581</v>
      </c>
    </row>
    <row r="158" spans="1:5" x14ac:dyDescent="0.3">
      <c r="A158" s="6">
        <v>43622</v>
      </c>
      <c r="C158" s="2">
        <f t="shared" ref="C158:C221" si="3">_xlfn.FORECAST.ETS(A158,$B$2:$B$74,$A$2:$A$74,1,1)</f>
        <v>13142.203674792474</v>
      </c>
      <c r="D158" s="3">
        <f t="shared" ref="D158:D221" si="4">C158-_xlfn.FORECAST.ETS.CONFINT(A158,$B$2:$B$74,$A$2:$A$74,0.9999,1,1)</f>
        <v>-407961.86289846199</v>
      </c>
      <c r="E158" s="3">
        <f t="shared" ref="E158:E221" si="5">C158+_xlfn.FORECAST.ETS.CONFINT(A158,$B$2:$B$74,$A$2:$A$74,0.9999,1,1)</f>
        <v>434246.27024804696</v>
      </c>
    </row>
    <row r="159" spans="1:5" x14ac:dyDescent="0.3">
      <c r="A159" s="6">
        <v>43623</v>
      </c>
      <c r="C159" s="2">
        <f t="shared" si="3"/>
        <v>12408.801619541458</v>
      </c>
      <c r="D159" s="3">
        <f t="shared" si="4"/>
        <v>-411576.44015166181</v>
      </c>
      <c r="E159" s="3">
        <f t="shared" si="5"/>
        <v>436394.04339074477</v>
      </c>
    </row>
    <row r="160" spans="1:5" x14ac:dyDescent="0.3">
      <c r="A160" s="6">
        <v>43624</v>
      </c>
      <c r="C160" s="2">
        <f t="shared" si="3"/>
        <v>11675.399564290574</v>
      </c>
      <c r="D160" s="3">
        <f t="shared" si="4"/>
        <v>-415188.6740745522</v>
      </c>
      <c r="E160" s="3">
        <f t="shared" si="5"/>
        <v>438539.47320313338</v>
      </c>
    </row>
    <row r="161" spans="1:5" x14ac:dyDescent="0.3">
      <c r="A161" s="6">
        <v>43625</v>
      </c>
      <c r="C161" s="2">
        <f t="shared" si="3"/>
        <v>10941.997509039566</v>
      </c>
      <c r="D161" s="3">
        <f t="shared" si="4"/>
        <v>-418798.66255041852</v>
      </c>
      <c r="E161" s="3">
        <f t="shared" si="5"/>
        <v>440682.6575684977</v>
      </c>
    </row>
    <row r="162" spans="1:5" x14ac:dyDescent="0.3">
      <c r="A162" s="6">
        <v>43626</v>
      </c>
      <c r="C162" s="2">
        <f t="shared" si="3"/>
        <v>10208.595453788681</v>
      </c>
      <c r="D162" s="3">
        <f t="shared" si="4"/>
        <v>-422406.50082312257</v>
      </c>
      <c r="E162" s="3">
        <f t="shared" si="5"/>
        <v>442823.69173069997</v>
      </c>
    </row>
    <row r="163" spans="1:5" x14ac:dyDescent="0.3">
      <c r="A163" s="6">
        <v>43627</v>
      </c>
      <c r="C163" s="2">
        <f t="shared" si="3"/>
        <v>9475.1933985376727</v>
      </c>
      <c r="D163" s="3">
        <f t="shared" si="4"/>
        <v>-426012.28158908669</v>
      </c>
      <c r="E163" s="3">
        <f t="shared" si="5"/>
        <v>444962.66838616208</v>
      </c>
    </row>
    <row r="164" spans="1:5" x14ac:dyDescent="0.3">
      <c r="A164" s="6">
        <v>43628</v>
      </c>
      <c r="C164" s="2">
        <f t="shared" si="3"/>
        <v>8741.7913432867808</v>
      </c>
      <c r="D164" s="3">
        <f t="shared" si="4"/>
        <v>-429616.09508526477</v>
      </c>
      <c r="E164" s="3">
        <f t="shared" si="5"/>
        <v>447099.67777183838</v>
      </c>
    </row>
    <row r="165" spans="1:5" x14ac:dyDescent="0.3">
      <c r="A165" s="6">
        <v>43629</v>
      </c>
      <c r="C165" s="2">
        <f t="shared" si="3"/>
        <v>8008.3892880357716</v>
      </c>
      <c r="D165" s="3">
        <f t="shared" si="4"/>
        <v>-433218.02917331783</v>
      </c>
      <c r="E165" s="3">
        <f t="shared" si="5"/>
        <v>449234.80774938932</v>
      </c>
    </row>
    <row r="166" spans="1:5" x14ac:dyDescent="0.3">
      <c r="A166" s="6">
        <v>43630</v>
      </c>
      <c r="C166" s="2">
        <f t="shared" si="3"/>
        <v>7274.9872327848889</v>
      </c>
      <c r="D166" s="3">
        <f t="shared" si="4"/>
        <v>-436818.16942018369</v>
      </c>
      <c r="E166" s="3">
        <f t="shared" si="5"/>
        <v>451368.14388575352</v>
      </c>
    </row>
    <row r="167" spans="1:5" x14ac:dyDescent="0.3">
      <c r="A167" s="6">
        <v>43631</v>
      </c>
      <c r="C167" s="2">
        <f t="shared" si="3"/>
        <v>6541.5851775338788</v>
      </c>
      <c r="D167" s="3">
        <f t="shared" si="4"/>
        <v>-440416.59917523368</v>
      </c>
      <c r="E167" s="3">
        <f t="shared" si="5"/>
        <v>453499.76953030139</v>
      </c>
    </row>
    <row r="168" spans="1:5" x14ac:dyDescent="0.3">
      <c r="A168" s="6">
        <v>43632</v>
      </c>
      <c r="C168" s="2">
        <f t="shared" si="3"/>
        <v>5808.183122282996</v>
      </c>
      <c r="D168" s="3">
        <f t="shared" si="4"/>
        <v>-444013.39964418265</v>
      </c>
      <c r="E168" s="3">
        <f t="shared" si="5"/>
        <v>455629.76588874869</v>
      </c>
    </row>
    <row r="169" spans="1:5" x14ac:dyDescent="0.3">
      <c r="A169" s="6">
        <v>43633</v>
      </c>
      <c r="C169" s="2">
        <f t="shared" si="3"/>
        <v>5074.7810670319859</v>
      </c>
      <c r="D169" s="3">
        <f t="shared" si="4"/>
        <v>-447608.64995992463</v>
      </c>
      <c r="E169" s="3">
        <f t="shared" si="5"/>
        <v>457758.21209398855</v>
      </c>
    </row>
    <row r="170" spans="1:5" x14ac:dyDescent="0.3">
      <c r="A170" s="6">
        <v>43634</v>
      </c>
      <c r="C170" s="2">
        <f t="shared" si="3"/>
        <v>4341.3790117811031</v>
      </c>
      <c r="D170" s="3">
        <f t="shared" si="4"/>
        <v>-451202.42725043901</v>
      </c>
      <c r="E170" s="3">
        <f t="shared" si="5"/>
        <v>459885.18527400127</v>
      </c>
    </row>
    <row r="171" spans="1:5" x14ac:dyDescent="0.3">
      <c r="A171" s="6">
        <v>43635</v>
      </c>
      <c r="C171" s="2">
        <f t="shared" si="3"/>
        <v>3607.976956530093</v>
      </c>
      <c r="D171" s="3">
        <f t="shared" si="4"/>
        <v>-454794.8067039224</v>
      </c>
      <c r="E171" s="3">
        <f t="shared" si="5"/>
        <v>462010.76061698253</v>
      </c>
    </row>
    <row r="172" spans="1:5" x14ac:dyDescent="0.3">
      <c r="A172" s="6">
        <v>43636</v>
      </c>
      <c r="C172" s="2">
        <f t="shared" si="3"/>
        <v>2874.5749012792103</v>
      </c>
      <c r="D172" s="3">
        <f t="shared" si="4"/>
        <v>-458385.86163127259</v>
      </c>
      <c r="E172" s="3">
        <f t="shared" si="5"/>
        <v>464135.01143383107</v>
      </c>
    </row>
    <row r="173" spans="1:5" x14ac:dyDescent="0.3">
      <c r="A173" s="6">
        <v>43637</v>
      </c>
      <c r="C173" s="2">
        <f t="shared" si="3"/>
        <v>2141.1728460282002</v>
      </c>
      <c r="D173" s="3">
        <f t="shared" si="4"/>
        <v>-461975.66352606338</v>
      </c>
      <c r="E173" s="3">
        <f t="shared" si="5"/>
        <v>466258.00921811973</v>
      </c>
    </row>
    <row r="174" spans="1:5" x14ac:dyDescent="0.3">
      <c r="A174" s="6">
        <v>43638</v>
      </c>
      <c r="C174" s="2">
        <f t="shared" si="3"/>
        <v>1407.7707907773174</v>
      </c>
      <c r="D174" s="3">
        <f t="shared" si="4"/>
        <v>-465564.28212212346</v>
      </c>
      <c r="E174" s="3">
        <f t="shared" si="5"/>
        <v>468379.82370367815</v>
      </c>
    </row>
    <row r="175" spans="1:5" x14ac:dyDescent="0.3">
      <c r="A175" s="6">
        <v>43639</v>
      </c>
      <c r="C175" s="2">
        <f t="shared" si="3"/>
        <v>674.36873552630732</v>
      </c>
      <c r="D175" s="3">
        <f t="shared" si="4"/>
        <v>-469151.78544884076</v>
      </c>
      <c r="E175" s="3">
        <f t="shared" si="5"/>
        <v>470500.52291989332</v>
      </c>
    </row>
    <row r="176" spans="1:5" x14ac:dyDescent="0.3">
      <c r="A176" s="6">
        <v>43640</v>
      </c>
      <c r="C176" s="2">
        <f t="shared" si="3"/>
        <v>-59.033319724575477</v>
      </c>
      <c r="D176" s="3">
        <f t="shared" si="4"/>
        <v>-472738.23988429439</v>
      </c>
      <c r="E176" s="3">
        <f t="shared" si="5"/>
        <v>472620.1732448453</v>
      </c>
    </row>
    <row r="177" spans="1:5" x14ac:dyDescent="0.3">
      <c r="A177" s="6">
        <v>43641</v>
      </c>
      <c r="C177" s="2">
        <f t="shared" si="3"/>
        <v>-792.43537497558555</v>
      </c>
      <c r="D177" s="3">
        <f t="shared" si="4"/>
        <v>-476323.71020632319</v>
      </c>
      <c r="E177" s="3">
        <f t="shared" si="5"/>
        <v>474738.83945637196</v>
      </c>
    </row>
    <row r="178" spans="1:5" x14ac:dyDescent="0.3">
      <c r="A178" s="6">
        <v>43642</v>
      </c>
      <c r="C178" s="2">
        <f t="shared" si="3"/>
        <v>-1525.8374302264683</v>
      </c>
      <c r="D178" s="3">
        <f t="shared" si="4"/>
        <v>-479908.25964162045</v>
      </c>
      <c r="E178" s="3">
        <f t="shared" si="5"/>
        <v>476856.58478116756</v>
      </c>
    </row>
    <row r="179" spans="1:5" x14ac:dyDescent="0.3">
      <c r="A179" s="6">
        <v>43643</v>
      </c>
      <c r="C179" s="2">
        <f t="shared" si="3"/>
        <v>-2259.239485477493</v>
      </c>
      <c r="D179" s="3">
        <f t="shared" si="4"/>
        <v>-483491.9499129529</v>
      </c>
      <c r="E179" s="3">
        <f t="shared" si="5"/>
        <v>478973.47094199789</v>
      </c>
    </row>
    <row r="180" spans="1:5" x14ac:dyDescent="0.3">
      <c r="A180" s="6">
        <v>43644</v>
      </c>
      <c r="C180" s="2">
        <f t="shared" si="3"/>
        <v>-2992.6415407283757</v>
      </c>
      <c r="D180" s="3">
        <f t="shared" si="4"/>
        <v>-487074.84128458396</v>
      </c>
      <c r="E180" s="3">
        <f t="shared" si="5"/>
        <v>481089.55820312718</v>
      </c>
    </row>
    <row r="181" spans="1:5" x14ac:dyDescent="0.3">
      <c r="A181" s="6">
        <v>43645</v>
      </c>
      <c r="C181" s="2">
        <f t="shared" si="3"/>
        <v>-3726.0435959793858</v>
      </c>
      <c r="D181" s="3">
        <f t="shared" si="4"/>
        <v>-490656.99260598986</v>
      </c>
      <c r="E181" s="3">
        <f t="shared" si="5"/>
        <v>483204.90541403106</v>
      </c>
    </row>
    <row r="182" spans="1:5" x14ac:dyDescent="0.3">
      <c r="A182" s="6">
        <v>43646</v>
      </c>
      <c r="C182" s="2">
        <f t="shared" si="3"/>
        <v>-4459.4456512302686</v>
      </c>
      <c r="D182" s="3">
        <f t="shared" si="4"/>
        <v>-494238.46135393874</v>
      </c>
      <c r="E182" s="3">
        <f t="shared" si="5"/>
        <v>485319.57005147816</v>
      </c>
    </row>
    <row r="183" spans="1:5" x14ac:dyDescent="0.3">
      <c r="A183" s="6">
        <v>43647</v>
      </c>
      <c r="C183" s="2">
        <f t="shared" si="3"/>
        <v>-5192.8477064812787</v>
      </c>
      <c r="D183" s="3">
        <f t="shared" si="4"/>
        <v>-497819.30367301317</v>
      </c>
      <c r="E183" s="3">
        <f t="shared" si="5"/>
        <v>487433.60826005059</v>
      </c>
    </row>
    <row r="184" spans="1:5" x14ac:dyDescent="0.3">
      <c r="A184" s="6">
        <v>43648</v>
      </c>
      <c r="C184" s="2">
        <f t="shared" si="3"/>
        <v>-5926.2497617321615</v>
      </c>
      <c r="D184" s="3">
        <f t="shared" si="4"/>
        <v>-501399.57441463968</v>
      </c>
      <c r="E184" s="3">
        <f t="shared" si="5"/>
        <v>489547.07489117532</v>
      </c>
    </row>
    <row r="185" spans="1:5" x14ac:dyDescent="0.3">
      <c r="A185" s="6">
        <v>43649</v>
      </c>
      <c r="C185" s="2">
        <f t="shared" si="3"/>
        <v>-6659.6518169831716</v>
      </c>
      <c r="D185" s="3">
        <f t="shared" si="4"/>
        <v>-504979.32717469556</v>
      </c>
      <c r="E185" s="3">
        <f t="shared" si="5"/>
        <v>491660.02354072919</v>
      </c>
    </row>
    <row r="186" spans="1:5" x14ac:dyDescent="0.3">
      <c r="A186" s="6">
        <v>43650</v>
      </c>
      <c r="C186" s="2">
        <f t="shared" si="3"/>
        <v>-7393.0538722340543</v>
      </c>
      <c r="D186" s="3">
        <f t="shared" si="4"/>
        <v>-508558.61432975222</v>
      </c>
      <c r="E186" s="3">
        <f t="shared" si="5"/>
        <v>493772.50658528408</v>
      </c>
    </row>
    <row r="187" spans="1:5" x14ac:dyDescent="0.3">
      <c r="A187" s="6">
        <v>43651</v>
      </c>
      <c r="C187" s="2">
        <f t="shared" si="3"/>
        <v>-8126.4559274850644</v>
      </c>
      <c r="D187" s="3">
        <f t="shared" si="4"/>
        <v>-512137.48707201704</v>
      </c>
      <c r="E187" s="3">
        <f t="shared" si="5"/>
        <v>495884.57521704689</v>
      </c>
    </row>
    <row r="188" spans="1:5" x14ac:dyDescent="0.3">
      <c r="A188" s="6">
        <v>43652</v>
      </c>
      <c r="C188" s="2">
        <f t="shared" si="3"/>
        <v>-8859.8579827359481</v>
      </c>
      <c r="D188" s="3">
        <f t="shared" si="4"/>
        <v>-515715.99544302747</v>
      </c>
      <c r="E188" s="3">
        <f t="shared" si="5"/>
        <v>497996.27947755554</v>
      </c>
    </row>
    <row r="189" spans="1:5" x14ac:dyDescent="0.3">
      <c r="A189" s="6">
        <v>43653</v>
      </c>
      <c r="C189" s="2">
        <f t="shared" si="3"/>
        <v>-9593.2600379869564</v>
      </c>
      <c r="D189" s="3">
        <f t="shared" si="4"/>
        <v>-519294.18836615334</v>
      </c>
      <c r="E189" s="3">
        <f t="shared" si="5"/>
        <v>500107.6682901794</v>
      </c>
    </row>
    <row r="190" spans="1:5" x14ac:dyDescent="0.3">
      <c r="A190" s="6">
        <v>43654</v>
      </c>
      <c r="C190" s="2">
        <f t="shared" si="3"/>
        <v>-10326.662093237841</v>
      </c>
      <c r="D190" s="3">
        <f t="shared" si="4"/>
        <v>-522872.11367795535</v>
      </c>
      <c r="E190" s="3">
        <f t="shared" si="5"/>
        <v>502218.78949147963</v>
      </c>
    </row>
    <row r="191" spans="1:5" x14ac:dyDescent="0.3">
      <c r="A191" s="6">
        <v>43655</v>
      </c>
      <c r="C191" s="2">
        <f t="shared" si="3"/>
        <v>-11060.064148488849</v>
      </c>
      <c r="D191" s="3">
        <f t="shared" si="4"/>
        <v>-526449.8181584517</v>
      </c>
      <c r="E191" s="3">
        <f t="shared" si="5"/>
        <v>504329.68986147398</v>
      </c>
    </row>
    <row r="192" spans="1:5" x14ac:dyDescent="0.3">
      <c r="A192" s="6">
        <v>43656</v>
      </c>
      <c r="C192" s="2">
        <f t="shared" si="3"/>
        <v>-11793.466203739734</v>
      </c>
      <c r="D192" s="3">
        <f t="shared" si="4"/>
        <v>-530027.34756033344</v>
      </c>
      <c r="E192" s="3">
        <f t="shared" si="5"/>
        <v>506440.415152854</v>
      </c>
    </row>
    <row r="193" spans="1:5" x14ac:dyDescent="0.3">
      <c r="A193" s="6">
        <v>43657</v>
      </c>
      <c r="C193" s="2">
        <f t="shared" si="3"/>
        <v>-12526.868258990742</v>
      </c>
      <c r="D193" s="3">
        <f t="shared" si="4"/>
        <v>-533604.74663717928</v>
      </c>
      <c r="E193" s="3">
        <f t="shared" si="5"/>
        <v>508551.01011919783</v>
      </c>
    </row>
    <row r="194" spans="1:5" x14ac:dyDescent="0.3">
      <c r="A194" s="6">
        <v>43658</v>
      </c>
      <c r="C194" s="2">
        <f t="shared" si="3"/>
        <v>-13260.270314241641</v>
      </c>
      <c r="D194" s="3">
        <f t="shared" si="4"/>
        <v>-537182.05917070247</v>
      </c>
      <c r="E194" s="3">
        <f t="shared" si="5"/>
        <v>510661.51854221924</v>
      </c>
    </row>
    <row r="195" spans="1:5" x14ac:dyDescent="0.3">
      <c r="A195" s="6">
        <v>43659</v>
      </c>
      <c r="C195" s="2">
        <f t="shared" si="3"/>
        <v>-13993.67236949265</v>
      </c>
      <c r="D195" s="3">
        <f t="shared" si="4"/>
        <v>-540759.327997079</v>
      </c>
      <c r="E195" s="3">
        <f t="shared" si="5"/>
        <v>512771.98325809365</v>
      </c>
    </row>
    <row r="196" spans="1:5" x14ac:dyDescent="0.3">
      <c r="A196" s="6">
        <v>43660</v>
      </c>
      <c r="C196" s="2">
        <f t="shared" si="3"/>
        <v>-14727.074424743534</v>
      </c>
      <c r="D196" s="3">
        <f t="shared" si="4"/>
        <v>-544336.5950323859</v>
      </c>
      <c r="E196" s="3">
        <f t="shared" si="5"/>
        <v>514882.44618289883</v>
      </c>
    </row>
    <row r="197" spans="1:5" x14ac:dyDescent="0.3">
      <c r="A197" s="6">
        <v>43661</v>
      </c>
      <c r="C197" s="2">
        <f t="shared" si="3"/>
        <v>-15460.476479994542</v>
      </c>
      <c r="D197" s="3">
        <f t="shared" si="4"/>
        <v>-547913.90129719255</v>
      </c>
      <c r="E197" s="3">
        <f t="shared" si="5"/>
        <v>516992.94833720342</v>
      </c>
    </row>
    <row r="198" spans="1:5" x14ac:dyDescent="0.3">
      <c r="A198" s="6">
        <v>43662</v>
      </c>
      <c r="C198" s="2">
        <f t="shared" si="3"/>
        <v>-16193.878535245427</v>
      </c>
      <c r="D198" s="3">
        <f t="shared" si="4"/>
        <v>-551491.2869403325</v>
      </c>
      <c r="E198" s="3">
        <f t="shared" si="5"/>
        <v>519103.52986984164</v>
      </c>
    </row>
    <row r="199" spans="1:5" x14ac:dyDescent="0.3">
      <c r="A199" s="6">
        <v>43663</v>
      </c>
      <c r="C199" s="2">
        <f t="shared" si="3"/>
        <v>-16927.280590496437</v>
      </c>
      <c r="D199" s="3">
        <f t="shared" si="4"/>
        <v>-555068.79126189568</v>
      </c>
      <c r="E199" s="3">
        <f t="shared" si="5"/>
        <v>521214.23008090275</v>
      </c>
    </row>
    <row r="200" spans="1:5" x14ac:dyDescent="0.3">
      <c r="A200" s="6">
        <v>43664</v>
      </c>
      <c r="C200" s="2">
        <f t="shared" si="3"/>
        <v>-17660.682645747318</v>
      </c>
      <c r="D200" s="3">
        <f t="shared" si="4"/>
        <v>-558646.45273546467</v>
      </c>
      <c r="E200" s="3">
        <f t="shared" si="5"/>
        <v>523325.08744397003</v>
      </c>
    </row>
    <row r="201" spans="1:5" x14ac:dyDescent="0.3">
      <c r="A201" s="6">
        <v>43665</v>
      </c>
      <c r="C201" s="2">
        <f t="shared" si="3"/>
        <v>-18394.08470099833</v>
      </c>
      <c r="D201" s="3">
        <f t="shared" si="4"/>
        <v>-562224.30902963108</v>
      </c>
      <c r="E201" s="3">
        <f t="shared" si="5"/>
        <v>525436.13962763431</v>
      </c>
    </row>
    <row r="202" spans="1:5" x14ac:dyDescent="0.3">
      <c r="A202" s="6">
        <v>43666</v>
      </c>
      <c r="C202" s="2">
        <f t="shared" si="3"/>
        <v>-19127.486756249211</v>
      </c>
      <c r="D202" s="3">
        <f t="shared" si="4"/>
        <v>-565802.39702881372</v>
      </c>
      <c r="E202" s="3">
        <f t="shared" si="5"/>
        <v>527547.42351631529</v>
      </c>
    </row>
    <row r="203" spans="1:5" x14ac:dyDescent="0.3">
      <c r="A203" s="6">
        <v>43667</v>
      </c>
      <c r="C203" s="2">
        <f t="shared" si="3"/>
        <v>-19860.888811500223</v>
      </c>
      <c r="D203" s="3">
        <f t="shared" si="4"/>
        <v>-569380.75285341358</v>
      </c>
      <c r="E203" s="3">
        <f t="shared" si="5"/>
        <v>529658.97523041302</v>
      </c>
    </row>
    <row r="204" spans="1:5" x14ac:dyDescent="0.3">
      <c r="A204" s="6">
        <v>43668</v>
      </c>
      <c r="C204" s="2">
        <f t="shared" si="3"/>
        <v>-20594.290866751104</v>
      </c>
      <c r="D204" s="3">
        <f t="shared" si="4"/>
        <v>-572959.41187932191</v>
      </c>
      <c r="E204" s="3">
        <f t="shared" si="5"/>
        <v>531770.83014581969</v>
      </c>
    </row>
    <row r="205" spans="1:5" x14ac:dyDescent="0.3">
      <c r="A205" s="6">
        <v>43669</v>
      </c>
      <c r="C205" s="2">
        <f t="shared" si="3"/>
        <v>-21327.692922002116</v>
      </c>
      <c r="D205" s="3">
        <f t="shared" si="4"/>
        <v>-576538.40875681501</v>
      </c>
      <c r="E205" s="3">
        <f t="shared" si="5"/>
        <v>533883.02291281067</v>
      </c>
    </row>
    <row r="206" spans="1:5" x14ac:dyDescent="0.3">
      <c r="A206" s="6">
        <v>43670</v>
      </c>
      <c r="C206" s="2">
        <f t="shared" si="3"/>
        <v>-22061.094977252997</v>
      </c>
      <c r="D206" s="3">
        <f t="shared" si="4"/>
        <v>-580117.77742885181</v>
      </c>
      <c r="E206" s="3">
        <f t="shared" si="5"/>
        <v>535995.58747434581</v>
      </c>
    </row>
    <row r="207" spans="1:5" x14ac:dyDescent="0.3">
      <c r="A207" s="6">
        <v>43671</v>
      </c>
      <c r="C207" s="2">
        <f t="shared" si="3"/>
        <v>-22794.497032504009</v>
      </c>
      <c r="D207" s="3">
        <f t="shared" si="4"/>
        <v>-583697.55114880274</v>
      </c>
      <c r="E207" s="3">
        <f t="shared" si="5"/>
        <v>538108.55708379461</v>
      </c>
    </row>
    <row r="208" spans="1:5" x14ac:dyDescent="0.3">
      <c r="A208" s="6">
        <v>43672</v>
      </c>
      <c r="C208" s="2">
        <f t="shared" si="3"/>
        <v>-23527.899087754889</v>
      </c>
      <c r="D208" s="3">
        <f t="shared" si="4"/>
        <v>-587277.76249762555</v>
      </c>
      <c r="E208" s="3">
        <f t="shared" si="5"/>
        <v>540221.96432211576</v>
      </c>
    </row>
    <row r="209" spans="1:5" x14ac:dyDescent="0.3">
      <c r="A209" s="6">
        <v>43673</v>
      </c>
      <c r="C209" s="2">
        <f t="shared" si="3"/>
        <v>-24261.301143005901</v>
      </c>
      <c r="D209" s="3">
        <f t="shared" si="4"/>
        <v>-590858.44340051431</v>
      </c>
      <c r="E209" s="3">
        <f t="shared" si="5"/>
        <v>542335.8411145024</v>
      </c>
    </row>
    <row r="210" spans="1:5" x14ac:dyDescent="0.3">
      <c r="A210" s="6">
        <v>43674</v>
      </c>
      <c r="C210" s="2">
        <f t="shared" si="3"/>
        <v>-24994.703198256782</v>
      </c>
      <c r="D210" s="3">
        <f t="shared" si="4"/>
        <v>-594439.62514303566</v>
      </c>
      <c r="E210" s="3">
        <f t="shared" si="5"/>
        <v>544450.21874652209</v>
      </c>
    </row>
    <row r="211" spans="1:5" x14ac:dyDescent="0.3">
      <c r="A211" s="6">
        <v>43675</v>
      </c>
      <c r="C211" s="2">
        <f t="shared" si="3"/>
        <v>-25728.105253507809</v>
      </c>
      <c r="D211" s="3">
        <f t="shared" si="4"/>
        <v>-598021.33838677662</v>
      </c>
      <c r="E211" s="3">
        <f t="shared" si="5"/>
        <v>546565.12787976093</v>
      </c>
    </row>
    <row r="212" spans="1:5" x14ac:dyDescent="0.3">
      <c r="A212" s="6">
        <v>43676</v>
      </c>
      <c r="C212" s="2">
        <f t="shared" si="3"/>
        <v>-26461.50730875869</v>
      </c>
      <c r="D212" s="3">
        <f t="shared" si="4"/>
        <v>-601603.61318451585</v>
      </c>
      <c r="E212" s="3">
        <f t="shared" si="5"/>
        <v>548680.59856699849</v>
      </c>
    </row>
    <row r="213" spans="1:5" x14ac:dyDescent="0.3">
      <c r="A213" s="6">
        <v>43677</v>
      </c>
      <c r="C213" s="2">
        <f t="shared" si="3"/>
        <v>-27194.909364009702</v>
      </c>
      <c r="D213" s="3">
        <f t="shared" si="4"/>
        <v>-605186.4789949425</v>
      </c>
      <c r="E213" s="3">
        <f t="shared" si="5"/>
        <v>550796.66026692302</v>
      </c>
    </row>
    <row r="214" spans="1:5" x14ac:dyDescent="0.3">
      <c r="A214" s="6">
        <v>43678</v>
      </c>
      <c r="C214" s="2">
        <f t="shared" si="3"/>
        <v>-27928.311419260583</v>
      </c>
      <c r="D214" s="3">
        <f t="shared" si="4"/>
        <v>-608769.96469693095</v>
      </c>
      <c r="E214" s="3">
        <f t="shared" si="5"/>
        <v>552913.34185840981</v>
      </c>
    </row>
    <row r="215" spans="1:5" x14ac:dyDescent="0.3">
      <c r="A215" s="6">
        <v>43679</v>
      </c>
      <c r="C215" s="2">
        <f t="shared" si="3"/>
        <v>-28661.713474511595</v>
      </c>
      <c r="D215" s="3">
        <f t="shared" si="4"/>
        <v>-612354.09860339679</v>
      </c>
      <c r="E215" s="3">
        <f t="shared" si="5"/>
        <v>555030.67165437352</v>
      </c>
    </row>
    <row r="216" spans="1:5" x14ac:dyDescent="0.3">
      <c r="A216" s="6">
        <v>43680</v>
      </c>
      <c r="C216" s="2">
        <f t="shared" si="3"/>
        <v>-29395.115529762475</v>
      </c>
      <c r="D216" s="3">
        <f t="shared" si="4"/>
        <v>-615938.90847473883</v>
      </c>
      <c r="E216" s="3">
        <f t="shared" si="5"/>
        <v>557148.6774152139</v>
      </c>
    </row>
    <row r="217" spans="1:5" x14ac:dyDescent="0.3">
      <c r="A217" s="6">
        <v>43681</v>
      </c>
      <c r="C217" s="2">
        <f t="shared" si="3"/>
        <v>-30128.517585013487</v>
      </c>
      <c r="D217" s="3">
        <f t="shared" si="4"/>
        <v>-619524.42153189052</v>
      </c>
      <c r="E217" s="3">
        <f t="shared" si="5"/>
        <v>559267.38636186346</v>
      </c>
    </row>
    <row r="218" spans="1:5" x14ac:dyDescent="0.3">
      <c r="A218" s="6">
        <v>43682</v>
      </c>
      <c r="C218" s="2">
        <f t="shared" si="3"/>
        <v>-30861.919640264368</v>
      </c>
      <c r="D218" s="3">
        <f t="shared" si="4"/>
        <v>-623110.66446898889</v>
      </c>
      <c r="E218" s="3">
        <f t="shared" si="5"/>
        <v>561386.82518846018</v>
      </c>
    </row>
    <row r="219" spans="1:5" x14ac:dyDescent="0.3">
      <c r="A219" s="6">
        <v>43683</v>
      </c>
      <c r="C219" s="2">
        <f t="shared" si="3"/>
        <v>-31595.32169551538</v>
      </c>
      <c r="D219" s="3">
        <f t="shared" si="4"/>
        <v>-626697.66346567764</v>
      </c>
      <c r="E219" s="3">
        <f t="shared" si="5"/>
        <v>563507.0200746468</v>
      </c>
    </row>
    <row r="220" spans="1:5" x14ac:dyDescent="0.3">
      <c r="A220" s="6">
        <v>43684</v>
      </c>
      <c r="C220" s="2">
        <f t="shared" si="3"/>
        <v>-32328.723750766261</v>
      </c>
      <c r="D220" s="3">
        <f t="shared" si="4"/>
        <v>-630285.44419905427</v>
      </c>
      <c r="E220" s="3">
        <f t="shared" si="5"/>
        <v>565627.99669752177</v>
      </c>
    </row>
    <row r="221" spans="1:5" x14ac:dyDescent="0.3">
      <c r="A221" s="6">
        <v>43685</v>
      </c>
      <c r="C221" s="2">
        <f t="shared" si="3"/>
        <v>-33062.125806017269</v>
      </c>
      <c r="D221" s="3">
        <f t="shared" si="4"/>
        <v>-633874.03185527725</v>
      </c>
      <c r="E221" s="3">
        <f t="shared" si="5"/>
        <v>567749.78024324263</v>
      </c>
    </row>
    <row r="222" spans="1:5" x14ac:dyDescent="0.3">
      <c r="A222" s="6">
        <v>43686</v>
      </c>
      <c r="C222" s="2">
        <f t="shared" ref="C222:C285" si="6">_xlfn.FORECAST.ETS(A222,$B$2:$B$74,$A$2:$A$74,1,1)</f>
        <v>-33795.527861268158</v>
      </c>
      <c r="D222" s="3">
        <f t="shared" ref="D222:D285" si="7">C222-_xlfn.FORECAST.ETS.CONFINT(A222,$B$2:$B$74,$A$2:$A$74,0.9999,1,1)</f>
        <v>-637463.45114083949</v>
      </c>
      <c r="E222" s="3">
        <f t="shared" ref="E222:E285" si="8">C222+_xlfn.FORECAST.ETS.CONFINT(A222,$B$2:$B$74,$A$2:$A$74,0.9999,1,1)</f>
        <v>569872.3954183032</v>
      </c>
    </row>
    <row r="223" spans="1:5" x14ac:dyDescent="0.3">
      <c r="A223" s="6">
        <v>43687</v>
      </c>
      <c r="C223" s="2">
        <f t="shared" si="6"/>
        <v>-34528.929916519162</v>
      </c>
      <c r="D223" s="3">
        <f t="shared" si="7"/>
        <v>-641053.72629352706</v>
      </c>
      <c r="E223" s="3">
        <f t="shared" si="8"/>
        <v>571995.86646048864</v>
      </c>
    </row>
    <row r="224" spans="1:5" x14ac:dyDescent="0.3">
      <c r="A224" s="6">
        <v>43688</v>
      </c>
      <c r="C224" s="2">
        <f t="shared" si="6"/>
        <v>-35262.331971770051</v>
      </c>
      <c r="D224" s="3">
        <f t="shared" si="7"/>
        <v>-644644.88109306537</v>
      </c>
      <c r="E224" s="3">
        <f t="shared" si="8"/>
        <v>574120.2171495253</v>
      </c>
    </row>
    <row r="225" spans="1:5" x14ac:dyDescent="0.3">
      <c r="A225" s="6">
        <v>43689</v>
      </c>
      <c r="C225" s="2">
        <f t="shared" si="6"/>
        <v>-35995.734027021055</v>
      </c>
      <c r="D225" s="3">
        <f t="shared" si="7"/>
        <v>-648236.93887147075</v>
      </c>
      <c r="E225" s="3">
        <f t="shared" si="8"/>
        <v>576245.47081742855</v>
      </c>
    </row>
    <row r="226" spans="1:5" x14ac:dyDescent="0.3">
      <c r="A226" s="6">
        <v>43690</v>
      </c>
      <c r="C226" s="2">
        <f t="shared" si="6"/>
        <v>-36729.136082271958</v>
      </c>
      <c r="D226" s="3">
        <f t="shared" si="7"/>
        <v>-651829.92252311076</v>
      </c>
      <c r="E226" s="3">
        <f t="shared" si="8"/>
        <v>578371.6503585669</v>
      </c>
    </row>
    <row r="227" spans="1:5" x14ac:dyDescent="0.3">
      <c r="A227" s="6">
        <v>43691</v>
      </c>
      <c r="C227" s="2">
        <f t="shared" si="6"/>
        <v>-37462.538137522963</v>
      </c>
      <c r="D227" s="3">
        <f t="shared" si="7"/>
        <v>-655423.85451449116</v>
      </c>
      <c r="E227" s="3">
        <f t="shared" si="8"/>
        <v>580498.77823944518</v>
      </c>
    </row>
    <row r="228" spans="1:5" x14ac:dyDescent="0.3">
      <c r="A228" s="6">
        <v>43692</v>
      </c>
      <c r="C228" s="2">
        <f t="shared" si="6"/>
        <v>-38195.940192773851</v>
      </c>
      <c r="D228" s="3">
        <f t="shared" si="7"/>
        <v>-659018.75689376739</v>
      </c>
      <c r="E228" s="3">
        <f t="shared" si="8"/>
        <v>582626.87650821975</v>
      </c>
    </row>
    <row r="229" spans="1:5" x14ac:dyDescent="0.3">
      <c r="A229" s="6">
        <v>43693</v>
      </c>
      <c r="C229" s="2">
        <f t="shared" si="6"/>
        <v>-38929.342248024856</v>
      </c>
      <c r="D229" s="3">
        <f t="shared" si="7"/>
        <v>-662614.65130000247</v>
      </c>
      <c r="E229" s="3">
        <f t="shared" si="8"/>
        <v>584755.9668039527</v>
      </c>
    </row>
    <row r="230" spans="1:5" x14ac:dyDescent="0.3">
      <c r="A230" s="6">
        <v>43694</v>
      </c>
      <c r="C230" s="2">
        <f t="shared" si="6"/>
        <v>-39662.744303275744</v>
      </c>
      <c r="D230" s="3">
        <f t="shared" si="7"/>
        <v>-666211.55897216697</v>
      </c>
      <c r="E230" s="3">
        <f t="shared" si="8"/>
        <v>586886.07036561554</v>
      </c>
    </row>
    <row r="231" spans="1:5" x14ac:dyDescent="0.3">
      <c r="A231" s="6">
        <v>43695</v>
      </c>
      <c r="C231" s="2">
        <f t="shared" si="6"/>
        <v>-40396.146358526748</v>
      </c>
      <c r="D231" s="3">
        <f t="shared" si="7"/>
        <v>-669809.50075790146</v>
      </c>
      <c r="E231" s="3">
        <f t="shared" si="8"/>
        <v>589017.20804084791</v>
      </c>
    </row>
    <row r="232" spans="1:5" x14ac:dyDescent="0.3">
      <c r="A232" s="6">
        <v>43696</v>
      </c>
      <c r="C232" s="2">
        <f t="shared" si="6"/>
        <v>-41129.548413777637</v>
      </c>
      <c r="D232" s="3">
        <f t="shared" si="7"/>
        <v>-673408.49712203827</v>
      </c>
      <c r="E232" s="3">
        <f t="shared" si="8"/>
        <v>591149.40029448306</v>
      </c>
    </row>
    <row r="233" spans="1:5" x14ac:dyDescent="0.3">
      <c r="A233" s="6">
        <v>43697</v>
      </c>
      <c r="C233" s="2">
        <f t="shared" si="6"/>
        <v>-41862.950469028641</v>
      </c>
      <c r="D233" s="3">
        <f t="shared" si="7"/>
        <v>-677008.56815489882</v>
      </c>
      <c r="E233" s="3">
        <f t="shared" si="8"/>
        <v>593282.66721684148</v>
      </c>
    </row>
    <row r="234" spans="1:5" x14ac:dyDescent="0.3">
      <c r="A234" s="6">
        <v>43698</v>
      </c>
      <c r="C234" s="2">
        <f t="shared" si="6"/>
        <v>-42596.352524279529</v>
      </c>
      <c r="D234" s="3">
        <f t="shared" si="7"/>
        <v>-680609.73358036776</v>
      </c>
      <c r="E234" s="3">
        <f t="shared" si="8"/>
        <v>595417.02853180876</v>
      </c>
    </row>
    <row r="235" spans="1:5" x14ac:dyDescent="0.3">
      <c r="A235" s="6">
        <v>43699</v>
      </c>
      <c r="C235" s="2">
        <f t="shared" si="6"/>
        <v>-43329.754579530534</v>
      </c>
      <c r="D235" s="3">
        <f t="shared" si="7"/>
        <v>-684212.01276375598</v>
      </c>
      <c r="E235" s="3">
        <f t="shared" si="8"/>
        <v>597552.50360469485</v>
      </c>
    </row>
    <row r="236" spans="1:5" x14ac:dyDescent="0.3">
      <c r="A236" s="6">
        <v>43700</v>
      </c>
      <c r="C236" s="2">
        <f t="shared" si="6"/>
        <v>-44063.156634781422</v>
      </c>
      <c r="D236" s="3">
        <f t="shared" si="7"/>
        <v>-687815.42471945391</v>
      </c>
      <c r="E236" s="3">
        <f t="shared" si="8"/>
        <v>599689.11144989112</v>
      </c>
    </row>
    <row r="237" spans="1:5" x14ac:dyDescent="0.3">
      <c r="A237" s="6">
        <v>43701</v>
      </c>
      <c r="C237" s="2">
        <f t="shared" si="6"/>
        <v>-44796.558690032427</v>
      </c>
      <c r="D237" s="3">
        <f t="shared" si="7"/>
        <v>-691419.98811838729</v>
      </c>
      <c r="E237" s="3">
        <f t="shared" si="8"/>
        <v>601826.87073832238</v>
      </c>
    </row>
    <row r="238" spans="1:5" x14ac:dyDescent="0.3">
      <c r="A238" s="6">
        <v>43702</v>
      </c>
      <c r="C238" s="2">
        <f t="shared" si="6"/>
        <v>-45529.960745283315</v>
      </c>
      <c r="D238" s="3">
        <f t="shared" si="7"/>
        <v>-695025.72129527596</v>
      </c>
      <c r="E238" s="3">
        <f t="shared" si="8"/>
        <v>603965.79980470939</v>
      </c>
    </row>
    <row r="239" spans="1:5" x14ac:dyDescent="0.3">
      <c r="A239" s="6">
        <v>43703</v>
      </c>
      <c r="C239" s="2">
        <f t="shared" si="6"/>
        <v>-46263.36280053432</v>
      </c>
      <c r="D239" s="3">
        <f t="shared" si="7"/>
        <v>-698632.64225570764</v>
      </c>
      <c r="E239" s="3">
        <f t="shared" si="8"/>
        <v>606105.91665463895</v>
      </c>
    </row>
    <row r="240" spans="1:5" x14ac:dyDescent="0.3">
      <c r="A240" s="6">
        <v>43704</v>
      </c>
      <c r="C240" s="2">
        <f t="shared" si="6"/>
        <v>-46996.764855785208</v>
      </c>
      <c r="D240" s="3">
        <f t="shared" si="7"/>
        <v>-702240.76868302701</v>
      </c>
      <c r="E240" s="3">
        <f t="shared" si="8"/>
        <v>608247.23897145665</v>
      </c>
    </row>
    <row r="241" spans="1:5" x14ac:dyDescent="0.3">
      <c r="A241" s="6">
        <v>43705</v>
      </c>
      <c r="C241" s="2">
        <f t="shared" si="6"/>
        <v>-47730.166911036213</v>
      </c>
      <c r="D241" s="3">
        <f t="shared" si="7"/>
        <v>-705850.11794504977</v>
      </c>
      <c r="E241" s="3">
        <f t="shared" si="8"/>
        <v>610389.78412297729</v>
      </c>
    </row>
    <row r="242" spans="1:5" x14ac:dyDescent="0.3">
      <c r="A242" s="6">
        <v>43706</v>
      </c>
      <c r="C242" s="2">
        <f t="shared" si="6"/>
        <v>-48463.568966287101</v>
      </c>
      <c r="D242" s="3">
        <f t="shared" si="7"/>
        <v>-709460.70710060396</v>
      </c>
      <c r="E242" s="3">
        <f t="shared" si="8"/>
        <v>612533.56916802982</v>
      </c>
    </row>
    <row r="243" spans="1:5" x14ac:dyDescent="0.3">
      <c r="A243" s="6">
        <v>43707</v>
      </c>
      <c r="C243" s="2">
        <f t="shared" si="6"/>
        <v>-49196.97102153812</v>
      </c>
      <c r="D243" s="3">
        <f t="shared" si="7"/>
        <v>-713072.5529059082</v>
      </c>
      <c r="E243" s="3">
        <f t="shared" si="8"/>
        <v>614678.61086283193</v>
      </c>
    </row>
    <row r="244" spans="1:5" x14ac:dyDescent="0.3">
      <c r="A244" s="6">
        <v>43708</v>
      </c>
      <c r="C244" s="2">
        <f t="shared" si="6"/>
        <v>-49930.373076789008</v>
      </c>
      <c r="D244" s="3">
        <f t="shared" si="7"/>
        <v>-716685.6718207848</v>
      </c>
      <c r="E244" s="3">
        <f t="shared" si="8"/>
        <v>616824.92566720687</v>
      </c>
    </row>
    <row r="245" spans="1:5" x14ac:dyDescent="0.3">
      <c r="A245" s="6">
        <v>43709</v>
      </c>
      <c r="C245" s="2">
        <f t="shared" si="6"/>
        <v>-50663.775132040013</v>
      </c>
      <c r="D245" s="3">
        <f t="shared" si="7"/>
        <v>-720300.08001472149</v>
      </c>
      <c r="E245" s="3">
        <f t="shared" si="8"/>
        <v>618972.52975064144</v>
      </c>
    </row>
    <row r="246" spans="1:5" x14ac:dyDescent="0.3">
      <c r="A246" s="6">
        <v>43710</v>
      </c>
      <c r="C246" s="2">
        <f t="shared" si="6"/>
        <v>-51397.177187290901</v>
      </c>
      <c r="D246" s="3">
        <f t="shared" si="7"/>
        <v>-723915.79337277741</v>
      </c>
      <c r="E246" s="3">
        <f t="shared" si="8"/>
        <v>621121.43899819569</v>
      </c>
    </row>
    <row r="247" spans="1:5" x14ac:dyDescent="0.3">
      <c r="A247" s="6">
        <v>43711</v>
      </c>
      <c r="C247" s="2">
        <f t="shared" si="6"/>
        <v>-52130.579242541906</v>
      </c>
      <c r="D247" s="3">
        <f t="shared" si="7"/>
        <v>-727532.82750134636</v>
      </c>
      <c r="E247" s="3">
        <f t="shared" si="8"/>
        <v>623271.66901626252</v>
      </c>
    </row>
    <row r="248" spans="1:5" x14ac:dyDescent="0.3">
      <c r="A248" s="6">
        <v>43712</v>
      </c>
      <c r="C248" s="2">
        <f t="shared" si="6"/>
        <v>-52863.981297792794</v>
      </c>
      <c r="D248" s="3">
        <f t="shared" si="7"/>
        <v>-731151.19773377327</v>
      </c>
      <c r="E248" s="3">
        <f t="shared" si="8"/>
        <v>625423.23513818777</v>
      </c>
    </row>
    <row r="249" spans="1:5" x14ac:dyDescent="0.3">
      <c r="A249" s="6">
        <v>43713</v>
      </c>
      <c r="C249" s="2">
        <f t="shared" si="6"/>
        <v>-53597.383353043799</v>
      </c>
      <c r="D249" s="3">
        <f t="shared" si="7"/>
        <v>-734770.91913583735</v>
      </c>
      <c r="E249" s="3">
        <f t="shared" si="8"/>
        <v>627576.15242974972</v>
      </c>
    </row>
    <row r="250" spans="1:5" x14ac:dyDescent="0.3">
      <c r="A250" s="6">
        <v>43714</v>
      </c>
      <c r="C250" s="2">
        <f t="shared" si="6"/>
        <v>-54330.785408294687</v>
      </c>
      <c r="D250" s="3">
        <f t="shared" si="7"/>
        <v>-738392.00651109579</v>
      </c>
      <c r="E250" s="3">
        <f t="shared" si="8"/>
        <v>629730.43569450651</v>
      </c>
    </row>
    <row r="251" spans="1:5" x14ac:dyDescent="0.3">
      <c r="A251" s="6">
        <v>43715</v>
      </c>
      <c r="C251" s="2">
        <f t="shared" si="6"/>
        <v>-55064.187463545692</v>
      </c>
      <c r="D251" s="3">
        <f t="shared" si="7"/>
        <v>-742014.47440610209</v>
      </c>
      <c r="E251" s="3">
        <f t="shared" si="8"/>
        <v>631886.09947901068</v>
      </c>
    </row>
    <row r="252" spans="1:5" x14ac:dyDescent="0.3">
      <c r="A252" s="6">
        <v>43716</v>
      </c>
      <c r="C252" s="2">
        <f t="shared" si="6"/>
        <v>-55797.58951879658</v>
      </c>
      <c r="D252" s="3">
        <f t="shared" si="7"/>
        <v>-745638.33711549349</v>
      </c>
      <c r="E252" s="3">
        <f t="shared" si="8"/>
        <v>634043.15807790041</v>
      </c>
    </row>
    <row r="253" spans="1:5" x14ac:dyDescent="0.3">
      <c r="A253" s="6">
        <v>43717</v>
      </c>
      <c r="C253" s="2">
        <f t="shared" si="6"/>
        <v>-56530.991574047599</v>
      </c>
      <c r="D253" s="3">
        <f t="shared" si="7"/>
        <v>-749263.60868695984</v>
      </c>
      <c r="E253" s="3">
        <f t="shared" si="8"/>
        <v>636201.62553886464</v>
      </c>
    </row>
    <row r="254" spans="1:5" x14ac:dyDescent="0.3">
      <c r="A254" s="6">
        <v>43718</v>
      </c>
      <c r="C254" s="2">
        <f t="shared" si="6"/>
        <v>-57264.393629298487</v>
      </c>
      <c r="D254" s="3">
        <f t="shared" si="7"/>
        <v>-752890.30292608938</v>
      </c>
      <c r="E254" s="3">
        <f t="shared" si="8"/>
        <v>638361.51566749229</v>
      </c>
    </row>
    <row r="255" spans="1:5" x14ac:dyDescent="0.3">
      <c r="A255" s="6">
        <v>43719</v>
      </c>
      <c r="C255" s="2">
        <f t="shared" si="6"/>
        <v>-57997.795684549492</v>
      </c>
      <c r="D255" s="3">
        <f t="shared" si="7"/>
        <v>-756518.4334011015</v>
      </c>
      <c r="E255" s="3">
        <f t="shared" si="8"/>
        <v>640522.84203200252</v>
      </c>
    </row>
    <row r="256" spans="1:5" x14ac:dyDescent="0.3">
      <c r="A256" s="6">
        <v>43720</v>
      </c>
      <c r="C256" s="2">
        <f t="shared" si="6"/>
        <v>-58731.19773980038</v>
      </c>
      <c r="D256" s="3">
        <f t="shared" si="7"/>
        <v>-760148.01344746584</v>
      </c>
      <c r="E256" s="3">
        <f t="shared" si="8"/>
        <v>642685.61796786496</v>
      </c>
    </row>
    <row r="257" spans="1:5" x14ac:dyDescent="0.3">
      <c r="A257" s="6">
        <v>43721</v>
      </c>
      <c r="C257" s="2">
        <f t="shared" si="6"/>
        <v>-59464.599795051385</v>
      </c>
      <c r="D257" s="3">
        <f t="shared" si="7"/>
        <v>-763779.05617241131</v>
      </c>
      <c r="E257" s="3">
        <f t="shared" si="8"/>
        <v>644849.85658230854</v>
      </c>
    </row>
    <row r="258" spans="1:5" x14ac:dyDescent="0.3">
      <c r="A258" s="6">
        <v>43722</v>
      </c>
      <c r="C258" s="2">
        <f t="shared" si="6"/>
        <v>-60198.001850302273</v>
      </c>
      <c r="D258" s="3">
        <f t="shared" si="7"/>
        <v>-767411.57445933041</v>
      </c>
      <c r="E258" s="3">
        <f t="shared" si="8"/>
        <v>647015.57075872598</v>
      </c>
    </row>
    <row r="259" spans="1:5" x14ac:dyDescent="0.3">
      <c r="A259" s="6">
        <v>43723</v>
      </c>
      <c r="C259" s="2">
        <f t="shared" si="6"/>
        <v>-60931.403905553278</v>
      </c>
      <c r="D259" s="3">
        <f t="shared" si="7"/>
        <v>-771045.58097207989</v>
      </c>
      <c r="E259" s="3">
        <f t="shared" si="8"/>
        <v>649182.77316097333</v>
      </c>
    </row>
    <row r="260" spans="1:5" x14ac:dyDescent="0.3">
      <c r="A260" s="6">
        <v>43724</v>
      </c>
      <c r="C260" s="2">
        <f t="shared" si="6"/>
        <v>-61664.805960804166</v>
      </c>
      <c r="D260" s="3">
        <f t="shared" si="7"/>
        <v>-774681.08815917931</v>
      </c>
      <c r="E260" s="3">
        <f t="shared" si="8"/>
        <v>651351.4762375711</v>
      </c>
    </row>
    <row r="261" spans="1:5" x14ac:dyDescent="0.3">
      <c r="A261" s="6">
        <v>43725</v>
      </c>
      <c r="C261" s="2">
        <f t="shared" si="6"/>
        <v>-62398.20801605517</v>
      </c>
      <c r="D261" s="3">
        <f t="shared" si="7"/>
        <v>-778318.10825791548</v>
      </c>
      <c r="E261" s="3">
        <f t="shared" si="8"/>
        <v>653521.69222580513</v>
      </c>
    </row>
    <row r="262" spans="1:5" x14ac:dyDescent="0.3">
      <c r="A262" s="6">
        <v>43726</v>
      </c>
      <c r="C262" s="2">
        <f t="shared" si="6"/>
        <v>-63131.610071306059</v>
      </c>
      <c r="D262" s="3">
        <f t="shared" si="7"/>
        <v>-781956.65329834772</v>
      </c>
      <c r="E262" s="3">
        <f t="shared" si="8"/>
        <v>655693.43315573572</v>
      </c>
    </row>
    <row r="263" spans="1:5" x14ac:dyDescent="0.3">
      <c r="A263" s="6">
        <v>43727</v>
      </c>
      <c r="C263" s="2">
        <f t="shared" si="6"/>
        <v>-63865.012126557063</v>
      </c>
      <c r="D263" s="3">
        <f t="shared" si="7"/>
        <v>-785596.73510722548</v>
      </c>
      <c r="E263" s="3">
        <f t="shared" si="8"/>
        <v>657866.71085411136</v>
      </c>
    </row>
    <row r="264" spans="1:5" x14ac:dyDescent="0.3">
      <c r="A264" s="6">
        <v>43728</v>
      </c>
      <c r="C264" s="2">
        <f t="shared" si="6"/>
        <v>-64598.414181807952</v>
      </c>
      <c r="D264" s="3">
        <f t="shared" si="7"/>
        <v>-789238.36531181191</v>
      </c>
      <c r="E264" s="3">
        <f t="shared" si="8"/>
        <v>660041.53694819612</v>
      </c>
    </row>
    <row r="265" spans="1:5" x14ac:dyDescent="0.3">
      <c r="A265" s="6">
        <v>43729</v>
      </c>
      <c r="C265" s="2">
        <f t="shared" si="6"/>
        <v>-65331.816237058956</v>
      </c>
      <c r="D265" s="3">
        <f t="shared" si="7"/>
        <v>-792881.55534362432</v>
      </c>
      <c r="E265" s="3">
        <f t="shared" si="8"/>
        <v>662217.92286950641</v>
      </c>
    </row>
    <row r="266" spans="1:5" x14ac:dyDescent="0.3">
      <c r="A266" s="6">
        <v>43730</v>
      </c>
      <c r="C266" s="2">
        <f t="shared" si="6"/>
        <v>-66065.218292309844</v>
      </c>
      <c r="D266" s="3">
        <f t="shared" si="7"/>
        <v>-796526.3164420852</v>
      </c>
      <c r="E266" s="3">
        <f t="shared" si="8"/>
        <v>664395.87985746539</v>
      </c>
    </row>
    <row r="267" spans="1:5" x14ac:dyDescent="0.3">
      <c r="A267" s="6">
        <v>43731</v>
      </c>
      <c r="C267" s="2">
        <f t="shared" si="6"/>
        <v>-66798.620347560849</v>
      </c>
      <c r="D267" s="3">
        <f t="shared" si="7"/>
        <v>-800172.65965809545</v>
      </c>
      <c r="E267" s="3">
        <f t="shared" si="8"/>
        <v>666575.41896297375</v>
      </c>
    </row>
    <row r="268" spans="1:5" x14ac:dyDescent="0.3">
      <c r="A268" s="6">
        <v>43732</v>
      </c>
      <c r="C268" s="2">
        <f t="shared" si="6"/>
        <v>-67532.022402811737</v>
      </c>
      <c r="D268" s="3">
        <f t="shared" si="7"/>
        <v>-803820.59585752361</v>
      </c>
      <c r="E268" s="3">
        <f t="shared" si="8"/>
        <v>668756.55105190002</v>
      </c>
    </row>
    <row r="269" spans="1:5" x14ac:dyDescent="0.3">
      <c r="A269" s="6">
        <v>43733</v>
      </c>
      <c r="C269" s="2">
        <f t="shared" si="6"/>
        <v>-68265.424458062742</v>
      </c>
      <c r="D269" s="3">
        <f t="shared" si="7"/>
        <v>-807470.13572461891</v>
      </c>
      <c r="E269" s="3">
        <f t="shared" si="8"/>
        <v>670939.28680849343</v>
      </c>
    </row>
    <row r="270" spans="1:5" x14ac:dyDescent="0.3">
      <c r="A270" s="6">
        <v>43734</v>
      </c>
      <c r="C270" s="2">
        <f t="shared" si="6"/>
        <v>-68998.82651331363</v>
      </c>
      <c r="D270" s="3">
        <f t="shared" si="7"/>
        <v>-811121.2897653468</v>
      </c>
      <c r="E270" s="3">
        <f t="shared" si="8"/>
        <v>673123.63673871965</v>
      </c>
    </row>
    <row r="271" spans="1:5" x14ac:dyDescent="0.3">
      <c r="A271" s="6">
        <v>43735</v>
      </c>
      <c r="C271" s="2">
        <f t="shared" si="6"/>
        <v>-69732.228568564635</v>
      </c>
      <c r="D271" s="3">
        <f t="shared" si="7"/>
        <v>-814774.06831065204</v>
      </c>
      <c r="E271" s="3">
        <f t="shared" si="8"/>
        <v>675309.61117352278</v>
      </c>
    </row>
    <row r="272" spans="1:5" x14ac:dyDescent="0.3">
      <c r="A272" s="6">
        <v>43736</v>
      </c>
      <c r="C272" s="2">
        <f t="shared" si="6"/>
        <v>-70465.630623815523</v>
      </c>
      <c r="D272" s="3">
        <f t="shared" si="7"/>
        <v>-818428.48151964787</v>
      </c>
      <c r="E272" s="3">
        <f t="shared" si="8"/>
        <v>677497.22027201694</v>
      </c>
    </row>
    <row r="273" spans="1:5" x14ac:dyDescent="0.3">
      <c r="A273" s="6">
        <v>43737</v>
      </c>
      <c r="C273" s="2">
        <f t="shared" si="6"/>
        <v>-71199.032679066528</v>
      </c>
      <c r="D273" s="3">
        <f t="shared" si="7"/>
        <v>-822084.5393827369</v>
      </c>
      <c r="E273" s="3">
        <f t="shared" si="8"/>
        <v>679686.47402460384</v>
      </c>
    </row>
    <row r="274" spans="1:5" x14ac:dyDescent="0.3">
      <c r="A274" s="6">
        <v>43738</v>
      </c>
      <c r="C274" s="2">
        <f t="shared" si="6"/>
        <v>-71932.434734317416</v>
      </c>
      <c r="D274" s="3">
        <f t="shared" si="7"/>
        <v>-825742.25172466133</v>
      </c>
      <c r="E274" s="3">
        <f t="shared" si="8"/>
        <v>681877.38225602661</v>
      </c>
    </row>
    <row r="275" spans="1:5" x14ac:dyDescent="0.3">
      <c r="A275" s="6">
        <v>43739</v>
      </c>
      <c r="C275" s="2">
        <f t="shared" si="6"/>
        <v>-72665.83678956842</v>
      </c>
      <c r="D275" s="3">
        <f t="shared" si="7"/>
        <v>-829401.6282074895</v>
      </c>
      <c r="E275" s="3">
        <f t="shared" si="8"/>
        <v>684069.95462835266</v>
      </c>
    </row>
    <row r="276" spans="1:5" x14ac:dyDescent="0.3">
      <c r="A276" s="6">
        <v>43740</v>
      </c>
      <c r="C276" s="2">
        <f t="shared" si="6"/>
        <v>-73399.238844819309</v>
      </c>
      <c r="D276" s="3">
        <f t="shared" si="7"/>
        <v>-833062.67833353369</v>
      </c>
      <c r="E276" s="3">
        <f t="shared" si="8"/>
        <v>686264.20064389496</v>
      </c>
    </row>
    <row r="277" spans="1:5" x14ac:dyDescent="0.3">
      <c r="A277" s="6">
        <v>43741</v>
      </c>
      <c r="C277" s="2">
        <f t="shared" si="6"/>
        <v>-74132.640900070313</v>
      </c>
      <c r="D277" s="3">
        <f t="shared" si="7"/>
        <v>-836725.41144820885</v>
      </c>
      <c r="E277" s="3">
        <f t="shared" si="8"/>
        <v>688460.12964806822</v>
      </c>
    </row>
    <row r="278" spans="1:5" x14ac:dyDescent="0.3">
      <c r="A278" s="6">
        <v>43742</v>
      </c>
      <c r="C278" s="2">
        <f t="shared" si="6"/>
        <v>-74866.042955321202</v>
      </c>
      <c r="D278" s="3">
        <f t="shared" si="7"/>
        <v>-840389.83674282767</v>
      </c>
      <c r="E278" s="3">
        <f t="shared" si="8"/>
        <v>690657.75083218515</v>
      </c>
    </row>
    <row r="279" spans="1:5" x14ac:dyDescent="0.3">
      <c r="A279" s="6">
        <v>43743</v>
      </c>
      <c r="C279" s="2">
        <f t="shared" si="6"/>
        <v>-75599.445010572206</v>
      </c>
      <c r="D279" s="3">
        <f t="shared" si="7"/>
        <v>-844055.96325733513</v>
      </c>
      <c r="E279" s="3">
        <f t="shared" si="8"/>
        <v>692857.07323619071</v>
      </c>
    </row>
    <row r="280" spans="1:5" x14ac:dyDescent="0.3">
      <c r="A280" s="6">
        <v>43744</v>
      </c>
      <c r="C280" s="2">
        <f t="shared" si="6"/>
        <v>-76332.847065823094</v>
      </c>
      <c r="D280" s="3">
        <f t="shared" si="7"/>
        <v>-847723.79988298542</v>
      </c>
      <c r="E280" s="3">
        <f t="shared" si="8"/>
        <v>695058.10575133935</v>
      </c>
    </row>
    <row r="281" spans="1:5" x14ac:dyDescent="0.3">
      <c r="A281" s="6">
        <v>43745</v>
      </c>
      <c r="C281" s="2">
        <f t="shared" si="6"/>
        <v>-77066.249121074099</v>
      </c>
      <c r="D281" s="3">
        <f t="shared" si="7"/>
        <v>-851393.35536496318</v>
      </c>
      <c r="E281" s="3">
        <f t="shared" si="8"/>
        <v>697260.85712281498</v>
      </c>
    </row>
    <row r="282" spans="1:5" x14ac:dyDescent="0.3">
      <c r="A282" s="6">
        <v>43746</v>
      </c>
      <c r="C282" s="2">
        <f t="shared" si="6"/>
        <v>-77799.651176324987</v>
      </c>
      <c r="D282" s="3">
        <f t="shared" si="7"/>
        <v>-855064.63830494625</v>
      </c>
      <c r="E282" s="3">
        <f t="shared" si="8"/>
        <v>699465.33595229615</v>
      </c>
    </row>
    <row r="283" spans="1:5" x14ac:dyDescent="0.3">
      <c r="A283" s="6">
        <v>43747</v>
      </c>
      <c r="C283" s="2">
        <f t="shared" si="6"/>
        <v>-78533.053231576021</v>
      </c>
      <c r="D283" s="3">
        <f t="shared" si="7"/>
        <v>-858737.65716361685</v>
      </c>
      <c r="E283" s="3">
        <f t="shared" si="8"/>
        <v>701671.55070046487</v>
      </c>
    </row>
    <row r="284" spans="1:5" x14ac:dyDescent="0.3">
      <c r="A284" s="6">
        <v>43748</v>
      </c>
      <c r="C284" s="2">
        <f t="shared" si="6"/>
        <v>-79266.455286826909</v>
      </c>
      <c r="D284" s="3">
        <f t="shared" si="7"/>
        <v>-862412.42026311962</v>
      </c>
      <c r="E284" s="3">
        <f t="shared" si="8"/>
        <v>703879.50968946575</v>
      </c>
    </row>
    <row r="285" spans="1:5" x14ac:dyDescent="0.3">
      <c r="A285" s="6">
        <v>43749</v>
      </c>
      <c r="C285" s="2">
        <f t="shared" si="6"/>
        <v>-79999.857342077914</v>
      </c>
      <c r="D285" s="3">
        <f t="shared" si="7"/>
        <v>-866088.93578946625</v>
      </c>
      <c r="E285" s="3">
        <f t="shared" si="8"/>
        <v>706089.22110531048</v>
      </c>
    </row>
    <row r="286" spans="1:5" x14ac:dyDescent="0.3">
      <c r="A286" s="6">
        <v>43750</v>
      </c>
      <c r="C286" s="2">
        <f t="shared" ref="C286:C349" si="9">_xlfn.FORECAST.ETS(A286,$B$2:$B$74,$A$2:$A$74,1,1)</f>
        <v>-80733.259397328802</v>
      </c>
      <c r="D286" s="3">
        <f t="shared" ref="D286:D349" si="10">C286-_xlfn.FORECAST.ETS.CONFINT(A286,$B$2:$B$74,$A$2:$A$74,0.9999,1,1)</f>
        <v>-869767.21179489314</v>
      </c>
      <c r="E286" s="3">
        <f t="shared" ref="E286:E349" si="11">C286+_xlfn.FORECAST.ETS.CONFINT(A286,$B$2:$B$74,$A$2:$A$74,0.9999,1,1)</f>
        <v>708300.69300023548</v>
      </c>
    </row>
    <row r="287" spans="1:5" x14ac:dyDescent="0.3">
      <c r="A287" s="6">
        <v>43751</v>
      </c>
      <c r="C287" s="2">
        <f t="shared" si="9"/>
        <v>-81466.661452579807</v>
      </c>
      <c r="D287" s="3">
        <f t="shared" si="10"/>
        <v>-873447.25620016758</v>
      </c>
      <c r="E287" s="3">
        <f t="shared" si="11"/>
        <v>710513.93329500803</v>
      </c>
    </row>
    <row r="288" spans="1:5" x14ac:dyDescent="0.3">
      <c r="A288" s="6">
        <v>43752</v>
      </c>
      <c r="C288" s="2">
        <f t="shared" si="9"/>
        <v>-82200.063507830695</v>
      </c>
      <c r="D288" s="3">
        <f t="shared" si="10"/>
        <v>-877129.07679684705</v>
      </c>
      <c r="E288" s="3">
        <f t="shared" si="11"/>
        <v>712728.9497811856</v>
      </c>
    </row>
    <row r="289" spans="1:5" x14ac:dyDescent="0.3">
      <c r="A289" s="6">
        <v>43753</v>
      </c>
      <c r="C289" s="2">
        <f t="shared" si="9"/>
        <v>-82933.4655630817</v>
      </c>
      <c r="D289" s="3">
        <f t="shared" si="10"/>
        <v>-880812.68124949257</v>
      </c>
      <c r="E289" s="3">
        <f t="shared" si="11"/>
        <v>714945.75012332923</v>
      </c>
    </row>
    <row r="290" spans="1:5" x14ac:dyDescent="0.3">
      <c r="A290" s="6">
        <v>43754</v>
      </c>
      <c r="C290" s="2">
        <f t="shared" si="9"/>
        <v>-83666.867618332588</v>
      </c>
      <c r="D290" s="3">
        <f t="shared" si="10"/>
        <v>-884498.0770978356</v>
      </c>
      <c r="E290" s="3">
        <f t="shared" si="11"/>
        <v>717164.34186117037</v>
      </c>
    </row>
    <row r="291" spans="1:5" x14ac:dyDescent="0.3">
      <c r="A291" s="6">
        <v>43755</v>
      </c>
      <c r="C291" s="2">
        <f t="shared" si="9"/>
        <v>-84400.269673583593</v>
      </c>
      <c r="D291" s="3">
        <f t="shared" si="10"/>
        <v>-888185.271758902</v>
      </c>
      <c r="E291" s="3">
        <f t="shared" si="11"/>
        <v>719384.73241173488</v>
      </c>
    </row>
    <row r="292" spans="1:5" x14ac:dyDescent="0.3">
      <c r="A292" s="6">
        <v>43756</v>
      </c>
      <c r="C292" s="2">
        <f t="shared" si="9"/>
        <v>-85133.671728834481</v>
      </c>
      <c r="D292" s="3">
        <f t="shared" si="10"/>
        <v>-891874.27252909145</v>
      </c>
      <c r="E292" s="3">
        <f t="shared" si="11"/>
        <v>721606.92907142243</v>
      </c>
    </row>
    <row r="293" spans="1:5" x14ac:dyDescent="0.3">
      <c r="A293" s="6">
        <v>43757</v>
      </c>
      <c r="C293" s="2">
        <f t="shared" si="9"/>
        <v>-85867.073784085485</v>
      </c>
      <c r="D293" s="3">
        <f t="shared" si="10"/>
        <v>-895565.08658621472</v>
      </c>
      <c r="E293" s="3">
        <f t="shared" si="11"/>
        <v>723830.93901804381</v>
      </c>
    </row>
    <row r="294" spans="1:5" x14ac:dyDescent="0.3">
      <c r="A294" s="6">
        <v>43758</v>
      </c>
      <c r="C294" s="2">
        <f t="shared" si="9"/>
        <v>-86600.475839336374</v>
      </c>
      <c r="D294" s="3">
        <f t="shared" si="10"/>
        <v>-899257.72099149157</v>
      </c>
      <c r="E294" s="3">
        <f t="shared" si="11"/>
        <v>726056.76931281877</v>
      </c>
    </row>
    <row r="295" spans="1:5" x14ac:dyDescent="0.3">
      <c r="A295" s="6">
        <v>43759</v>
      </c>
      <c r="C295" s="2">
        <f t="shared" si="9"/>
        <v>-87333.877894587378</v>
      </c>
      <c r="D295" s="3">
        <f t="shared" si="10"/>
        <v>-902952.18269150634</v>
      </c>
      <c r="E295" s="3">
        <f t="shared" si="11"/>
        <v>728284.42690233164</v>
      </c>
    </row>
    <row r="296" spans="1:5" x14ac:dyDescent="0.3">
      <c r="A296" s="6">
        <v>43760</v>
      </c>
      <c r="C296" s="2">
        <f t="shared" si="9"/>
        <v>-88067.279949838266</v>
      </c>
      <c r="D296" s="3">
        <f t="shared" si="10"/>
        <v>-906648.47852012597</v>
      </c>
      <c r="E296" s="3">
        <f t="shared" si="11"/>
        <v>730513.91862044937</v>
      </c>
    </row>
    <row r="297" spans="1:5" x14ac:dyDescent="0.3">
      <c r="A297" s="6">
        <v>43761</v>
      </c>
      <c r="C297" s="2">
        <f t="shared" si="9"/>
        <v>-88800.682005089271</v>
      </c>
      <c r="D297" s="3">
        <f t="shared" si="10"/>
        <v>-910346.61520037812</v>
      </c>
      <c r="E297" s="3">
        <f t="shared" si="11"/>
        <v>732745.25119019963</v>
      </c>
    </row>
    <row r="298" spans="1:5" x14ac:dyDescent="0.3">
      <c r="A298" s="6">
        <v>43762</v>
      </c>
      <c r="C298" s="2">
        <f t="shared" si="9"/>
        <v>-89534.084060340159</v>
      </c>
      <c r="D298" s="3">
        <f t="shared" si="10"/>
        <v>-914046.59934629349</v>
      </c>
      <c r="E298" s="3">
        <f t="shared" si="11"/>
        <v>734978.43122561311</v>
      </c>
    </row>
    <row r="299" spans="1:5" x14ac:dyDescent="0.3">
      <c r="A299" s="6">
        <v>43763</v>
      </c>
      <c r="C299" s="2">
        <f t="shared" si="9"/>
        <v>-90267.486115591164</v>
      </c>
      <c r="D299" s="3">
        <f t="shared" si="10"/>
        <v>-917748.43746471102</v>
      </c>
      <c r="E299" s="3">
        <f t="shared" si="11"/>
        <v>737213.46523352875</v>
      </c>
    </row>
    <row r="300" spans="1:5" x14ac:dyDescent="0.3">
      <c r="A300" s="6">
        <v>43764</v>
      </c>
      <c r="C300" s="2">
        <f t="shared" si="9"/>
        <v>-91000.888170842052</v>
      </c>
      <c r="D300" s="3">
        <f t="shared" si="10"/>
        <v>-921452.13595704734</v>
      </c>
      <c r="E300" s="3">
        <f t="shared" si="11"/>
        <v>739450.35961536318</v>
      </c>
    </row>
    <row r="301" spans="1:5" x14ac:dyDescent="0.3">
      <c r="A301" s="6">
        <v>43765</v>
      </c>
      <c r="C301" s="2">
        <f t="shared" si="9"/>
        <v>-91734.290226093057</v>
      </c>
      <c r="D301" s="3">
        <f t="shared" si="10"/>
        <v>-925157.70112103142</v>
      </c>
      <c r="E301" s="3">
        <f t="shared" si="11"/>
        <v>741689.12066884537</v>
      </c>
    </row>
    <row r="302" spans="1:5" x14ac:dyDescent="0.3">
      <c r="A302" s="6">
        <v>43766</v>
      </c>
      <c r="C302" s="2">
        <f t="shared" si="9"/>
        <v>-92467.692281343945</v>
      </c>
      <c r="D302" s="3">
        <f t="shared" si="10"/>
        <v>-928865.13915240578</v>
      </c>
      <c r="E302" s="3">
        <f t="shared" si="11"/>
        <v>743929.75458971784</v>
      </c>
    </row>
    <row r="303" spans="1:5" x14ac:dyDescent="0.3">
      <c r="A303" s="6">
        <v>43767</v>
      </c>
      <c r="C303" s="2">
        <f t="shared" si="9"/>
        <v>-93201.09433659495</v>
      </c>
      <c r="D303" s="3">
        <f t="shared" si="10"/>
        <v>-932574.45614659309</v>
      </c>
      <c r="E303" s="3">
        <f t="shared" si="11"/>
        <v>746172.26747340325</v>
      </c>
    </row>
    <row r="304" spans="1:5" x14ac:dyDescent="0.3">
      <c r="A304" s="6">
        <v>43768</v>
      </c>
      <c r="C304" s="2">
        <f t="shared" si="9"/>
        <v>-93934.496391845838</v>
      </c>
      <c r="D304" s="3">
        <f t="shared" si="10"/>
        <v>-936285.6581003333</v>
      </c>
      <c r="E304" s="3">
        <f t="shared" si="11"/>
        <v>748416.66531664156</v>
      </c>
    </row>
    <row r="305" spans="1:5" x14ac:dyDescent="0.3">
      <c r="A305" s="6">
        <v>43769</v>
      </c>
      <c r="C305" s="2">
        <f t="shared" si="9"/>
        <v>-94667.898447096843</v>
      </c>
      <c r="D305" s="3">
        <f t="shared" si="10"/>
        <v>-939998.75091328484</v>
      </c>
      <c r="E305" s="3">
        <f t="shared" si="11"/>
        <v>750662.95401909121</v>
      </c>
    </row>
    <row r="306" spans="1:5" x14ac:dyDescent="0.3">
      <c r="A306" s="6">
        <v>43770</v>
      </c>
      <c r="C306" s="2">
        <f t="shared" si="9"/>
        <v>-95401.300502347731</v>
      </c>
      <c r="D306" s="3">
        <f t="shared" si="10"/>
        <v>-943713.74038959935</v>
      </c>
      <c r="E306" s="3">
        <f t="shared" si="11"/>
        <v>752911.13938490383</v>
      </c>
    </row>
    <row r="307" spans="1:5" x14ac:dyDescent="0.3">
      <c r="A307" s="6">
        <v>43771</v>
      </c>
      <c r="C307" s="2">
        <f t="shared" si="9"/>
        <v>-96134.702557598735</v>
      </c>
      <c r="D307" s="3">
        <f t="shared" si="10"/>
        <v>-947430.63223946257</v>
      </c>
      <c r="E307" s="3">
        <f t="shared" si="11"/>
        <v>755161.22712426516</v>
      </c>
    </row>
    <row r="308" spans="1:5" x14ac:dyDescent="0.3">
      <c r="A308" s="6">
        <v>43772</v>
      </c>
      <c r="C308" s="2">
        <f t="shared" si="9"/>
        <v>-96868.104612849624</v>
      </c>
      <c r="D308" s="3">
        <f t="shared" si="10"/>
        <v>-951149.43208060809</v>
      </c>
      <c r="E308" s="3">
        <f t="shared" si="11"/>
        <v>757413.22285490879</v>
      </c>
    </row>
    <row r="309" spans="1:5" x14ac:dyDescent="0.3">
      <c r="A309" s="6">
        <v>43773</v>
      </c>
      <c r="C309" s="2">
        <f t="shared" si="9"/>
        <v>-97601.506668100628</v>
      </c>
      <c r="D309" s="3">
        <f t="shared" si="10"/>
        <v>-954870.14543980011</v>
      </c>
      <c r="E309" s="3">
        <f t="shared" si="11"/>
        <v>759667.13210359891</v>
      </c>
    </row>
    <row r="310" spans="1:5" x14ac:dyDescent="0.3">
      <c r="A310" s="6">
        <v>43774</v>
      </c>
      <c r="C310" s="2">
        <f t="shared" si="9"/>
        <v>-98334.908723351517</v>
      </c>
      <c r="D310" s="3">
        <f t="shared" si="10"/>
        <v>-958592.77775429061</v>
      </c>
      <c r="E310" s="3">
        <f t="shared" si="11"/>
        <v>761922.96030758752</v>
      </c>
    </row>
    <row r="311" spans="1:5" x14ac:dyDescent="0.3">
      <c r="A311" s="6">
        <v>43775</v>
      </c>
      <c r="C311" s="2">
        <f t="shared" si="9"/>
        <v>-99068.310778602521</v>
      </c>
      <c r="D311" s="3">
        <f t="shared" si="10"/>
        <v>-962317.33437324641</v>
      </c>
      <c r="E311" s="3">
        <f t="shared" si="11"/>
        <v>764180.71281604143</v>
      </c>
    </row>
    <row r="312" spans="1:5" x14ac:dyDescent="0.3">
      <c r="A312" s="6">
        <v>43776</v>
      </c>
      <c r="C312" s="2">
        <f t="shared" si="9"/>
        <v>-99801.712833853409</v>
      </c>
      <c r="D312" s="3">
        <f t="shared" si="10"/>
        <v>-966043.820559151</v>
      </c>
      <c r="E312" s="3">
        <f t="shared" si="11"/>
        <v>766440.39489144413</v>
      </c>
    </row>
    <row r="313" spans="1:5" x14ac:dyDescent="0.3">
      <c r="A313" s="6">
        <v>43777</v>
      </c>
      <c r="C313" s="2">
        <f t="shared" si="9"/>
        <v>-100535.11488910441</v>
      </c>
      <c r="D313" s="3">
        <f t="shared" si="10"/>
        <v>-969772.24148917862</v>
      </c>
      <c r="E313" s="3">
        <f t="shared" si="11"/>
        <v>768702.01171096985</v>
      </c>
    </row>
    <row r="314" spans="1:5" x14ac:dyDescent="0.3">
      <c r="A314" s="6">
        <v>43778</v>
      </c>
      <c r="C314" s="2">
        <f t="shared" si="9"/>
        <v>-101268.51694435533</v>
      </c>
      <c r="D314" s="3">
        <f t="shared" si="10"/>
        <v>-973502.60225654393</v>
      </c>
      <c r="E314" s="3">
        <f t="shared" si="11"/>
        <v>770965.56836783327</v>
      </c>
    </row>
    <row r="315" spans="1:5" x14ac:dyDescent="0.3">
      <c r="A315" s="6">
        <v>43779</v>
      </c>
      <c r="C315" s="2">
        <f t="shared" si="9"/>
        <v>-102001.91899960634</v>
      </c>
      <c r="D315" s="3">
        <f t="shared" si="10"/>
        <v>-977234.90787182562</v>
      </c>
      <c r="E315" s="3">
        <f t="shared" si="11"/>
        <v>773231.06987261283</v>
      </c>
    </row>
    <row r="316" spans="1:5" x14ac:dyDescent="0.3">
      <c r="A316" s="6">
        <v>43780</v>
      </c>
      <c r="C316" s="2">
        <f t="shared" si="9"/>
        <v>-102735.32105485722</v>
      </c>
      <c r="D316" s="3">
        <f t="shared" si="10"/>
        <v>-980969.16326426482</v>
      </c>
      <c r="E316" s="3">
        <f t="shared" si="11"/>
        <v>775498.52115455037</v>
      </c>
    </row>
    <row r="317" spans="1:5" x14ac:dyDescent="0.3">
      <c r="A317" s="6">
        <v>43781</v>
      </c>
      <c r="C317" s="2">
        <f t="shared" si="9"/>
        <v>-103468.72311010823</v>
      </c>
      <c r="D317" s="3">
        <f t="shared" si="10"/>
        <v>-984705.37328304211</v>
      </c>
      <c r="E317" s="3">
        <f t="shared" si="11"/>
        <v>777767.92706282553</v>
      </c>
    </row>
    <row r="318" spans="1:5" x14ac:dyDescent="0.3">
      <c r="A318" s="6">
        <v>43782</v>
      </c>
      <c r="C318" s="2">
        <f t="shared" si="9"/>
        <v>-104202.12516535912</v>
      </c>
      <c r="D318" s="3">
        <f t="shared" si="10"/>
        <v>-988443.54269852617</v>
      </c>
      <c r="E318" s="3">
        <f t="shared" si="11"/>
        <v>780039.29236780794</v>
      </c>
    </row>
    <row r="319" spans="1:5" x14ac:dyDescent="0.3">
      <c r="A319" s="6">
        <v>43783</v>
      </c>
      <c r="C319" s="2">
        <f t="shared" si="9"/>
        <v>-104935.52722061012</v>
      </c>
      <c r="D319" s="3">
        <f t="shared" si="10"/>
        <v>-992183.67620350514</v>
      </c>
      <c r="E319" s="3">
        <f t="shared" si="11"/>
        <v>782312.62176228501</v>
      </c>
    </row>
    <row r="320" spans="1:5" x14ac:dyDescent="0.3">
      <c r="A320" s="6">
        <v>43784</v>
      </c>
      <c r="C320" s="2">
        <f t="shared" si="9"/>
        <v>-105668.92927586101</v>
      </c>
      <c r="D320" s="3">
        <f t="shared" si="10"/>
        <v>-995925.77841439028</v>
      </c>
      <c r="E320" s="3">
        <f t="shared" si="11"/>
        <v>784587.91986266826</v>
      </c>
    </row>
    <row r="321" spans="1:5" x14ac:dyDescent="0.3">
      <c r="A321" s="6">
        <v>43785</v>
      </c>
      <c r="C321" s="2">
        <f t="shared" si="9"/>
        <v>-106402.33133111201</v>
      </c>
      <c r="D321" s="3">
        <f t="shared" si="10"/>
        <v>-999669.85387240071</v>
      </c>
      <c r="E321" s="3">
        <f t="shared" si="11"/>
        <v>786865.19121017656</v>
      </c>
    </row>
    <row r="322" spans="1:5" x14ac:dyDescent="0.3">
      <c r="A322" s="6">
        <v>43786</v>
      </c>
      <c r="C322" s="2">
        <f t="shared" si="9"/>
        <v>-107135.7333863629</v>
      </c>
      <c r="D322" s="3">
        <f t="shared" si="10"/>
        <v>-1003415.9070447251</v>
      </c>
      <c r="E322" s="3">
        <f t="shared" si="11"/>
        <v>789144.44027199934</v>
      </c>
    </row>
    <row r="323" spans="1:5" x14ac:dyDescent="0.3">
      <c r="A323" s="6">
        <v>43787</v>
      </c>
      <c r="C323" s="2">
        <f t="shared" si="9"/>
        <v>-107869.13544161391</v>
      </c>
      <c r="D323" s="3">
        <f t="shared" si="10"/>
        <v>-1007163.942325664</v>
      </c>
      <c r="E323" s="3">
        <f t="shared" si="11"/>
        <v>791425.67144243629</v>
      </c>
    </row>
    <row r="324" spans="1:5" x14ac:dyDescent="0.3">
      <c r="A324" s="6">
        <v>43788</v>
      </c>
      <c r="C324" s="2">
        <f t="shared" si="9"/>
        <v>-108602.5374968648</v>
      </c>
      <c r="D324" s="3">
        <f t="shared" si="10"/>
        <v>-1010913.9640377485</v>
      </c>
      <c r="E324" s="3">
        <f t="shared" si="11"/>
        <v>793708.88904401893</v>
      </c>
    </row>
    <row r="325" spans="1:5" x14ac:dyDescent="0.3">
      <c r="A325" s="6">
        <v>43789</v>
      </c>
      <c r="C325" s="2">
        <f t="shared" si="9"/>
        <v>-109335.9395521158</v>
      </c>
      <c r="D325" s="3">
        <f t="shared" si="10"/>
        <v>-1014665.9764328415</v>
      </c>
      <c r="E325" s="3">
        <f t="shared" si="11"/>
        <v>795994.09732860979</v>
      </c>
    </row>
    <row r="326" spans="1:5" x14ac:dyDescent="0.3">
      <c r="A326" s="6">
        <v>43790</v>
      </c>
      <c r="C326" s="2">
        <f t="shared" si="9"/>
        <v>-110069.34160736669</v>
      </c>
      <c r="D326" s="3">
        <f t="shared" si="10"/>
        <v>-1018419.9836932173</v>
      </c>
      <c r="E326" s="3">
        <f t="shared" si="11"/>
        <v>798281.3004784839</v>
      </c>
    </row>
    <row r="327" spans="1:5" x14ac:dyDescent="0.3">
      <c r="A327" s="6">
        <v>43791</v>
      </c>
      <c r="C327" s="2">
        <f t="shared" si="9"/>
        <v>-110802.74366261769</v>
      </c>
      <c r="D327" s="3">
        <f t="shared" si="10"/>
        <v>-1022175.9899326239</v>
      </c>
      <c r="E327" s="3">
        <f t="shared" si="11"/>
        <v>800570.50260738865</v>
      </c>
    </row>
    <row r="328" spans="1:5" x14ac:dyDescent="0.3">
      <c r="A328" s="6">
        <v>43792</v>
      </c>
      <c r="C328" s="2">
        <f t="shared" si="9"/>
        <v>-111536.14571786858</v>
      </c>
      <c r="D328" s="3">
        <f t="shared" si="10"/>
        <v>-1025933.9991973237</v>
      </c>
      <c r="E328" s="3">
        <f t="shared" si="11"/>
        <v>802861.70776158653</v>
      </c>
    </row>
    <row r="329" spans="1:5" x14ac:dyDescent="0.3">
      <c r="A329" s="6">
        <v>43793</v>
      </c>
      <c r="C329" s="2">
        <f t="shared" si="9"/>
        <v>-112269.54777311959</v>
      </c>
      <c r="D329" s="3">
        <f t="shared" si="10"/>
        <v>-1029694.0154671175</v>
      </c>
      <c r="E329" s="3">
        <f t="shared" si="11"/>
        <v>805154.91992087825</v>
      </c>
    </row>
    <row r="330" spans="1:5" x14ac:dyDescent="0.3">
      <c r="A330" s="6">
        <v>43794</v>
      </c>
      <c r="C330" s="2">
        <f t="shared" si="9"/>
        <v>-113002.94982837047</v>
      </c>
      <c r="D330" s="3">
        <f t="shared" si="10"/>
        <v>-1033456.0426563495</v>
      </c>
      <c r="E330" s="3">
        <f t="shared" si="11"/>
        <v>807450.14299960854</v>
      </c>
    </row>
    <row r="331" spans="1:5" x14ac:dyDescent="0.3">
      <c r="A331" s="6">
        <v>43795</v>
      </c>
      <c r="C331" s="2">
        <f t="shared" si="9"/>
        <v>-113736.35188362148</v>
      </c>
      <c r="D331" s="3">
        <f t="shared" si="10"/>
        <v>-1037220.0846148955</v>
      </c>
      <c r="E331" s="3">
        <f t="shared" si="11"/>
        <v>809747.38084765268</v>
      </c>
    </row>
    <row r="332" spans="1:5" x14ac:dyDescent="0.3">
      <c r="A332" s="6">
        <v>43796</v>
      </c>
      <c r="C332" s="2">
        <f t="shared" si="9"/>
        <v>-114469.75393887237</v>
      </c>
      <c r="D332" s="3">
        <f t="shared" si="10"/>
        <v>-1040986.145129132</v>
      </c>
      <c r="E332" s="3">
        <f t="shared" si="11"/>
        <v>812046.63725138723</v>
      </c>
    </row>
    <row r="333" spans="1:5" x14ac:dyDescent="0.3">
      <c r="A333" s="6">
        <v>43797</v>
      </c>
      <c r="C333" s="2">
        <f t="shared" si="9"/>
        <v>-115203.15599412337</v>
      </c>
      <c r="D333" s="3">
        <f t="shared" si="10"/>
        <v>-1044754.2279228899</v>
      </c>
      <c r="E333" s="3">
        <f t="shared" si="11"/>
        <v>814347.91593464324</v>
      </c>
    </row>
    <row r="334" spans="1:5" x14ac:dyDescent="0.3">
      <c r="A334" s="6">
        <v>43798</v>
      </c>
      <c r="C334" s="2">
        <f t="shared" si="9"/>
        <v>-115936.55804937426</v>
      </c>
      <c r="D334" s="3">
        <f t="shared" si="10"/>
        <v>-1048524.33665839</v>
      </c>
      <c r="E334" s="3">
        <f t="shared" si="11"/>
        <v>816651.22055964149</v>
      </c>
    </row>
    <row r="335" spans="1:5" x14ac:dyDescent="0.3">
      <c r="A335" s="6">
        <v>43799</v>
      </c>
      <c r="C335" s="2">
        <f t="shared" si="9"/>
        <v>-116669.96010462526</v>
      </c>
      <c r="D335" s="3">
        <f t="shared" si="10"/>
        <v>-1052296.4749371642</v>
      </c>
      <c r="E335" s="3">
        <f t="shared" si="11"/>
        <v>818956.55472791381</v>
      </c>
    </row>
    <row r="336" spans="1:5" x14ac:dyDescent="0.3">
      <c r="A336" s="6">
        <v>43800</v>
      </c>
      <c r="C336" s="2">
        <f t="shared" si="9"/>
        <v>-117403.36215987615</v>
      </c>
      <c r="D336" s="3">
        <f t="shared" si="10"/>
        <v>-1056070.646300958</v>
      </c>
      <c r="E336" s="3">
        <f t="shared" si="11"/>
        <v>821263.92198120581</v>
      </c>
    </row>
    <row r="337" spans="1:5" x14ac:dyDescent="0.3">
      <c r="A337" s="6">
        <v>43801</v>
      </c>
      <c r="C337" s="2">
        <f t="shared" si="9"/>
        <v>-118136.76421512716</v>
      </c>
      <c r="D337" s="3">
        <f t="shared" si="10"/>
        <v>-1059846.85423262</v>
      </c>
      <c r="E337" s="3">
        <f t="shared" si="11"/>
        <v>823573.32580236578</v>
      </c>
    </row>
    <row r="338" spans="1:5" x14ac:dyDescent="0.3">
      <c r="A338" s="6">
        <v>43802</v>
      </c>
      <c r="C338" s="2">
        <f t="shared" si="9"/>
        <v>-118870.16627037805</v>
      </c>
      <c r="D338" s="3">
        <f t="shared" si="10"/>
        <v>-1063625.102156973</v>
      </c>
      <c r="E338" s="3">
        <f t="shared" si="11"/>
        <v>825884.76961621689</v>
      </c>
    </row>
    <row r="339" spans="1:5" x14ac:dyDescent="0.3">
      <c r="A339" s="6">
        <v>43803</v>
      </c>
      <c r="C339" s="2">
        <f t="shared" si="9"/>
        <v>-119603.56832562905</v>
      </c>
      <c r="D339" s="3">
        <f t="shared" si="10"/>
        <v>-1067405.3934416741</v>
      </c>
      <c r="E339" s="3">
        <f t="shared" si="11"/>
        <v>828198.25679041585</v>
      </c>
    </row>
    <row r="340" spans="1:5" x14ac:dyDescent="0.3">
      <c r="A340" s="6">
        <v>43804</v>
      </c>
      <c r="C340" s="2">
        <f t="shared" si="9"/>
        <v>-120336.97038087994</v>
      </c>
      <c r="D340" s="3">
        <f t="shared" si="10"/>
        <v>-1071187.7313980549</v>
      </c>
      <c r="E340" s="3">
        <f t="shared" si="11"/>
        <v>830513.7906362951</v>
      </c>
    </row>
    <row r="341" spans="1:5" x14ac:dyDescent="0.3">
      <c r="A341" s="6">
        <v>43805</v>
      </c>
      <c r="C341" s="2">
        <f t="shared" si="9"/>
        <v>-121070.37243613094</v>
      </c>
      <c r="D341" s="3">
        <f t="shared" si="10"/>
        <v>-1074972.1192819532</v>
      </c>
      <c r="E341" s="3">
        <f t="shared" si="11"/>
        <v>832831.37440969143</v>
      </c>
    </row>
    <row r="342" spans="1:5" x14ac:dyDescent="0.3">
      <c r="A342" s="6">
        <v>43806</v>
      </c>
      <c r="C342" s="2">
        <f t="shared" si="9"/>
        <v>-121803.77449138183</v>
      </c>
      <c r="D342" s="3">
        <f t="shared" si="10"/>
        <v>-1078758.5602945243</v>
      </c>
      <c r="E342" s="3">
        <f t="shared" si="11"/>
        <v>835151.01131176064</v>
      </c>
    </row>
    <row r="343" spans="1:5" x14ac:dyDescent="0.3">
      <c r="A343" s="6">
        <v>43807</v>
      </c>
      <c r="C343" s="2">
        <f t="shared" si="9"/>
        <v>-122537.17654663284</v>
      </c>
      <c r="D343" s="3">
        <f t="shared" si="10"/>
        <v>-1082547.0575830438</v>
      </c>
      <c r="E343" s="3">
        <f t="shared" si="11"/>
        <v>837472.70448977826</v>
      </c>
    </row>
    <row r="344" spans="1:5" x14ac:dyDescent="0.3">
      <c r="A344" s="6">
        <v>43808</v>
      </c>
      <c r="C344" s="2">
        <f t="shared" si="9"/>
        <v>-123270.57860188372</v>
      </c>
      <c r="D344" s="3">
        <f t="shared" si="10"/>
        <v>-1086337.6142416932</v>
      </c>
      <c r="E344" s="3">
        <f t="shared" si="11"/>
        <v>839796.45703792572</v>
      </c>
    </row>
    <row r="345" spans="1:5" x14ac:dyDescent="0.3">
      <c r="A345" s="6">
        <v>43809</v>
      </c>
      <c r="C345" s="2">
        <f t="shared" si="9"/>
        <v>-124003.98065713473</v>
      </c>
      <c r="D345" s="3">
        <f t="shared" si="10"/>
        <v>-1090130.2333123339</v>
      </c>
      <c r="E345" s="3">
        <f t="shared" si="11"/>
        <v>842122.27199806436</v>
      </c>
    </row>
    <row r="346" spans="1:5" x14ac:dyDescent="0.3">
      <c r="A346" s="6">
        <v>43810</v>
      </c>
      <c r="C346" s="2">
        <f t="shared" si="9"/>
        <v>-124737.38271238562</v>
      </c>
      <c r="D346" s="3">
        <f t="shared" si="10"/>
        <v>-1093924.9177852678</v>
      </c>
      <c r="E346" s="3">
        <f t="shared" si="11"/>
        <v>844450.15236049646</v>
      </c>
    </row>
    <row r="347" spans="1:5" x14ac:dyDescent="0.3">
      <c r="A347" s="6">
        <v>43811</v>
      </c>
      <c r="C347" s="2">
        <f t="shared" si="9"/>
        <v>-125470.78476763665</v>
      </c>
      <c r="D347" s="3">
        <f t="shared" si="10"/>
        <v>-1097721.6705999849</v>
      </c>
      <c r="E347" s="3">
        <f t="shared" si="11"/>
        <v>846780.10106471158</v>
      </c>
    </row>
    <row r="348" spans="1:5" x14ac:dyDescent="0.3">
      <c r="A348" s="6">
        <v>43812</v>
      </c>
      <c r="C348" s="2">
        <f t="shared" si="9"/>
        <v>-126204.18682288754</v>
      </c>
      <c r="D348" s="3">
        <f t="shared" si="10"/>
        <v>-1101520.4946458985</v>
      </c>
      <c r="E348" s="3">
        <f t="shared" si="11"/>
        <v>849112.12100012333</v>
      </c>
    </row>
    <row r="349" spans="1:5" x14ac:dyDescent="0.3">
      <c r="A349" s="6">
        <v>43813</v>
      </c>
      <c r="C349" s="2">
        <f t="shared" si="9"/>
        <v>-126937.58887813854</v>
      </c>
      <c r="D349" s="3">
        <f t="shared" si="10"/>
        <v>-1105321.3927630673</v>
      </c>
      <c r="E349" s="3">
        <f t="shared" si="11"/>
        <v>851446.21500679012</v>
      </c>
    </row>
    <row r="350" spans="1:5" x14ac:dyDescent="0.3">
      <c r="A350" s="6">
        <v>43814</v>
      </c>
      <c r="C350" s="2">
        <f t="shared" ref="C350:C366" si="12">_xlfn.FORECAST.ETS(A350,$B$2:$B$74,$A$2:$A$74,1,1)</f>
        <v>-127670.99093338943</v>
      </c>
      <c r="D350" s="3">
        <f t="shared" ref="D350:D413" si="13">C350-_xlfn.FORECAST.ETS.CONFINT(A350,$B$2:$B$74,$A$2:$A$74,0.9999,1,1)</f>
        <v>-1109124.3677429075</v>
      </c>
      <c r="E350" s="3">
        <f t="shared" ref="E350:E366" si="14">C350+_xlfn.FORECAST.ETS.CONFINT(A350,$B$2:$B$74,$A$2:$A$74,0.9999,1,1)</f>
        <v>853782.38587612857</v>
      </c>
    </row>
    <row r="351" spans="1:5" x14ac:dyDescent="0.3">
      <c r="A351" s="6">
        <v>43815</v>
      </c>
      <c r="C351" s="2">
        <f t="shared" si="12"/>
        <v>-128404.39298864044</v>
      </c>
      <c r="D351" s="3">
        <f t="shared" si="13"/>
        <v>-1112929.4223288908</v>
      </c>
      <c r="E351" s="3">
        <f t="shared" si="14"/>
        <v>856120.63635160984</v>
      </c>
    </row>
    <row r="352" spans="1:5" x14ac:dyDescent="0.3">
      <c r="A352" s="6">
        <v>43816</v>
      </c>
      <c r="C352" s="2">
        <f t="shared" si="12"/>
        <v>-129137.79504389132</v>
      </c>
      <c r="D352" s="3">
        <f t="shared" si="13"/>
        <v>-1116736.559217232</v>
      </c>
      <c r="E352" s="3">
        <f t="shared" si="14"/>
        <v>858460.96912944946</v>
      </c>
    </row>
    <row r="353" spans="1:5" x14ac:dyDescent="0.3">
      <c r="A353" s="6">
        <v>43817</v>
      </c>
      <c r="C353" s="2">
        <f t="shared" si="12"/>
        <v>-129871.19709914233</v>
      </c>
      <c r="D353" s="3">
        <f t="shared" si="13"/>
        <v>-1120545.7810575652</v>
      </c>
      <c r="E353" s="3">
        <f t="shared" si="14"/>
        <v>860803.38685928052</v>
      </c>
    </row>
    <row r="354" spans="1:5" x14ac:dyDescent="0.3">
      <c r="A354" s="6">
        <v>43818</v>
      </c>
      <c r="C354" s="2">
        <f t="shared" si="12"/>
        <v>-130604.59915439322</v>
      </c>
      <c r="D354" s="3">
        <f t="shared" si="13"/>
        <v>-1124357.0904536082</v>
      </c>
      <c r="E354" s="3">
        <f t="shared" si="14"/>
        <v>863147.89214482182</v>
      </c>
    </row>
    <row r="355" spans="1:5" x14ac:dyDescent="0.3">
      <c r="A355" s="6">
        <v>43819</v>
      </c>
      <c r="C355" s="2">
        <f t="shared" si="12"/>
        <v>-131338.00120964422</v>
      </c>
      <c r="D355" s="3">
        <f t="shared" si="13"/>
        <v>-1128170.4899638165</v>
      </c>
      <c r="E355" s="3">
        <f t="shared" si="14"/>
        <v>865494.48754452798</v>
      </c>
    </row>
    <row r="356" spans="1:5" x14ac:dyDescent="0.3">
      <c r="A356" s="6">
        <v>43820</v>
      </c>
      <c r="C356" s="2">
        <f t="shared" si="12"/>
        <v>-132071.40326489511</v>
      </c>
      <c r="D356" s="3">
        <f t="shared" si="13"/>
        <v>-1131985.9821020267</v>
      </c>
      <c r="E356" s="3">
        <f t="shared" si="14"/>
        <v>867843.17557223653</v>
      </c>
    </row>
    <row r="357" spans="1:5" x14ac:dyDescent="0.3">
      <c r="A357" s="6">
        <v>43821</v>
      </c>
      <c r="C357" s="2">
        <f t="shared" si="12"/>
        <v>-132804.80532014612</v>
      </c>
      <c r="D357" s="3">
        <f t="shared" si="13"/>
        <v>-1135803.5693380893</v>
      </c>
      <c r="E357" s="3">
        <f t="shared" si="14"/>
        <v>870193.95869779715</v>
      </c>
    </row>
    <row r="358" spans="1:5" x14ac:dyDescent="0.3">
      <c r="A358" s="6">
        <v>43822</v>
      </c>
      <c r="C358" s="2">
        <f t="shared" si="12"/>
        <v>-133538.207375397</v>
      </c>
      <c r="D358" s="3">
        <f t="shared" si="13"/>
        <v>-1139623.2540984908</v>
      </c>
      <c r="E358" s="3">
        <f t="shared" si="14"/>
        <v>872546.83934769675</v>
      </c>
    </row>
    <row r="359" spans="1:5" x14ac:dyDescent="0.3">
      <c r="A359" s="6">
        <v>43823</v>
      </c>
      <c r="C359" s="2">
        <f t="shared" si="12"/>
        <v>-134271.60943064801</v>
      </c>
      <c r="D359" s="3">
        <f t="shared" si="13"/>
        <v>-1143445.0387669655</v>
      </c>
      <c r="E359" s="3">
        <f t="shared" si="14"/>
        <v>874901.81990566943</v>
      </c>
    </row>
    <row r="360" spans="1:5" x14ac:dyDescent="0.3">
      <c r="A360" s="6">
        <v>43824</v>
      </c>
      <c r="C360" s="2">
        <f t="shared" si="12"/>
        <v>-135005.0114858989</v>
      </c>
      <c r="D360" s="3">
        <f t="shared" si="13"/>
        <v>-1147268.9256850982</v>
      </c>
      <c r="E360" s="3">
        <f t="shared" si="14"/>
        <v>877258.90271330043</v>
      </c>
    </row>
    <row r="361" spans="1:5" x14ac:dyDescent="0.3">
      <c r="A361" s="6">
        <v>43825</v>
      </c>
      <c r="C361" s="2">
        <f t="shared" si="12"/>
        <v>-135738.4135411499</v>
      </c>
      <c r="D361" s="3">
        <f t="shared" si="13"/>
        <v>-1151094.9171529177</v>
      </c>
      <c r="E361" s="3">
        <f t="shared" si="14"/>
        <v>879618.09007061797</v>
      </c>
    </row>
    <row r="362" spans="1:5" x14ac:dyDescent="0.3">
      <c r="A362" s="6">
        <v>43826</v>
      </c>
      <c r="C362" s="2">
        <f t="shared" si="12"/>
        <v>-136471.81559640079</v>
      </c>
      <c r="D362" s="3">
        <f t="shared" si="13"/>
        <v>-1154923.0154294781</v>
      </c>
      <c r="E362" s="3">
        <f t="shared" si="14"/>
        <v>881979.3842366765</v>
      </c>
    </row>
    <row r="363" spans="1:5" x14ac:dyDescent="0.3">
      <c r="A363" s="6">
        <v>43827</v>
      </c>
      <c r="C363" s="2">
        <f t="shared" si="12"/>
        <v>-137205.21765165179</v>
      </c>
      <c r="D363" s="3">
        <f t="shared" si="13"/>
        <v>-1158753.2227334334</v>
      </c>
      <c r="E363" s="3">
        <f t="shared" si="14"/>
        <v>884342.78743012983</v>
      </c>
    </row>
    <row r="364" spans="1:5" x14ac:dyDescent="0.3">
      <c r="A364" s="6">
        <v>43828</v>
      </c>
      <c r="C364" s="2">
        <f t="shared" si="12"/>
        <v>-137938.61970690268</v>
      </c>
      <c r="D364" s="3">
        <f t="shared" si="13"/>
        <v>-1162585.5412436023</v>
      </c>
      <c r="E364" s="3">
        <f t="shared" si="14"/>
        <v>886708.30182979698</v>
      </c>
    </row>
    <row r="365" spans="1:5" x14ac:dyDescent="0.3">
      <c r="A365" s="6">
        <v>43829</v>
      </c>
      <c r="C365" s="2">
        <f t="shared" si="12"/>
        <v>-138672.02176215369</v>
      </c>
      <c r="D365" s="3">
        <f t="shared" si="13"/>
        <v>-1166419.9730995223</v>
      </c>
      <c r="E365" s="3">
        <f t="shared" si="14"/>
        <v>889075.92957521498</v>
      </c>
    </row>
    <row r="366" spans="1:5" x14ac:dyDescent="0.3">
      <c r="A366" s="6">
        <v>43830</v>
      </c>
      <c r="C366" s="2">
        <f t="shared" si="12"/>
        <v>-139405.42381740457</v>
      </c>
      <c r="D366" s="3">
        <f t="shared" si="13"/>
        <v>-1170256.5204019987</v>
      </c>
      <c r="E366" s="3">
        <f t="shared" si="14"/>
        <v>891445.67276718945</v>
      </c>
    </row>
  </sheetData>
  <phoneticPr fontId="18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7-87C0-4B11-B6BD-107255F5F98B}">
  <dimension ref="A1:E365"/>
  <sheetViews>
    <sheetView tabSelected="1" topLeftCell="A73" workbookViewId="0">
      <selection activeCell="I91" sqref="I91"/>
    </sheetView>
  </sheetViews>
  <sheetFormatPr defaultRowHeight="16.5" x14ac:dyDescent="0.3"/>
  <cols>
    <col min="1" max="3" width="21.125" style="1" customWidth="1"/>
    <col min="4" max="4" width="16" style="1" customWidth="1"/>
    <col min="5" max="5" width="15.625" style="1" customWidth="1"/>
    <col min="6" max="16384" width="9" style="1"/>
  </cols>
  <sheetData>
    <row r="1" spans="1:5" x14ac:dyDescent="0.3">
      <c r="A1" s="1" t="s">
        <v>10</v>
      </c>
      <c r="B1" s="1" t="s">
        <v>12</v>
      </c>
      <c r="C1" s="1" t="s">
        <v>14</v>
      </c>
      <c r="D1" s="1" t="s">
        <v>23</v>
      </c>
      <c r="E1" s="1" t="s">
        <v>22</v>
      </c>
    </row>
    <row r="2" spans="1:5" x14ac:dyDescent="0.3">
      <c r="A2" s="5">
        <v>43466</v>
      </c>
      <c r="B2" s="1">
        <v>16119</v>
      </c>
      <c r="C2" s="1">
        <v>128673</v>
      </c>
      <c r="D2" s="1">
        <v>14520986</v>
      </c>
      <c r="E2" s="1">
        <v>10</v>
      </c>
    </row>
    <row r="3" spans="1:5" x14ac:dyDescent="0.3">
      <c r="A3" s="5">
        <v>43467</v>
      </c>
      <c r="B3" s="1">
        <v>19056</v>
      </c>
      <c r="C3" s="1">
        <v>74685</v>
      </c>
      <c r="D3" s="1">
        <v>13566959</v>
      </c>
      <c r="E3" s="1">
        <v>274</v>
      </c>
    </row>
    <row r="4" spans="1:5" x14ac:dyDescent="0.3">
      <c r="A4" s="5">
        <v>43468</v>
      </c>
      <c r="B4" s="1">
        <v>16214</v>
      </c>
      <c r="C4" s="1">
        <v>67022</v>
      </c>
      <c r="D4" s="1">
        <v>7463177</v>
      </c>
      <c r="E4" s="1">
        <v>131</v>
      </c>
    </row>
    <row r="5" spans="1:5" x14ac:dyDescent="0.3">
      <c r="A5" s="5">
        <v>43469</v>
      </c>
      <c r="B5" s="1">
        <v>18662</v>
      </c>
      <c r="C5" s="1">
        <v>87977</v>
      </c>
      <c r="D5" s="1">
        <v>6933359</v>
      </c>
      <c r="E5" s="1">
        <v>154</v>
      </c>
    </row>
    <row r="6" spans="1:5" x14ac:dyDescent="0.3">
      <c r="A6" s="5">
        <v>43470</v>
      </c>
      <c r="B6" s="1">
        <v>19270</v>
      </c>
      <c r="C6" s="1">
        <v>130151</v>
      </c>
      <c r="D6" s="1">
        <v>9967143</v>
      </c>
      <c r="E6" s="1">
        <v>76</v>
      </c>
    </row>
    <row r="7" spans="1:5" x14ac:dyDescent="0.3">
      <c r="A7" s="5">
        <v>43471</v>
      </c>
      <c r="B7" s="1">
        <v>16767</v>
      </c>
      <c r="C7" s="1">
        <v>107859</v>
      </c>
      <c r="D7" s="1">
        <v>9180031</v>
      </c>
      <c r="E7" s="1">
        <v>19</v>
      </c>
    </row>
    <row r="8" spans="1:5" x14ac:dyDescent="0.3">
      <c r="A8" s="5">
        <v>43472</v>
      </c>
      <c r="B8" s="1">
        <v>17793</v>
      </c>
      <c r="C8" s="1">
        <v>78280</v>
      </c>
      <c r="D8" s="1">
        <v>8582886</v>
      </c>
      <c r="E8" s="1">
        <v>189</v>
      </c>
    </row>
    <row r="9" spans="1:5" x14ac:dyDescent="0.3">
      <c r="A9" s="5">
        <v>43473</v>
      </c>
      <c r="B9" s="1">
        <v>19737</v>
      </c>
      <c r="C9" s="1">
        <v>85035</v>
      </c>
      <c r="D9" s="1">
        <v>8594867</v>
      </c>
      <c r="E9" s="1">
        <v>220</v>
      </c>
    </row>
    <row r="10" spans="1:5" x14ac:dyDescent="0.3">
      <c r="A10" s="5">
        <v>43474</v>
      </c>
      <c r="B10" s="1">
        <v>17369</v>
      </c>
      <c r="C10" s="1">
        <v>83042</v>
      </c>
      <c r="D10" s="1">
        <v>9335102</v>
      </c>
      <c r="E10" s="1">
        <v>223</v>
      </c>
    </row>
    <row r="11" spans="1:5" x14ac:dyDescent="0.3">
      <c r="A11" s="5">
        <v>43475</v>
      </c>
      <c r="B11" s="1">
        <v>18290</v>
      </c>
      <c r="C11" s="1">
        <v>87095</v>
      </c>
      <c r="D11" s="1">
        <v>9260667</v>
      </c>
      <c r="E11" s="1">
        <v>164</v>
      </c>
    </row>
    <row r="12" spans="1:5" x14ac:dyDescent="0.3">
      <c r="A12" s="5">
        <v>43476</v>
      </c>
      <c r="B12" s="1">
        <v>19772</v>
      </c>
      <c r="C12" s="1">
        <v>114314</v>
      </c>
      <c r="D12" s="1">
        <v>9956886</v>
      </c>
      <c r="E12" s="1">
        <v>205</v>
      </c>
    </row>
    <row r="13" spans="1:5" x14ac:dyDescent="0.3">
      <c r="A13" s="5">
        <v>43477</v>
      </c>
      <c r="B13" s="1">
        <v>21970</v>
      </c>
      <c r="C13" s="1">
        <v>153428</v>
      </c>
      <c r="D13" s="1">
        <v>10226714</v>
      </c>
      <c r="E13" s="1">
        <v>50</v>
      </c>
    </row>
    <row r="14" spans="1:5" x14ac:dyDescent="0.3">
      <c r="A14" s="5">
        <v>43478</v>
      </c>
      <c r="B14" s="1">
        <v>22737</v>
      </c>
      <c r="C14" s="1">
        <v>132423</v>
      </c>
      <c r="D14" s="1">
        <v>9345042</v>
      </c>
      <c r="E14" s="1">
        <v>50</v>
      </c>
    </row>
    <row r="15" spans="1:5" x14ac:dyDescent="0.3">
      <c r="A15" s="5">
        <v>43479</v>
      </c>
      <c r="B15" s="1">
        <v>19933</v>
      </c>
      <c r="C15" s="1">
        <v>97207</v>
      </c>
      <c r="D15" s="1">
        <v>8585213</v>
      </c>
      <c r="E15" s="1">
        <v>349</v>
      </c>
    </row>
    <row r="16" spans="1:5" x14ac:dyDescent="0.3">
      <c r="A16" s="5">
        <v>43480</v>
      </c>
      <c r="B16" s="1">
        <v>20380</v>
      </c>
      <c r="C16" s="1">
        <v>101434</v>
      </c>
      <c r="D16" s="1">
        <v>5198566</v>
      </c>
      <c r="E16" s="1">
        <v>258</v>
      </c>
    </row>
    <row r="17" spans="1:5" x14ac:dyDescent="0.3">
      <c r="A17" s="5">
        <v>43481</v>
      </c>
      <c r="B17" s="1">
        <v>24752</v>
      </c>
      <c r="C17" s="1">
        <v>141867</v>
      </c>
      <c r="D17" s="1">
        <v>7933150</v>
      </c>
      <c r="E17" s="1">
        <v>230</v>
      </c>
    </row>
    <row r="18" spans="1:5" x14ac:dyDescent="0.3">
      <c r="A18" s="5">
        <v>43482</v>
      </c>
      <c r="B18" s="1">
        <v>51748</v>
      </c>
      <c r="C18" s="1">
        <v>351487</v>
      </c>
      <c r="D18" s="1">
        <v>9264782</v>
      </c>
      <c r="E18" s="1">
        <v>519</v>
      </c>
    </row>
    <row r="19" spans="1:5" x14ac:dyDescent="0.3">
      <c r="A19" s="5">
        <v>43483</v>
      </c>
      <c r="B19" s="1">
        <v>31357</v>
      </c>
      <c r="C19" s="1">
        <v>209300</v>
      </c>
      <c r="D19" s="1">
        <v>10399756</v>
      </c>
      <c r="E19" s="1">
        <v>353</v>
      </c>
    </row>
    <row r="20" spans="1:5" x14ac:dyDescent="0.3">
      <c r="A20" s="5">
        <v>43484</v>
      </c>
      <c r="B20" s="1">
        <v>23209</v>
      </c>
      <c r="C20" s="1">
        <v>178644</v>
      </c>
      <c r="D20" s="1">
        <v>12555804</v>
      </c>
      <c r="E20" s="1">
        <v>60</v>
      </c>
    </row>
    <row r="21" spans="1:5" x14ac:dyDescent="0.3">
      <c r="A21" s="5">
        <v>43485</v>
      </c>
      <c r="B21" s="1">
        <v>19440</v>
      </c>
      <c r="C21" s="1">
        <v>146397</v>
      </c>
      <c r="D21" s="1">
        <v>12928406</v>
      </c>
      <c r="E21" s="1">
        <v>19</v>
      </c>
    </row>
    <row r="22" spans="1:5" x14ac:dyDescent="0.3">
      <c r="A22" s="5">
        <v>43486</v>
      </c>
      <c r="B22" s="1">
        <v>23101</v>
      </c>
      <c r="C22" s="1">
        <v>125229</v>
      </c>
      <c r="D22" s="1">
        <v>12334984</v>
      </c>
      <c r="E22" s="1">
        <v>253</v>
      </c>
    </row>
    <row r="23" spans="1:5" x14ac:dyDescent="0.3">
      <c r="A23" s="5">
        <v>43487</v>
      </c>
      <c r="B23" s="1">
        <v>22183</v>
      </c>
      <c r="C23" s="1">
        <v>122214</v>
      </c>
      <c r="D23" s="1">
        <v>11861222</v>
      </c>
      <c r="E23" s="1">
        <v>230</v>
      </c>
    </row>
    <row r="24" spans="1:5" x14ac:dyDescent="0.3">
      <c r="A24" s="5">
        <v>43488</v>
      </c>
      <c r="B24" s="1">
        <v>22470</v>
      </c>
      <c r="C24" s="1">
        <v>128223</v>
      </c>
      <c r="D24" s="1">
        <v>11905793</v>
      </c>
      <c r="E24" s="1">
        <v>207</v>
      </c>
    </row>
    <row r="25" spans="1:5" x14ac:dyDescent="0.3">
      <c r="A25" s="5">
        <v>43489</v>
      </c>
      <c r="B25" s="1">
        <v>20642</v>
      </c>
      <c r="C25" s="1">
        <v>130779</v>
      </c>
      <c r="D25" s="1">
        <v>12540471</v>
      </c>
      <c r="E25" s="1">
        <v>258</v>
      </c>
    </row>
    <row r="26" spans="1:5" x14ac:dyDescent="0.3">
      <c r="A26" s="5">
        <v>43490</v>
      </c>
      <c r="B26" s="1">
        <v>19856</v>
      </c>
      <c r="C26" s="1">
        <v>134104</v>
      </c>
      <c r="D26" s="1">
        <v>12836336</v>
      </c>
      <c r="E26" s="1">
        <v>181</v>
      </c>
    </row>
    <row r="27" spans="1:5" x14ac:dyDescent="0.3">
      <c r="A27" s="5">
        <v>43491</v>
      </c>
      <c r="B27" s="1">
        <v>17159</v>
      </c>
      <c r="C27" s="1">
        <v>129844</v>
      </c>
      <c r="D27" s="1">
        <v>10857904</v>
      </c>
      <c r="E27" s="1">
        <v>102</v>
      </c>
    </row>
    <row r="28" spans="1:5" x14ac:dyDescent="0.3">
      <c r="A28" s="5">
        <v>43492</v>
      </c>
      <c r="B28" s="1">
        <v>16315</v>
      </c>
      <c r="C28" s="1">
        <v>137497</v>
      </c>
      <c r="D28" s="1">
        <v>11947842</v>
      </c>
      <c r="E28" s="1">
        <v>51</v>
      </c>
    </row>
    <row r="29" spans="1:5" x14ac:dyDescent="0.3">
      <c r="A29" s="5">
        <v>43493</v>
      </c>
      <c r="B29" s="1">
        <v>20204</v>
      </c>
      <c r="C29" s="1">
        <v>129106</v>
      </c>
      <c r="D29" s="1">
        <v>10828674</v>
      </c>
      <c r="E29" s="1">
        <v>127</v>
      </c>
    </row>
    <row r="30" spans="1:5" x14ac:dyDescent="0.3">
      <c r="A30" s="5">
        <v>43494</v>
      </c>
      <c r="B30" s="1">
        <v>21043</v>
      </c>
      <c r="C30" s="1">
        <v>137651</v>
      </c>
      <c r="D30" s="1">
        <v>10447408</v>
      </c>
      <c r="E30" s="1">
        <v>185</v>
      </c>
    </row>
    <row r="31" spans="1:5" x14ac:dyDescent="0.3">
      <c r="A31" s="5">
        <v>43495</v>
      </c>
      <c r="B31" s="1">
        <v>27214</v>
      </c>
      <c r="C31" s="1">
        <v>159008</v>
      </c>
      <c r="D31" s="1">
        <v>10508688</v>
      </c>
      <c r="E31" s="1">
        <v>263</v>
      </c>
    </row>
    <row r="32" spans="1:5" x14ac:dyDescent="0.3">
      <c r="A32" s="5">
        <v>43496</v>
      </c>
      <c r="B32" s="1">
        <v>21773</v>
      </c>
      <c r="C32" s="1">
        <v>150461</v>
      </c>
      <c r="D32" s="1">
        <v>11368783</v>
      </c>
      <c r="E32" s="1">
        <v>252</v>
      </c>
    </row>
    <row r="33" spans="1:5" x14ac:dyDescent="0.3">
      <c r="A33" s="5">
        <v>43497</v>
      </c>
      <c r="B33" s="1">
        <v>21067</v>
      </c>
      <c r="C33" s="1">
        <v>152388</v>
      </c>
      <c r="D33" s="1">
        <v>9633110</v>
      </c>
      <c r="E33" s="1">
        <v>221</v>
      </c>
    </row>
    <row r="34" spans="1:5" x14ac:dyDescent="0.3">
      <c r="A34" s="5">
        <v>43498</v>
      </c>
      <c r="B34" s="1">
        <v>18855</v>
      </c>
      <c r="C34" s="1">
        <v>164867</v>
      </c>
      <c r="D34" s="1">
        <v>9756362</v>
      </c>
      <c r="E34" s="1">
        <v>286</v>
      </c>
    </row>
    <row r="35" spans="1:5" x14ac:dyDescent="0.3">
      <c r="A35" s="5">
        <v>43499</v>
      </c>
      <c r="B35" s="1">
        <v>17099</v>
      </c>
      <c r="C35" s="1">
        <v>154405</v>
      </c>
      <c r="D35" s="1">
        <v>6345777</v>
      </c>
      <c r="E35" s="1">
        <v>96</v>
      </c>
    </row>
    <row r="36" spans="1:5" x14ac:dyDescent="0.3">
      <c r="A36" s="5">
        <v>43500</v>
      </c>
      <c r="B36" s="1">
        <v>13252</v>
      </c>
      <c r="C36" s="1">
        <v>196830</v>
      </c>
      <c r="D36" s="1">
        <v>6102429</v>
      </c>
      <c r="E36" s="1">
        <v>46</v>
      </c>
    </row>
    <row r="37" spans="1:5" x14ac:dyDescent="0.3">
      <c r="A37" s="5">
        <v>43501</v>
      </c>
      <c r="B37" s="1">
        <v>13572</v>
      </c>
      <c r="C37" s="1">
        <v>106121</v>
      </c>
      <c r="D37" s="1">
        <v>7324918</v>
      </c>
      <c r="E37" s="1">
        <v>17</v>
      </c>
    </row>
    <row r="38" spans="1:5" x14ac:dyDescent="0.3">
      <c r="A38" s="5">
        <v>43502</v>
      </c>
      <c r="B38" s="1">
        <v>13174</v>
      </c>
      <c r="C38" s="1">
        <v>148045</v>
      </c>
      <c r="D38" s="1">
        <v>7310204</v>
      </c>
      <c r="E38" s="1">
        <v>16</v>
      </c>
    </row>
    <row r="39" spans="1:5" x14ac:dyDescent="0.3">
      <c r="A39" s="5">
        <v>43503</v>
      </c>
      <c r="B39" s="1">
        <v>13677</v>
      </c>
      <c r="C39" s="1">
        <v>140334</v>
      </c>
      <c r="D39" s="1">
        <v>8680076</v>
      </c>
      <c r="E39" s="1">
        <v>17</v>
      </c>
    </row>
    <row r="40" spans="1:5" x14ac:dyDescent="0.3">
      <c r="A40" s="5">
        <v>43504</v>
      </c>
      <c r="B40" s="1">
        <v>13604</v>
      </c>
      <c r="C40" s="1">
        <v>133537</v>
      </c>
      <c r="D40" s="1">
        <v>8630385</v>
      </c>
      <c r="E40" s="1">
        <v>11</v>
      </c>
    </row>
    <row r="41" spans="1:5" x14ac:dyDescent="0.3">
      <c r="A41" s="5">
        <v>43505</v>
      </c>
      <c r="B41" s="1">
        <v>13210</v>
      </c>
      <c r="C41" s="1">
        <v>123733</v>
      </c>
      <c r="D41" s="1">
        <v>8479132</v>
      </c>
      <c r="E41" s="1">
        <v>9</v>
      </c>
    </row>
    <row r="42" spans="1:5" x14ac:dyDescent="0.3">
      <c r="A42" s="5">
        <v>43506</v>
      </c>
      <c r="B42" s="1">
        <v>13399</v>
      </c>
      <c r="C42" s="1">
        <v>117905</v>
      </c>
      <c r="D42" s="1">
        <v>8961340</v>
      </c>
      <c r="E42" s="1">
        <v>18</v>
      </c>
    </row>
    <row r="43" spans="1:5" x14ac:dyDescent="0.3">
      <c r="A43" s="5">
        <v>43507</v>
      </c>
      <c r="B43" s="1">
        <v>16775</v>
      </c>
      <c r="C43" s="1">
        <v>111901</v>
      </c>
      <c r="D43" s="1">
        <v>9610405</v>
      </c>
      <c r="E43" s="1">
        <v>100</v>
      </c>
    </row>
    <row r="44" spans="1:5" x14ac:dyDescent="0.3">
      <c r="A44" s="5">
        <v>43508</v>
      </c>
      <c r="B44" s="1">
        <v>18406</v>
      </c>
      <c r="C44" s="1">
        <v>112321</v>
      </c>
      <c r="D44" s="1">
        <v>11837038</v>
      </c>
      <c r="E44" s="1">
        <v>124</v>
      </c>
    </row>
    <row r="45" spans="1:5" x14ac:dyDescent="0.3">
      <c r="A45" s="5">
        <v>43509</v>
      </c>
      <c r="B45" s="1">
        <v>19260</v>
      </c>
      <c r="C45" s="1">
        <v>113490</v>
      </c>
      <c r="D45" s="1">
        <v>11802522</v>
      </c>
      <c r="E45" s="1">
        <v>161</v>
      </c>
    </row>
    <row r="46" spans="1:5" x14ac:dyDescent="0.3">
      <c r="A46" s="5">
        <v>43510</v>
      </c>
      <c r="B46" s="1">
        <v>20824</v>
      </c>
      <c r="C46" s="1">
        <v>118090</v>
      </c>
      <c r="D46" s="1">
        <v>11849115</v>
      </c>
      <c r="E46" s="1">
        <v>131</v>
      </c>
    </row>
    <row r="47" spans="1:5" x14ac:dyDescent="0.3">
      <c r="A47" s="5">
        <v>43511</v>
      </c>
      <c r="B47" s="1">
        <v>19010</v>
      </c>
      <c r="C47" s="1">
        <v>109868</v>
      </c>
      <c r="D47" s="1">
        <v>12947055</v>
      </c>
      <c r="E47" s="1">
        <v>206</v>
      </c>
    </row>
    <row r="48" spans="1:5" x14ac:dyDescent="0.3">
      <c r="A48" s="5">
        <v>43512</v>
      </c>
      <c r="B48" s="1">
        <v>15154</v>
      </c>
      <c r="C48" s="1">
        <v>106058</v>
      </c>
      <c r="D48" s="1">
        <v>13251874</v>
      </c>
      <c r="E48" s="1">
        <v>79</v>
      </c>
    </row>
    <row r="49" spans="1:5" x14ac:dyDescent="0.3">
      <c r="A49" s="5">
        <v>43513</v>
      </c>
      <c r="B49" s="1">
        <v>14224</v>
      </c>
      <c r="C49" s="1">
        <v>103064</v>
      </c>
      <c r="D49" s="1">
        <v>16923057</v>
      </c>
      <c r="E49" s="1">
        <v>30</v>
      </c>
    </row>
    <row r="50" spans="1:5" x14ac:dyDescent="0.3">
      <c r="A50" s="5">
        <v>43514</v>
      </c>
      <c r="B50" s="1">
        <v>20526</v>
      </c>
      <c r="C50" s="1">
        <v>111285</v>
      </c>
      <c r="D50" s="1">
        <v>12769720</v>
      </c>
      <c r="E50" s="1">
        <v>128</v>
      </c>
    </row>
    <row r="51" spans="1:5" x14ac:dyDescent="0.3">
      <c r="A51" s="5">
        <v>43515</v>
      </c>
      <c r="B51" s="1">
        <v>21544</v>
      </c>
      <c r="C51" s="1">
        <v>124102</v>
      </c>
      <c r="D51" s="1">
        <v>10097728</v>
      </c>
      <c r="E51" s="1">
        <v>104</v>
      </c>
    </row>
    <row r="52" spans="1:5" x14ac:dyDescent="0.3">
      <c r="A52" s="5">
        <v>43516</v>
      </c>
      <c r="B52" s="1">
        <v>17373</v>
      </c>
      <c r="C52" s="1">
        <v>79849</v>
      </c>
      <c r="D52" s="1">
        <v>10312191</v>
      </c>
      <c r="E52" s="1">
        <v>152</v>
      </c>
    </row>
    <row r="53" spans="1:5" x14ac:dyDescent="0.3">
      <c r="A53" s="5">
        <v>43517</v>
      </c>
      <c r="B53" s="1">
        <v>18322</v>
      </c>
      <c r="C53" s="1">
        <v>83379</v>
      </c>
      <c r="D53" s="1">
        <v>10596165</v>
      </c>
      <c r="E53" s="1">
        <v>173</v>
      </c>
    </row>
    <row r="54" spans="1:5" x14ac:dyDescent="0.3">
      <c r="A54" s="5">
        <v>43518</v>
      </c>
      <c r="B54" s="1">
        <v>17221</v>
      </c>
      <c r="C54" s="1">
        <v>78353</v>
      </c>
      <c r="D54" s="1">
        <v>10099241</v>
      </c>
      <c r="E54" s="1">
        <v>130</v>
      </c>
    </row>
    <row r="55" spans="1:5" x14ac:dyDescent="0.3">
      <c r="A55" s="5">
        <v>43519</v>
      </c>
      <c r="B55" s="1">
        <v>15272</v>
      </c>
      <c r="C55" s="1">
        <v>104507</v>
      </c>
      <c r="D55" s="1">
        <v>14329523</v>
      </c>
      <c r="E55" s="1">
        <v>65</v>
      </c>
    </row>
    <row r="56" spans="1:5" x14ac:dyDescent="0.3">
      <c r="A56" s="5">
        <v>43520</v>
      </c>
      <c r="B56" s="1">
        <v>12944</v>
      </c>
      <c r="C56" s="1">
        <v>83836</v>
      </c>
      <c r="D56" s="1">
        <v>10898728</v>
      </c>
      <c r="E56" s="1">
        <v>15</v>
      </c>
    </row>
    <row r="57" spans="1:5" x14ac:dyDescent="0.3">
      <c r="A57" s="5">
        <v>43521</v>
      </c>
      <c r="B57" s="1">
        <v>16283</v>
      </c>
      <c r="C57" s="1">
        <v>57860</v>
      </c>
      <c r="D57" s="1">
        <v>8714981</v>
      </c>
      <c r="E57" s="1">
        <v>131</v>
      </c>
    </row>
    <row r="58" spans="1:5" x14ac:dyDescent="0.3">
      <c r="A58" s="5">
        <v>43522</v>
      </c>
      <c r="B58" s="1">
        <v>18847</v>
      </c>
      <c r="C58" s="1">
        <v>69409</v>
      </c>
      <c r="D58" s="1">
        <v>9691262</v>
      </c>
      <c r="E58" s="1">
        <v>129</v>
      </c>
    </row>
    <row r="59" spans="1:5" x14ac:dyDescent="0.3">
      <c r="A59" s="5">
        <v>43523</v>
      </c>
      <c r="B59" s="1">
        <v>16684</v>
      </c>
      <c r="C59" s="1">
        <v>65292</v>
      </c>
      <c r="D59" s="1">
        <v>7584216</v>
      </c>
      <c r="E59" s="1">
        <v>171</v>
      </c>
    </row>
    <row r="60" spans="1:5" x14ac:dyDescent="0.3">
      <c r="A60" s="5">
        <v>43524</v>
      </c>
      <c r="B60" s="1">
        <v>16731</v>
      </c>
      <c r="C60" s="1">
        <v>66030</v>
      </c>
      <c r="D60" s="1">
        <v>9059876</v>
      </c>
      <c r="E60" s="1">
        <v>180</v>
      </c>
    </row>
    <row r="61" spans="1:5" x14ac:dyDescent="0.3">
      <c r="A61" s="5">
        <v>43525</v>
      </c>
      <c r="B61" s="1">
        <v>17587</v>
      </c>
      <c r="C61" s="1">
        <v>95604</v>
      </c>
      <c r="D61" s="1">
        <v>10160314</v>
      </c>
      <c r="E61" s="1">
        <v>176</v>
      </c>
    </row>
    <row r="62" spans="1:5" x14ac:dyDescent="0.3">
      <c r="A62" s="5">
        <v>43526</v>
      </c>
      <c r="B62" s="1">
        <v>17241</v>
      </c>
      <c r="C62" s="1">
        <v>148689</v>
      </c>
      <c r="D62" s="1">
        <v>10902467</v>
      </c>
      <c r="E62" s="1">
        <v>58</v>
      </c>
    </row>
    <row r="63" spans="1:5" x14ac:dyDescent="0.3">
      <c r="A63" s="5">
        <v>43527</v>
      </c>
      <c r="B63" s="1">
        <v>14344</v>
      </c>
      <c r="C63" s="1">
        <v>115533</v>
      </c>
      <c r="D63" s="1">
        <v>11569991</v>
      </c>
      <c r="E63" s="1">
        <v>18</v>
      </c>
    </row>
    <row r="64" spans="1:5" x14ac:dyDescent="0.3">
      <c r="A64" s="5">
        <v>43528</v>
      </c>
      <c r="B64" s="1">
        <v>16840</v>
      </c>
      <c r="C64" s="1">
        <v>66586</v>
      </c>
      <c r="D64" s="1">
        <v>6033017</v>
      </c>
      <c r="E64" s="1">
        <v>108</v>
      </c>
    </row>
    <row r="65" spans="1:5" x14ac:dyDescent="0.3">
      <c r="A65" s="5">
        <v>43529</v>
      </c>
      <c r="B65" s="1">
        <v>18991</v>
      </c>
      <c r="C65" s="1">
        <v>70516</v>
      </c>
      <c r="D65" s="1">
        <v>8888638</v>
      </c>
      <c r="E65" s="1">
        <v>182</v>
      </c>
    </row>
    <row r="66" spans="1:5" x14ac:dyDescent="0.3">
      <c r="A66" s="5">
        <v>43530</v>
      </c>
      <c r="B66" s="1">
        <v>21416</v>
      </c>
      <c r="C66" s="1">
        <v>67644</v>
      </c>
      <c r="D66" s="1">
        <v>8199594</v>
      </c>
      <c r="E66" s="1">
        <v>140</v>
      </c>
    </row>
    <row r="67" spans="1:5" x14ac:dyDescent="0.3">
      <c r="A67" s="5">
        <v>43531</v>
      </c>
      <c r="B67" s="1">
        <v>19705</v>
      </c>
      <c r="C67" s="1">
        <v>69091</v>
      </c>
      <c r="D67" s="1">
        <v>8222023</v>
      </c>
      <c r="E67" s="1">
        <v>198</v>
      </c>
    </row>
    <row r="68" spans="1:5" x14ac:dyDescent="0.3">
      <c r="A68" s="5">
        <v>43532</v>
      </c>
      <c r="B68" s="1">
        <v>19621</v>
      </c>
      <c r="C68" s="1">
        <v>101758</v>
      </c>
      <c r="D68" s="1">
        <v>9058738</v>
      </c>
      <c r="E68" s="1">
        <v>146</v>
      </c>
    </row>
    <row r="69" spans="1:5" x14ac:dyDescent="0.3">
      <c r="A69" s="5">
        <v>43534</v>
      </c>
      <c r="B69" s="1">
        <v>16318</v>
      </c>
      <c r="C69" s="1">
        <v>114702</v>
      </c>
      <c r="D69" s="1">
        <v>11186998</v>
      </c>
      <c r="E69" s="1">
        <v>137</v>
      </c>
    </row>
    <row r="70" spans="1:5" x14ac:dyDescent="0.3">
      <c r="A70" s="5">
        <v>43535</v>
      </c>
      <c r="B70" s="1">
        <v>17510</v>
      </c>
      <c r="C70" s="1">
        <v>65212</v>
      </c>
      <c r="D70" s="1">
        <v>7753809</v>
      </c>
      <c r="E70" s="1">
        <v>137</v>
      </c>
    </row>
    <row r="71" spans="1:5" x14ac:dyDescent="0.3">
      <c r="A71" s="5">
        <v>43536</v>
      </c>
      <c r="B71" s="1">
        <v>17764</v>
      </c>
      <c r="C71" s="1">
        <v>64575</v>
      </c>
      <c r="D71" s="1">
        <v>7998198</v>
      </c>
      <c r="E71" s="1">
        <v>83</v>
      </c>
    </row>
    <row r="72" spans="1:5" x14ac:dyDescent="0.3">
      <c r="A72" s="5">
        <v>43537</v>
      </c>
      <c r="B72" s="1">
        <v>18855</v>
      </c>
      <c r="C72" s="1">
        <v>62166</v>
      </c>
      <c r="D72" s="1">
        <v>8895118</v>
      </c>
      <c r="E72" s="1">
        <v>107</v>
      </c>
    </row>
    <row r="73" spans="1:5" x14ac:dyDescent="0.3">
      <c r="A73" s="5">
        <v>43538</v>
      </c>
      <c r="B73" s="1">
        <v>19175</v>
      </c>
      <c r="C73" s="1">
        <v>64475</v>
      </c>
      <c r="D73" s="1">
        <v>8995842</v>
      </c>
      <c r="E73" s="1">
        <v>136</v>
      </c>
    </row>
    <row r="74" spans="1:5" x14ac:dyDescent="0.3">
      <c r="A74" s="5">
        <v>43539</v>
      </c>
      <c r="B74" s="1">
        <f>GROWTH($B$2:B73)</f>
        <v>20527.130867277207</v>
      </c>
      <c r="C74" s="1">
        <f>GROWTH(C2:C73)</f>
        <v>138233.29788087777</v>
      </c>
      <c r="D74" s="1">
        <f>GROWTH(D2:D73)</f>
        <v>9997936.8070820831</v>
      </c>
      <c r="E74" s="1">
        <f>GROWTH(E2:E73)</f>
        <v>114.19613743527022</v>
      </c>
    </row>
    <row r="75" spans="1:5" x14ac:dyDescent="0.3">
      <c r="A75" s="5">
        <v>43540</v>
      </c>
      <c r="B75" s="1">
        <f>GROWTH($B$2:B74)</f>
        <v>20415.065050765999</v>
      </c>
      <c r="C75" s="1">
        <f>GROWTH(C3:C74)</f>
        <v>136033.97471563565</v>
      </c>
      <c r="D75" s="1">
        <f>GROWTH(D3:D74)</f>
        <v>9776871.020187242</v>
      </c>
      <c r="E75" s="1">
        <f t="shared" ref="E75:E138" si="0">GROWTH(E3:E74)</f>
        <v>129.4712804542086</v>
      </c>
    </row>
    <row r="76" spans="1:5" x14ac:dyDescent="0.3">
      <c r="A76" s="5">
        <v>43541</v>
      </c>
      <c r="B76" s="1">
        <f>GROWTH($B$2:B75)</f>
        <v>20312.424788339686</v>
      </c>
      <c r="C76" s="1">
        <f>GROWTH(C4:C75)</f>
        <v>138047.45055957697</v>
      </c>
      <c r="D76" s="1">
        <f>GROWTH(D4:D75)</f>
        <v>9598484.1078317873</v>
      </c>
      <c r="E76" s="1">
        <f t="shared" si="0"/>
        <v>122.06061224350215</v>
      </c>
    </row>
    <row r="77" spans="1:5" x14ac:dyDescent="0.3">
      <c r="A77" s="5">
        <v>43542</v>
      </c>
      <c r="B77" s="1">
        <f>GROWTH($B$2:B76)</f>
        <v>20218.27279062739</v>
      </c>
      <c r="C77" s="1">
        <f>GROWTH(C5:C76)</f>
        <v>140977.14264792419</v>
      </c>
      <c r="D77" s="1">
        <f>GROWTH(D5:D76)</f>
        <v>9742623.9383258242</v>
      </c>
      <c r="E77" s="1">
        <f t="shared" si="0"/>
        <v>119.97540278312977</v>
      </c>
    </row>
    <row r="78" spans="1:5" x14ac:dyDescent="0.3">
      <c r="A78" s="5">
        <v>43543</v>
      </c>
      <c r="B78" s="1">
        <f>GROWTH($B$2:B77)</f>
        <v>20131.780155627817</v>
      </c>
      <c r="C78" s="1">
        <f>GROWTH(C6:C77)</f>
        <v>141847.05759091827</v>
      </c>
      <c r="D78" s="1">
        <f>GROWTH(D6:D77)</f>
        <v>9928376.1272805557</v>
      </c>
      <c r="E78" s="1">
        <f t="shared" si="0"/>
        <v>116.91505281632962</v>
      </c>
    </row>
    <row r="79" spans="1:5" x14ac:dyDescent="0.3">
      <c r="A79" s="5">
        <v>43544</v>
      </c>
      <c r="B79" s="1">
        <f>GROWTH($B$2:B78)</f>
        <v>20052.211994453668</v>
      </c>
      <c r="C79" s="1">
        <f>GROWTH(C7:C78)</f>
        <v>139703.01071352189</v>
      </c>
      <c r="D79" s="1">
        <f>GROWTH(D7:D78)</f>
        <v>9914563.8659082465</v>
      </c>
      <c r="E79" s="1">
        <f t="shared" si="0"/>
        <v>118.53949094332441</v>
      </c>
    </row>
    <row r="80" spans="1:5" x14ac:dyDescent="0.3">
      <c r="A80" s="5">
        <v>43545</v>
      </c>
      <c r="B80" s="1">
        <f>GROWTH($B$2:B79)</f>
        <v>19978.915214845507</v>
      </c>
      <c r="C80" s="1">
        <f>GROWTH(C8:C79)</f>
        <v>139105.0478260784</v>
      </c>
      <c r="D80" s="1">
        <f>GROWTH(D8:D79)</f>
        <v>9946447.3471327368</v>
      </c>
      <c r="E80" s="1">
        <f t="shared" si="0"/>
        <v>129.82471475930535</v>
      </c>
    </row>
    <row r="81" spans="1:5" x14ac:dyDescent="0.3">
      <c r="A81" s="5">
        <v>43546</v>
      </c>
      <c r="B81" s="1">
        <f>GROWTH($B$2:B80)</f>
        <v>19911.308100514081</v>
      </c>
      <c r="C81" s="1">
        <f>GROWTH(C9:C80)</f>
        <v>141055.98883616785</v>
      </c>
      <c r="D81" s="1">
        <f>GROWTH(D9:D80)</f>
        <v>10015812.928312887</v>
      </c>
      <c r="E81" s="1">
        <f t="shared" si="0"/>
        <v>125.1062891354357</v>
      </c>
    </row>
    <row r="82" spans="1:5" x14ac:dyDescent="0.3">
      <c r="A82" s="5">
        <v>43547</v>
      </c>
      <c r="B82" s="1">
        <f>GROWTH($B$2:B81)</f>
        <v>19848.871391368728</v>
      </c>
      <c r="C82" s="1">
        <f>GROWTH(C10:C81)</f>
        <v>142418.70859434595</v>
      </c>
      <c r="D82" s="1">
        <f>GROWTH(D10:D81)</f>
        <v>10084711.283777665</v>
      </c>
      <c r="E82" s="1">
        <f t="shared" si="0"/>
        <v>119.6130282942448</v>
      </c>
    </row>
    <row r="83" spans="1:5" x14ac:dyDescent="0.3">
      <c r="A83" s="5">
        <v>43548</v>
      </c>
      <c r="B83" s="1">
        <f>GROWTH($B$2:B82)</f>
        <v>19791.140623158088</v>
      </c>
      <c r="C83" s="1">
        <f>GROWTH(C11:C82)</f>
        <v>144030.49751197229</v>
      </c>
      <c r="D83" s="1">
        <f>GROWTH(D11:D82)</f>
        <v>10107504.787393</v>
      </c>
      <c r="E83" s="1">
        <f t="shared" si="0"/>
        <v>114.33800779322273</v>
      </c>
    </row>
    <row r="84" spans="1:5" x14ac:dyDescent="0.3">
      <c r="A84" s="5">
        <v>43549</v>
      </c>
      <c r="B84" s="1">
        <f>GROWTH($B$2:B83)</f>
        <v>19737.699527941433</v>
      </c>
      <c r="C84" s="1">
        <f>GROWTH(C12:C83)</f>
        <v>145321.33565088481</v>
      </c>
      <c r="D84" s="1">
        <f>GROWTH(D12:D83)</f>
        <v>10135140.508926377</v>
      </c>
      <c r="E84" s="1">
        <f t="shared" si="0"/>
        <v>111.23211203977729</v>
      </c>
    </row>
    <row r="85" spans="1:5" x14ac:dyDescent="0.3">
      <c r="A85" s="5">
        <v>43550</v>
      </c>
      <c r="B85" s="1">
        <f>GROWTH($B$2:B84)</f>
        <v>19688.1743313794</v>
      </c>
      <c r="C85" s="1">
        <f>GROWTH(C13:C84)</f>
        <v>144473.7737795015</v>
      </c>
      <c r="D85" s="1">
        <f>GROWTH(D13:D84)</f>
        <v>10122281.901797401</v>
      </c>
      <c r="E85" s="1">
        <f t="shared" si="0"/>
        <v>106.91179214804203</v>
      </c>
    </row>
    <row r="86" spans="1:5" x14ac:dyDescent="0.3">
      <c r="A86" s="5">
        <v>43551</v>
      </c>
      <c r="B86" s="1">
        <f>GROWTH($B$2:B85)</f>
        <v>19642.228810832345</v>
      </c>
      <c r="C86" s="1">
        <f>GROWTH(C14:C85)</f>
        <v>141362.75939855291</v>
      </c>
      <c r="D86" s="1">
        <f>GROWTH(D14:D85)</f>
        <v>10094979.049608802</v>
      </c>
      <c r="E86" s="1">
        <f t="shared" si="0"/>
        <v>111.17822574243021</v>
      </c>
    </row>
    <row r="87" spans="1:5" x14ac:dyDescent="0.3">
      <c r="A87" s="5">
        <v>43552</v>
      </c>
      <c r="B87" s="1">
        <f>GROWTH($B$2:B86)</f>
        <v>19599.560001031306</v>
      </c>
      <c r="C87" s="1">
        <f>GROWTH(C15:C86)</f>
        <v>139526.05226003757</v>
      </c>
      <c r="D87" s="1">
        <f>GROWTH(D15:D86)</f>
        <v>10118912.517663492</v>
      </c>
      <c r="E87" s="1">
        <f t="shared" si="0"/>
        <v>115.59471663548082</v>
      </c>
    </row>
    <row r="88" spans="1:5" x14ac:dyDescent="0.3">
      <c r="A88" s="5">
        <v>43553</v>
      </c>
      <c r="B88" s="1">
        <f>GROWTH($B$2:B87)</f>
        <v>19559.89445269293</v>
      </c>
      <c r="C88" s="1">
        <f>GROWTH(C16:C87)</f>
        <v>140158.19256192993</v>
      </c>
      <c r="D88" s="1">
        <f>GROWTH(D16:D87)</f>
        <v>10191057.646514229</v>
      </c>
      <c r="E88" s="1">
        <f t="shared" si="0"/>
        <v>107.87502537840084</v>
      </c>
    </row>
    <row r="89" spans="1:5" x14ac:dyDescent="0.3">
      <c r="A89" s="5">
        <v>43554</v>
      </c>
      <c r="B89" s="1">
        <f>GROWTH($B$2:B88)</f>
        <v>19522.984964717078</v>
      </c>
      <c r="C89" s="1">
        <f>GROWTH(C17:C88)</f>
        <v>140501.69166969103</v>
      </c>
      <c r="D89" s="1">
        <f>GROWTH(D17:D88)</f>
        <v>10553772.524485465</v>
      </c>
      <c r="E89" s="1">
        <f t="shared" si="0"/>
        <v>102.43415014741065</v>
      </c>
    </row>
    <row r="90" spans="1:5" x14ac:dyDescent="0.3">
      <c r="A90" s="5">
        <v>43555</v>
      </c>
      <c r="B90" s="1">
        <f>GROWTH($B$2:B89)</f>
        <v>19488.607723177713</v>
      </c>
      <c r="C90" s="1">
        <f>GROWTH(C18:C89)</f>
        <v>138287.29830479671</v>
      </c>
      <c r="D90" s="1">
        <f>GROWTH(D18:D89)</f>
        <v>10674006.390825631</v>
      </c>
      <c r="E90" s="1">
        <f t="shared" si="0"/>
        <v>97.927974525177319</v>
      </c>
    </row>
    <row r="91" spans="1:5" x14ac:dyDescent="0.3">
      <c r="A91" s="5">
        <v>43556</v>
      </c>
      <c r="B91" s="1">
        <f>GROWTH($B$2:B90)</f>
        <v>19456.559790713291</v>
      </c>
      <c r="C91" s="1">
        <f>GROWTH(C19:C90)</f>
        <v>129470.72166117412</v>
      </c>
      <c r="D91" s="1">
        <f>GROWTH(D19:D90)</f>
        <v>10703203.696578123</v>
      </c>
      <c r="E91" s="1">
        <f t="shared" si="0"/>
        <v>89.506104621774924</v>
      </c>
    </row>
    <row r="92" spans="1:5" x14ac:dyDescent="0.3">
      <c r="A92" s="5">
        <v>43557</v>
      </c>
      <c r="B92" s="1">
        <f>GROWTH($B$2:B91)</f>
        <v>19426.656898549601</v>
      </c>
      <c r="C92" s="1">
        <f>GROWTH(C20:C91)</f>
        <v>124844.16051241805</v>
      </c>
      <c r="D92" s="1">
        <f>GROWTH(D20:D91)</f>
        <v>10664745.621687414</v>
      </c>
      <c r="E92" s="1">
        <f t="shared" si="0"/>
        <v>83.620277789231579</v>
      </c>
    </row>
    <row r="93" spans="1:5" x14ac:dyDescent="0.3">
      <c r="A93" s="5">
        <v>43558</v>
      </c>
      <c r="B93" s="1">
        <f>GROWTH($B$2:B92)</f>
        <v>19398.731500569622</v>
      </c>
      <c r="C93" s="1">
        <f>GROWTH(C21:C92)</f>
        <v>121497.92733593613</v>
      </c>
      <c r="D93" s="1">
        <f>GROWTH(D21:D92)</f>
        <v>10517135.712164126</v>
      </c>
      <c r="E93" s="1">
        <f t="shared" si="0"/>
        <v>86.225158150415027</v>
      </c>
    </row>
    <row r="94" spans="1:5" x14ac:dyDescent="0.3">
      <c r="A94" s="5">
        <v>43559</v>
      </c>
      <c r="B94" s="1">
        <f>GROWTH($B$2:B93)</f>
        <v>19372.631054849189</v>
      </c>
      <c r="C94" s="1">
        <f>GROWTH(C22:C93)</f>
        <v>119593.96713985779</v>
      </c>
      <c r="D94" s="1">
        <f>GROWTH(D22:D93)</f>
        <v>10356647.021170676</v>
      </c>
      <c r="E94" s="1">
        <f t="shared" si="0"/>
        <v>94.734990400470281</v>
      </c>
    </row>
    <row r="95" spans="1:5" x14ac:dyDescent="0.3">
      <c r="A95" s="5">
        <v>43560</v>
      </c>
      <c r="B95" s="1">
        <f>GROWTH($B$2:B94)</f>
        <v>19348.216503106647</v>
      </c>
      <c r="C95" s="1">
        <f>GROWTH(C23:C94)</f>
        <v>118770.38024215047</v>
      </c>
      <c r="D95" s="1">
        <f>GROWTH(D23:D94)</f>
        <v>10227043.596186815</v>
      </c>
      <c r="E95" s="1">
        <f t="shared" si="0"/>
        <v>90.070603454147289</v>
      </c>
    </row>
    <row r="96" spans="1:5" x14ac:dyDescent="0.3">
      <c r="A96" s="5">
        <v>43561</v>
      </c>
      <c r="B96" s="1">
        <f>GROWTH($B$2:B95)</f>
        <v>19325.360922747455</v>
      </c>
      <c r="C96" s="1">
        <f>GROWTH(C24:C95)</f>
        <v>118127.80422812153</v>
      </c>
      <c r="D96" s="1">
        <f>GROWTH(D24:D95)</f>
        <v>10122435.130030096</v>
      </c>
      <c r="E96" s="1">
        <f t="shared" si="0"/>
        <v>86.10976159846075</v>
      </c>
    </row>
    <row r="97" spans="1:5" x14ac:dyDescent="0.3">
      <c r="A97" s="5">
        <v>43562</v>
      </c>
      <c r="B97" s="1">
        <f>GROWTH($B$2:B96)</f>
        <v>19303.948329752093</v>
      </c>
      <c r="C97" s="1">
        <f>GROWTH(C25:C96)</f>
        <v>117188.94569729657</v>
      </c>
      <c r="D97" s="1">
        <f>GROWTH(D25:D96)</f>
        <v>10017857.375713266</v>
      </c>
      <c r="E97" s="1">
        <f t="shared" si="0"/>
        <v>82.816949718521471</v>
      </c>
    </row>
    <row r="98" spans="1:5" x14ac:dyDescent="0.3">
      <c r="A98" s="5">
        <v>43563</v>
      </c>
      <c r="B98" s="1">
        <f>GROWTH($B$2:B97)</f>
        <v>19283.872613676034</v>
      </c>
      <c r="C98" s="1">
        <f>GROWTH(C26:C97)</f>
        <v>116143.94908727815</v>
      </c>
      <c r="D98" s="1">
        <f>GROWTH(D26:D97)</f>
        <v>9886698.4135260321</v>
      </c>
      <c r="E98" s="1">
        <f t="shared" si="0"/>
        <v>78.684360356068382</v>
      </c>
    </row>
    <row r="99" spans="1:5" x14ac:dyDescent="0.3">
      <c r="A99" s="5">
        <v>43564</v>
      </c>
      <c r="B99" s="1">
        <f>GROWTH($B$2:B98)</f>
        <v>19265.036588590163</v>
      </c>
      <c r="C99" s="1">
        <f>GROWTH(C27:C98)</f>
        <v>114960.8557594</v>
      </c>
      <c r="D99" s="1">
        <f>GROWTH(D27:D98)</f>
        <v>9745546.8358108029</v>
      </c>
      <c r="E99" s="1">
        <f t="shared" si="0"/>
        <v>76.249794919379895</v>
      </c>
    </row>
    <row r="100" spans="1:5" x14ac:dyDescent="0.3">
      <c r="A100" s="5">
        <v>43565</v>
      </c>
      <c r="B100" s="1">
        <f>GROWTH($B$2:B99)</f>
        <v>19247.351145969333</v>
      </c>
      <c r="C100" s="1">
        <f>GROWTH(C28:C99)</f>
        <v>114006.45034559011</v>
      </c>
      <c r="D100" s="1">
        <f>GROWTH(D28:D99)</f>
        <v>9696983.5693395827</v>
      </c>
      <c r="E100" s="1">
        <f t="shared" si="0"/>
        <v>76.274119926256489</v>
      </c>
    </row>
    <row r="101" spans="1:5" x14ac:dyDescent="0.3">
      <c r="A101" s="5">
        <v>43566</v>
      </c>
      <c r="B101" s="1">
        <f>GROWTH($B$2:B100)</f>
        <v>19230.73449739482</v>
      </c>
      <c r="C101" s="1">
        <f>GROWTH(C29:C100)</f>
        <v>112710.19495062182</v>
      </c>
      <c r="D101" s="1">
        <f>GROWTH(D29:D100)</f>
        <v>9597615.3454535976</v>
      </c>
      <c r="E101" s="1">
        <f t="shared" si="0"/>
        <v>79.266864829305518</v>
      </c>
    </row>
    <row r="102" spans="1:5" x14ac:dyDescent="0.3">
      <c r="A102" s="5">
        <v>43567</v>
      </c>
      <c r="B102" s="1">
        <f>GROWTH($B$2:B101)</f>
        <v>19215.111496523266</v>
      </c>
      <c r="C102" s="1">
        <f>GROWTH(C30:C101)</f>
        <v>111829.30991154077</v>
      </c>
      <c r="D102" s="1">
        <f>GROWTH(D30:D101)</f>
        <v>9551656.5647692326</v>
      </c>
      <c r="E102" s="1">
        <f t="shared" si="0"/>
        <v>78.26138391568216</v>
      </c>
    </row>
    <row r="103" spans="1:5" x14ac:dyDescent="0.3">
      <c r="A103" s="5">
        <v>43568</v>
      </c>
      <c r="B103" s="1">
        <f>GROWTH($B$2:B102)</f>
        <v>19200.413031138414</v>
      </c>
      <c r="C103" s="1">
        <f>GROWTH(C31:C102)</f>
        <v>110566.92872321789</v>
      </c>
      <c r="D103" s="1">
        <f>GROWTH(D31:D102)</f>
        <v>9524771.6222140845</v>
      </c>
      <c r="E103" s="1">
        <f t="shared" si="0"/>
        <v>75.655647222977706</v>
      </c>
    </row>
    <row r="104" spans="1:5" x14ac:dyDescent="0.3">
      <c r="A104" s="5">
        <v>43569</v>
      </c>
      <c r="B104" s="1">
        <f>GROWTH($B$2:B103)</f>
        <v>19186.575477269253</v>
      </c>
      <c r="C104" s="1">
        <f>GROWTH(C32:C103)</f>
        <v>108453.40743705285</v>
      </c>
      <c r="D104" s="1">
        <f>GROWTH(D32:D103)</f>
        <v>9494618.1142887939</v>
      </c>
      <c r="E104" s="1">
        <f t="shared" si="0"/>
        <v>71.715392998593515</v>
      </c>
    </row>
    <row r="105" spans="1:5" x14ac:dyDescent="0.3">
      <c r="A105" s="5">
        <v>43570</v>
      </c>
      <c r="B105" s="1">
        <f>GROWTH($B$2:B104)</f>
        <v>19173.540208366823</v>
      </c>
      <c r="C105" s="1">
        <f>GROWTH(C33:C104)</f>
        <v>106717.91956277291</v>
      </c>
      <c r="D105" s="1">
        <f>GROWTH(D33:D104)</f>
        <v>9423023.8909288067</v>
      </c>
      <c r="E105" s="1">
        <f t="shared" si="0"/>
        <v>68.142063490892085</v>
      </c>
    </row>
    <row r="106" spans="1:5" x14ac:dyDescent="0.3">
      <c r="A106" s="5">
        <v>43571</v>
      </c>
      <c r="B106" s="1">
        <f>GROWTH($B$2:B105)</f>
        <v>19161.25315339979</v>
      </c>
      <c r="C106" s="1">
        <f>GROWTH(C34:C105)</f>
        <v>104941.85960557371</v>
      </c>
      <c r="D106" s="1">
        <f>GROWTH(D34:D105)</f>
        <v>9438400.7138919979</v>
      </c>
      <c r="E106" s="1">
        <f t="shared" si="0"/>
        <v>65.215902104104728</v>
      </c>
    </row>
    <row r="107" spans="1:5" x14ac:dyDescent="0.3">
      <c r="A107" s="5">
        <v>43572</v>
      </c>
      <c r="B107" s="1">
        <f>GROWTH($B$2:B106)</f>
        <v>19149.664398480854</v>
      </c>
      <c r="C107" s="1">
        <f>GROWTH(C35:C106)</f>
        <v>102749.24392588393</v>
      </c>
      <c r="D107" s="1">
        <f>GROWTH(D35:D106)</f>
        <v>9446479.6653295476</v>
      </c>
      <c r="E107" s="1">
        <f t="shared" si="0"/>
        <v>61.517034773977713</v>
      </c>
    </row>
    <row r="108" spans="1:5" x14ac:dyDescent="0.3">
      <c r="A108" s="5">
        <v>43573</v>
      </c>
      <c r="B108" s="1">
        <f>GROWTH($B$2:B107)</f>
        <v>19138.727827287261</v>
      </c>
      <c r="C108" s="1">
        <f>GROWTH(C36:C107)</f>
        <v>100974.24498023755</v>
      </c>
      <c r="D108" s="1">
        <f>GROWTH(D36:D107)</f>
        <v>9682627.0100078452</v>
      </c>
      <c r="E108" s="1">
        <f t="shared" si="0"/>
        <v>61.647920902384733</v>
      </c>
    </row>
    <row r="109" spans="1:5" x14ac:dyDescent="0.3">
      <c r="A109" s="5">
        <v>43574</v>
      </c>
      <c r="B109" s="1">
        <f>GROWTH($B$2:B108)</f>
        <v>19128.400796103815</v>
      </c>
      <c r="C109" s="1">
        <f>GROWTH(C37:C108)</f>
        <v>97900.528938776304</v>
      </c>
      <c r="D109" s="1">
        <f>GROWTH(D37:D108)</f>
        <v>9944237.2429679148</v>
      </c>
      <c r="E109" s="1">
        <f t="shared" si="0"/>
        <v>64.320142661696352</v>
      </c>
    </row>
    <row r="110" spans="1:5" x14ac:dyDescent="0.3">
      <c r="A110" s="5">
        <v>43575</v>
      </c>
      <c r="B110" s="1">
        <f>GROWTH($B$2:B109)</f>
        <v>19118.643839808447</v>
      </c>
      <c r="C110" s="1">
        <f>GROWTH(C38:C109)</f>
        <v>98240.633046456569</v>
      </c>
      <c r="D110" s="1">
        <f>GROWTH(D38:D109)</f>
        <v>10107986.722982623</v>
      </c>
      <c r="E110" s="1">
        <f t="shared" si="0"/>
        <v>70.867484656824004</v>
      </c>
    </row>
    <row r="111" spans="1:5" x14ac:dyDescent="0.3">
      <c r="A111" s="5">
        <v>43576</v>
      </c>
      <c r="B111" s="1">
        <f>GROWTH($B$2:B110)</f>
        <v>19109.420405549739</v>
      </c>
      <c r="C111" s="1">
        <f>GROWTH(C39:C110)</f>
        <v>96757.416670341539</v>
      </c>
      <c r="D111" s="1">
        <f>GROWTH(D39:D110)</f>
        <v>10274696.221375894</v>
      </c>
      <c r="E111" s="1">
        <f t="shared" si="0"/>
        <v>78.261482767114899</v>
      </c>
    </row>
    <row r="112" spans="1:5" x14ac:dyDescent="0.3">
      <c r="A112" s="5">
        <v>43577</v>
      </c>
      <c r="B112" s="1">
        <f>GROWTH($B$2:B111)</f>
        <v>19100.696611238887</v>
      </c>
      <c r="C112" s="1">
        <f>GROWTH(C40:C111)</f>
        <v>95574.194878132621</v>
      </c>
      <c r="D112" s="1">
        <f>GROWTH(D40:D111)</f>
        <v>10344288.621119194</v>
      </c>
      <c r="E112" s="1">
        <f t="shared" si="0"/>
        <v>86.055012804058009</v>
      </c>
    </row>
    <row r="113" spans="1:5" x14ac:dyDescent="0.3">
      <c r="A113" s="5">
        <v>43578</v>
      </c>
      <c r="B113" s="1">
        <f>GROWTH($B$2:B112)</f>
        <v>19092.441026307599</v>
      </c>
      <c r="C113" s="1">
        <f>GROWTH(C41:C112)</f>
        <v>94657.031057605695</v>
      </c>
      <c r="D113" s="1">
        <f>GROWTH(D41:D112)</f>
        <v>10417807.16015161</v>
      </c>
      <c r="E113" s="1">
        <f t="shared" si="0"/>
        <v>96.864847913322222</v>
      </c>
    </row>
    <row r="114" spans="1:5" x14ac:dyDescent="0.3">
      <c r="A114" s="5">
        <v>43579</v>
      </c>
      <c r="B114" s="1">
        <f>GROWTH($B$2:B113)</f>
        <v>19084.624472468171</v>
      </c>
      <c r="C114" s="1">
        <f>GROWTH(C42:C113)</f>
        <v>94134.888848116476</v>
      </c>
      <c r="D114" s="1">
        <f>GROWTH(D42:D113)</f>
        <v>10502349.798535747</v>
      </c>
      <c r="E114" s="1">
        <f t="shared" si="0"/>
        <v>110.16633776900113</v>
      </c>
    </row>
    <row r="115" spans="1:5" x14ac:dyDescent="0.3">
      <c r="A115" s="5">
        <v>43580</v>
      </c>
      <c r="B115" s="1">
        <f>GROWTH($B$2:B114)</f>
        <v>19077.219842465485</v>
      </c>
      <c r="C115" s="1">
        <f>GROWTH(C43:C114)</f>
        <v>93852.016967199874</v>
      </c>
      <c r="D115" s="1">
        <f>GROWTH(D43:D114)</f>
        <v>10555302.856080091</v>
      </c>
      <c r="E115" s="1">
        <f t="shared" si="0"/>
        <v>120.47508075542001</v>
      </c>
    </row>
    <row r="116" spans="1:5" x14ac:dyDescent="0.3">
      <c r="A116" s="5">
        <v>43581</v>
      </c>
      <c r="B116" s="1">
        <f>GROWTH($B$2:B115)</f>
        <v>19070.201935031051</v>
      </c>
      <c r="C116" s="1">
        <f>GROWTH(C44:C115)</f>
        <v>93825.483638804537</v>
      </c>
      <c r="D116" s="1">
        <f>GROWTH(D44:D115)</f>
        <v>10567889.303147526</v>
      </c>
      <c r="E116" s="1">
        <f t="shared" si="0"/>
        <v>119.73887241743999</v>
      </c>
    </row>
    <row r="117" spans="1:5" x14ac:dyDescent="0.3">
      <c r="A117" s="5">
        <v>43582</v>
      </c>
      <c r="B117" s="1">
        <f>GROWTH($B$2:B116)</f>
        <v>19063.547304443473</v>
      </c>
      <c r="C117" s="1">
        <f>GROWTH(C45:C116)</f>
        <v>93761.315448782378</v>
      </c>
      <c r="D117" s="1">
        <f>GROWTH(D45:D116)</f>
        <v>10459493.825076792</v>
      </c>
      <c r="E117" s="1">
        <f t="shared" si="0"/>
        <v>117.63762940269056</v>
      </c>
    </row>
    <row r="118" spans="1:5" x14ac:dyDescent="0.3">
      <c r="A118" s="5">
        <v>43583</v>
      </c>
      <c r="B118" s="1">
        <f>GROWTH($B$2:B117)</f>
        <v>19057.234123273167</v>
      </c>
      <c r="C118" s="1">
        <f>GROWTH(C46:C117)</f>
        <v>93625.78495459749</v>
      </c>
      <c r="D118" s="1">
        <f>GROWTH(D46:D117)</f>
        <v>10355392.777333329</v>
      </c>
      <c r="E118" s="1">
        <f t="shared" si="0"/>
        <v>113.95794223178662</v>
      </c>
    </row>
    <row r="119" spans="1:5" x14ac:dyDescent="0.3">
      <c r="A119" s="5">
        <v>43584</v>
      </c>
      <c r="B119" s="1">
        <f>GROWTH($B$2:B118)</f>
        <v>19051.242057038646</v>
      </c>
      <c r="C119" s="1">
        <f>GROWTH(C47:C118)</f>
        <v>93267.572095729236</v>
      </c>
      <c r="D119" s="1">
        <f>GROWTH(D47:D118)</f>
        <v>10251401.503513996</v>
      </c>
      <c r="E119" s="1">
        <f t="shared" si="0"/>
        <v>111.71982357252502</v>
      </c>
    </row>
    <row r="120" spans="1:5" x14ac:dyDescent="0.3">
      <c r="A120" s="5">
        <v>43585</v>
      </c>
      <c r="B120" s="1">
        <f>GROWTH($B$2:B119)</f>
        <v>19045.552149636973</v>
      </c>
      <c r="C120" s="1">
        <f>GROWTH(C48:C119)</f>
        <v>93268.790187450795</v>
      </c>
      <c r="D120" s="1">
        <f>GROWTH(D48:D119)</f>
        <v>10099777.423960162</v>
      </c>
      <c r="E120" s="1">
        <f t="shared" si="0"/>
        <v>106.845010888167</v>
      </c>
    </row>
    <row r="121" spans="1:5" x14ac:dyDescent="0.3">
      <c r="A121" s="5">
        <v>43586</v>
      </c>
      <c r="B121" s="1">
        <f>GROWTH($B$2:B120)</f>
        <v>19040.146718530264</v>
      </c>
      <c r="C121" s="1">
        <f>GROWTH(C49:C120)</f>
        <v>93435.560954449087</v>
      </c>
      <c r="D121" s="1">
        <f>GROWTH(D49:D120)</f>
        <v>9938836.2806456406</v>
      </c>
      <c r="E121" s="1">
        <f t="shared" si="0"/>
        <v>107.82400430062205</v>
      </c>
    </row>
    <row r="122" spans="1:5" x14ac:dyDescent="0.3">
      <c r="A122" s="5">
        <v>43587</v>
      </c>
      <c r="B122" s="1">
        <f>GROWTH($B$2:B121)</f>
        <v>19035.009258773396</v>
      </c>
      <c r="C122" s="1">
        <f>GROWTH(C50:C121)</f>
        <v>93733.447776358749</v>
      </c>
      <c r="D122" s="1">
        <f>GROWTH(D50:D121)</f>
        <v>9649622.9380354024</v>
      </c>
      <c r="E122" s="1">
        <f t="shared" si="0"/>
        <v>114.83711603480431</v>
      </c>
    </row>
    <row r="123" spans="1:5" x14ac:dyDescent="0.3">
      <c r="A123" s="5">
        <v>43588</v>
      </c>
      <c r="B123" s="1">
        <f>GROWTH($B$2:B122)</f>
        <v>19030.124355063261</v>
      </c>
      <c r="C123" s="1">
        <f>GROWTH(C51:C122)</f>
        <v>93613.804184628258</v>
      </c>
      <c r="D123" s="1">
        <f>GROWTH(D51:D122)</f>
        <v>9518252.1415812317</v>
      </c>
      <c r="E123" s="1">
        <f t="shared" si="0"/>
        <v>112.8104835488834</v>
      </c>
    </row>
    <row r="124" spans="1:5" x14ac:dyDescent="0.3">
      <c r="A124" s="5">
        <v>43589</v>
      </c>
      <c r="B124" s="1">
        <f>GROWTH($B$2:B123)</f>
        <v>19025.477601073166</v>
      </c>
      <c r="C124" s="1">
        <f>GROWTH(C52:C123)</f>
        <v>92914.770413636477</v>
      </c>
      <c r="D124" s="1">
        <f>GROWTH(D52:D123)</f>
        <v>9512355.2082729302</v>
      </c>
      <c r="E124" s="1">
        <f t="shared" si="0"/>
        <v>112.14466846723722</v>
      </c>
    </row>
    <row r="125" spans="1:5" x14ac:dyDescent="0.3">
      <c r="A125" s="5">
        <v>43590</v>
      </c>
      <c r="B125" s="1">
        <f>GROWTH($B$2:B124)</f>
        <v>19021.055525407817</v>
      </c>
      <c r="C125" s="1">
        <f>GROWTH(C53:C124)</f>
        <v>94496.551914603609</v>
      </c>
      <c r="D125" s="1">
        <f>GROWTH(D53:D124)</f>
        <v>9494885.0554211698</v>
      </c>
      <c r="E125" s="1">
        <f t="shared" si="0"/>
        <v>109.18436921979587</v>
      </c>
    </row>
    <row r="126" spans="1:5" x14ac:dyDescent="0.3">
      <c r="A126" s="5">
        <v>43591</v>
      </c>
      <c r="B126" s="1">
        <f>GROWTH($B$2:B125)</f>
        <v>19016.845523582651</v>
      </c>
      <c r="C126" s="1">
        <f>GROWTH(C54:C125)</f>
        <v>95848.05142385303</v>
      </c>
      <c r="D126" s="1">
        <f>GROWTH(D54:D125)</f>
        <v>9462745.7496098746</v>
      </c>
      <c r="E126" s="1">
        <f t="shared" si="0"/>
        <v>105.57926892554669</v>
      </c>
    </row>
    <row r="127" spans="1:5" x14ac:dyDescent="0.3">
      <c r="A127" s="5">
        <v>43592</v>
      </c>
      <c r="B127" s="1">
        <f>GROWTH($B$2:B126)</f>
        <v>19012.835795488601</v>
      </c>
      <c r="C127" s="1">
        <f>GROWTH(C55:C126)</f>
        <v>97532.29704079256</v>
      </c>
      <c r="D127" s="1">
        <f>GROWTH(D55:D126)</f>
        <v>9455583.550126126</v>
      </c>
      <c r="E127" s="1">
        <f t="shared" si="0"/>
        <v>103.76518229566123</v>
      </c>
    </row>
    <row r="128" spans="1:5" x14ac:dyDescent="0.3">
      <c r="A128" s="5">
        <v>43593</v>
      </c>
      <c r="B128" s="1">
        <f>GROWTH($B$2:B127)</f>
        <v>19009.015287856397</v>
      </c>
      <c r="C128" s="1">
        <f>GROWTH(C56:C127)</f>
        <v>97647.829997424167</v>
      </c>
      <c r="D128" s="1">
        <f>GROWTH(D56:D127)</f>
        <v>9266051.4920933992</v>
      </c>
      <c r="E128" s="1">
        <f t="shared" si="0"/>
        <v>106.00976693618803</v>
      </c>
    </row>
    <row r="129" spans="1:5" x14ac:dyDescent="0.3">
      <c r="A129" s="5">
        <v>43594</v>
      </c>
      <c r="B129" s="1">
        <f>GROWTH($B$2:B128)</f>
        <v>19005.37364128128</v>
      </c>
      <c r="C129" s="1">
        <f>GROWTH(C57:C128)</f>
        <v>98956.948151877979</v>
      </c>
      <c r="D129" s="1">
        <f>GROWTH(D57:D128)</f>
        <v>9220029.6579429228</v>
      </c>
      <c r="E129" s="1">
        <f t="shared" si="0"/>
        <v>117.49068649569236</v>
      </c>
    </row>
    <row r="130" spans="1:5" x14ac:dyDescent="0.3">
      <c r="A130" s="5">
        <v>43595</v>
      </c>
      <c r="B130" s="1">
        <f>GROWTH($B$2:B129)</f>
        <v>19001.901141411305</v>
      </c>
      <c r="C130" s="1">
        <f>GROWTH(C58:C129)</f>
        <v>102352.60046166502</v>
      </c>
      <c r="D130" s="1">
        <f>GROWTH(D58:D129)</f>
        <v>9288423.9975115117</v>
      </c>
      <c r="E130" s="1">
        <f t="shared" si="0"/>
        <v>115.38601723456706</v>
      </c>
    </row>
    <row r="131" spans="1:5" x14ac:dyDescent="0.3">
      <c r="A131" s="5">
        <v>43596</v>
      </c>
      <c r="B131" s="1">
        <f>GROWTH($B$2:B130)</f>
        <v>18998.58867393991</v>
      </c>
      <c r="C131" s="1">
        <f>GROWTH(C59:C130)</f>
        <v>104769.83851936199</v>
      </c>
      <c r="D131" s="1">
        <f>GROWTH(D59:D130)</f>
        <v>9301056.8153144363</v>
      </c>
      <c r="E131" s="1">
        <f t="shared" si="0"/>
        <v>113.45646985042218</v>
      </c>
    </row>
    <row r="132" spans="1:5" x14ac:dyDescent="0.3">
      <c r="A132" s="5">
        <v>43597</v>
      </c>
      <c r="B132" s="1">
        <f>GROWTH($B$2:B131)</f>
        <v>18995.427683076825</v>
      </c>
      <c r="C132" s="1">
        <f>GROWTH(C60:C131)</f>
        <v>107589.9063926782</v>
      </c>
      <c r="D132" s="1">
        <f>GROWTH(D60:D131)</f>
        <v>9440625.5451951735</v>
      </c>
      <c r="E132" s="1">
        <f t="shared" si="0"/>
        <v>109.86131247336129</v>
      </c>
    </row>
    <row r="133" spans="1:5" x14ac:dyDescent="0.3">
      <c r="A133" s="5">
        <v>43598</v>
      </c>
      <c r="B133" s="1">
        <f>GROWTH($B$2:B132)</f>
        <v>18992.41013320296</v>
      </c>
      <c r="C133" s="1">
        <f>GROWTH(C61:C132)</f>
        <v>110398.40330471432</v>
      </c>
      <c r="D133" s="1">
        <f>GROWTH(D61:D132)</f>
        <v>9486556.2490159478</v>
      </c>
      <c r="E133" s="1">
        <f t="shared" si="0"/>
        <v>106.1186775473513</v>
      </c>
    </row>
    <row r="134" spans="1:5" x14ac:dyDescent="0.3">
      <c r="A134" s="5">
        <v>43599</v>
      </c>
      <c r="B134" s="1">
        <f>GROWTH($B$2:B133)</f>
        <v>18989.528473440918</v>
      </c>
      <c r="C134" s="1">
        <f>GROWTH(C62:C133)</f>
        <v>110960.47219586604</v>
      </c>
      <c r="D134" s="1">
        <f>GROWTH(D62:D133)</f>
        <v>9471414.405653717</v>
      </c>
      <c r="E134" s="1">
        <f t="shared" si="0"/>
        <v>102.6685105961827</v>
      </c>
    </row>
    <row r="135" spans="1:5" x14ac:dyDescent="0.3">
      <c r="A135" s="5">
        <v>43600</v>
      </c>
      <c r="B135" s="1">
        <f>GROWTH($B$2:B134)</f>
        <v>18986.775604897295</v>
      </c>
      <c r="C135" s="1">
        <f>GROWTH(C63:C134)</f>
        <v>108825.50118793274</v>
      </c>
      <c r="D135" s="1">
        <f>GROWTH(D63:D134)</f>
        <v>9418995.1473281831</v>
      </c>
      <c r="E135" s="1">
        <f t="shared" si="0"/>
        <v>105.68094910138718</v>
      </c>
    </row>
    <row r="136" spans="1:5" x14ac:dyDescent="0.3">
      <c r="A136" s="5">
        <v>43601</v>
      </c>
      <c r="B136" s="1">
        <f>GROWTH($B$2:B135)</f>
        <v>18984.144850357025</v>
      </c>
      <c r="C136" s="1">
        <f>GROWTH(C64:C135)</f>
        <v>108258.01903894152</v>
      </c>
      <c r="D136" s="1">
        <f>GROWTH(D64:D135)</f>
        <v>9335873.4582617413</v>
      </c>
      <c r="E136" s="1">
        <f t="shared" si="0"/>
        <v>116.07417030141993</v>
      </c>
    </row>
    <row r="137" spans="1:5" x14ac:dyDescent="0.3">
      <c r="A137" s="5">
        <v>43602</v>
      </c>
      <c r="B137" s="1">
        <f>GROWTH($B$2:B136)</f>
        <v>18981.629926226997</v>
      </c>
      <c r="C137" s="1">
        <f>GROWTH(C65:C136)</f>
        <v>111049.35308062033</v>
      </c>
      <c r="D137" s="1">
        <f>GROWTH(D65:D136)</f>
        <v>9594380.3721650317</v>
      </c>
      <c r="E137" s="1">
        <f t="shared" si="0"/>
        <v>115.35495524573707</v>
      </c>
    </row>
    <row r="138" spans="1:5" x14ac:dyDescent="0.3">
      <c r="A138" s="5">
        <v>43603</v>
      </c>
      <c r="B138" s="1">
        <f>GROWTH($B$2:B137)</f>
        <v>18979.224916546631</v>
      </c>
      <c r="C138" s="1">
        <f>GROWTH(C66:C137)</f>
        <v>113536.33209531043</v>
      </c>
      <c r="D138" s="1">
        <f>GROWTH(D66:D137)</f>
        <v>9647824.0401493367</v>
      </c>
      <c r="E138" s="1">
        <f t="shared" si="0"/>
        <v>111.39175106448374</v>
      </c>
    </row>
    <row r="139" spans="1:5" x14ac:dyDescent="0.3">
      <c r="A139" s="5">
        <v>43604</v>
      </c>
      <c r="B139" s="1">
        <f>GROWTH($B$2:B138)</f>
        <v>18976.924248898205</v>
      </c>
      <c r="C139" s="1">
        <f>GROWTH(C67:C138)</f>
        <v>116339.14500593231</v>
      </c>
      <c r="D139" s="1">
        <f>GROWTH(D67:D138)</f>
        <v>9744560.6367717087</v>
      </c>
      <c r="E139" s="1">
        <f t="shared" ref="E139:E202" si="1">GROWTH(E67:E138)</f>
        <v>109.18886449539566</v>
      </c>
    </row>
    <row r="140" spans="1:5" x14ac:dyDescent="0.3">
      <c r="A140" s="5">
        <v>43605</v>
      </c>
      <c r="B140" s="1">
        <f>GROWTH($B$2:B139)</f>
        <v>18974.722672064334</v>
      </c>
      <c r="C140" s="1">
        <f>GROWTH(C68:C139)</f>
        <v>119064.10045419294</v>
      </c>
      <c r="D140" s="1">
        <f>GROWTH(D68:D139)</f>
        <v>9839985.6963014379</v>
      </c>
      <c r="E140" s="1">
        <f t="shared" si="1"/>
        <v>105.01666588682835</v>
      </c>
    </row>
    <row r="141" spans="1:5" x14ac:dyDescent="0.3">
      <c r="A141" s="5">
        <v>43606</v>
      </c>
      <c r="B141" s="1">
        <f>GROWTH($B$2:B140)</f>
        <v>18972.615235293986</v>
      </c>
      <c r="C141" s="1">
        <f>GROWTH(C69:C140)</f>
        <v>119257.25529674701</v>
      </c>
      <c r="D141" s="1">
        <f>GROWTH(D69:D140)</f>
        <v>9882342.2678402495</v>
      </c>
      <c r="E141" s="1">
        <f t="shared" si="1"/>
        <v>102.76480431572649</v>
      </c>
    </row>
    <row r="142" spans="1:5" x14ac:dyDescent="0.3">
      <c r="A142" s="5">
        <v>43607</v>
      </c>
      <c r="B142" s="1">
        <f>GROWTH($B$2:B141)</f>
        <v>18970.597269049889</v>
      </c>
      <c r="C142" s="1">
        <f t="shared" ref="C142:C202" si="2">GROWTH(C69:C141)</f>
        <v>118712.46409196011</v>
      </c>
      <c r="D142" s="1">
        <f t="shared" ref="D142:D202" si="3">GROWTH(D69:D141)</f>
        <v>9878758.9396913871</v>
      </c>
      <c r="E142" s="1">
        <f t="shared" si="1"/>
        <v>100.93762901109895</v>
      </c>
    </row>
    <row r="143" spans="1:5" x14ac:dyDescent="0.3">
      <c r="A143" s="5">
        <v>43608</v>
      </c>
      <c r="B143" s="1">
        <f>GROWTH($B$2:B142)</f>
        <v>18968.664367121146</v>
      </c>
      <c r="C143" s="1">
        <f t="shared" si="2"/>
        <v>118166.02854834626</v>
      </c>
      <c r="D143" s="1">
        <f t="shared" si="3"/>
        <v>9806620.9076060168</v>
      </c>
      <c r="E143" s="1">
        <f t="shared" si="1"/>
        <v>99.157775833657652</v>
      </c>
    </row>
    <row r="144" spans="1:5" x14ac:dyDescent="0.3">
      <c r="A144" s="5">
        <v>43609</v>
      </c>
      <c r="B144" s="1">
        <f>GROWTH($B$2:B143)</f>
        <v>18966.812369995128</v>
      </c>
      <c r="C144" s="1">
        <f t="shared" si="2"/>
        <v>121337.82481973898</v>
      </c>
      <c r="D144" s="1">
        <f t="shared" si="3"/>
        <v>9933064.8248981312</v>
      </c>
      <c r="E144" s="1">
        <f t="shared" si="1"/>
        <v>100.1719334114304</v>
      </c>
    </row>
    <row r="145" spans="1:5" x14ac:dyDescent="0.3">
      <c r="A145" s="5">
        <v>43610</v>
      </c>
      <c r="B145" s="1">
        <f>GROWTH($B$2:B144)</f>
        <v>18965.037349391423</v>
      </c>
      <c r="C145" s="1">
        <f t="shared" si="2"/>
        <v>124657.30125623457</v>
      </c>
      <c r="D145" s="1">
        <f t="shared" si="3"/>
        <v>10043283.556733839</v>
      </c>
      <c r="E145" s="1">
        <f t="shared" si="1"/>
        <v>99.771778167502816</v>
      </c>
    </row>
    <row r="146" spans="1:5" x14ac:dyDescent="0.3">
      <c r="A146" s="5">
        <v>43611</v>
      </c>
      <c r="B146" s="1">
        <f>GROWTH($B$2:B145)</f>
        <v>18963.335593868393</v>
      </c>
      <c r="C146" s="1">
        <f t="shared" si="2"/>
        <v>128333.52180657955</v>
      </c>
      <c r="D146" s="1">
        <f t="shared" si="3"/>
        <v>10095257.895131404</v>
      </c>
      <c r="E146" s="1">
        <f t="shared" si="1"/>
        <v>98.06106012408307</v>
      </c>
    </row>
    <row r="147" spans="1:5" x14ac:dyDescent="0.3">
      <c r="A147" s="5">
        <v>43612</v>
      </c>
      <c r="B147" s="1">
        <f>GROWTH($B$2:B146)</f>
        <v>18961.70359542163</v>
      </c>
      <c r="C147" s="1">
        <f t="shared" si="2"/>
        <v>131855.56402132448</v>
      </c>
      <c r="D147" s="1">
        <f t="shared" si="3"/>
        <v>10141233.785603728</v>
      </c>
      <c r="E147" s="1">
        <f t="shared" si="1"/>
        <v>97.330268442496191</v>
      </c>
    </row>
    <row r="148" spans="1:5" x14ac:dyDescent="0.3">
      <c r="A148" s="5">
        <v>43613</v>
      </c>
      <c r="B148" s="1">
        <f>GROWTH($B$2:B147)</f>
        <v>18960.138036998411</v>
      </c>
      <c r="C148" s="1">
        <f t="shared" si="2"/>
        <v>129936.34655386509</v>
      </c>
      <c r="D148" s="1">
        <f t="shared" si="3"/>
        <v>10128720.119121827</v>
      </c>
      <c r="E148" s="1">
        <f t="shared" si="1"/>
        <v>95.935925518098657</v>
      </c>
    </row>
    <row r="149" spans="1:5" x14ac:dyDescent="0.3">
      <c r="A149" s="5">
        <v>43614</v>
      </c>
      <c r="B149" s="1">
        <f>GROWTH($B$2:B148)</f>
        <v>18958.635780860375</v>
      </c>
      <c r="C149" s="1">
        <f t="shared" si="2"/>
        <v>128200.31847191224</v>
      </c>
      <c r="D149" s="1">
        <f t="shared" si="3"/>
        <v>10129112.370041668</v>
      </c>
      <c r="E149" s="1">
        <f t="shared" si="1"/>
        <v>94.87726918847693</v>
      </c>
    </row>
    <row r="150" spans="1:5" x14ac:dyDescent="0.3">
      <c r="A150" s="5">
        <v>43615</v>
      </c>
      <c r="B150" s="1">
        <f>GROWTH($B$2:B149)</f>
        <v>18957.193857730512</v>
      </c>
      <c r="C150" s="1">
        <f t="shared" si="2"/>
        <v>126423.94708492435</v>
      </c>
      <c r="D150" s="1">
        <f t="shared" si="3"/>
        <v>10140118.366593393</v>
      </c>
      <c r="E150" s="1">
        <f t="shared" si="1"/>
        <v>93.92209808657384</v>
      </c>
    </row>
    <row r="151" spans="1:5" x14ac:dyDescent="0.3">
      <c r="A151" s="5">
        <v>43616</v>
      </c>
      <c r="B151" s="1">
        <f>GROWTH($B$2:B150)</f>
        <v>18955.809456667303</v>
      </c>
      <c r="C151" s="1">
        <f t="shared" si="2"/>
        <v>124564.25545915011</v>
      </c>
      <c r="D151" s="1">
        <f t="shared" si="3"/>
        <v>10143165.630604463</v>
      </c>
      <c r="E151" s="1">
        <f t="shared" si="1"/>
        <v>93.110255642453538</v>
      </c>
    </row>
    <row r="152" spans="1:5" x14ac:dyDescent="0.3">
      <c r="A152" s="5">
        <v>43617</v>
      </c>
      <c r="B152" s="1">
        <f>GROWTH($B$2:B151)</f>
        <v>18954.479915611868</v>
      </c>
      <c r="C152" s="1">
        <f t="shared" si="2"/>
        <v>122723.50702727523</v>
      </c>
      <c r="D152" s="1">
        <f t="shared" si="3"/>
        <v>10136089.326675784</v>
      </c>
      <c r="E152" s="1">
        <f t="shared" si="1"/>
        <v>92.232969190607307</v>
      </c>
    </row>
    <row r="153" spans="1:5" x14ac:dyDescent="0.3">
      <c r="A153" s="5">
        <v>43618</v>
      </c>
      <c r="B153" s="1">
        <f>GROWTH($B$2:B152)</f>
        <v>18953.202712559738</v>
      </c>
      <c r="C153" s="1">
        <f t="shared" si="2"/>
        <v>121040.80615421894</v>
      </c>
      <c r="D153" s="1">
        <f t="shared" si="3"/>
        <v>10130217.308695426</v>
      </c>
      <c r="E153" s="1">
        <f t="shared" si="1"/>
        <v>90.901391733282338</v>
      </c>
    </row>
    <row r="154" spans="1:5" x14ac:dyDescent="0.3">
      <c r="A154" s="5">
        <v>43619</v>
      </c>
      <c r="B154" s="1">
        <f>GROWTH($B$2:B153)</f>
        <v>18951.975457311331</v>
      </c>
      <c r="C154" s="1">
        <f t="shared" si="2"/>
        <v>119435.39160573564</v>
      </c>
      <c r="D154" s="1">
        <f t="shared" si="3"/>
        <v>10122970.352252936</v>
      </c>
      <c r="E154" s="1">
        <f t="shared" si="1"/>
        <v>89.773229349553091</v>
      </c>
    </row>
    <row r="155" spans="1:5" x14ac:dyDescent="0.3">
      <c r="A155" s="5">
        <v>43620</v>
      </c>
      <c r="B155" s="1">
        <f>GROWTH($B$2:B154)</f>
        <v>18950.795883760667</v>
      </c>
      <c r="C155" s="1">
        <f t="shared" si="2"/>
        <v>117784.50660365541</v>
      </c>
      <c r="D155" s="1">
        <f t="shared" si="3"/>
        <v>10112273.031493742</v>
      </c>
      <c r="E155" s="1">
        <f t="shared" si="1"/>
        <v>88.87766918620089</v>
      </c>
    </row>
    <row r="156" spans="1:5" x14ac:dyDescent="0.3">
      <c r="A156" s="5">
        <v>43621</v>
      </c>
      <c r="B156" s="1">
        <f>GROWTH($B$2:B155)</f>
        <v>18949.66184268229</v>
      </c>
      <c r="C156" s="1">
        <f t="shared" si="2"/>
        <v>116116.28758000002</v>
      </c>
      <c r="D156" s="1">
        <f t="shared" si="3"/>
        <v>10098193.190018062</v>
      </c>
      <c r="E156" s="1">
        <f t="shared" si="1"/>
        <v>88.20645856861367</v>
      </c>
    </row>
    <row r="157" spans="1:5" x14ac:dyDescent="0.3">
      <c r="A157" s="5">
        <v>43622</v>
      </c>
      <c r="B157" s="1">
        <f>GROWTH($B$2:B156)</f>
        <v>18948.571294982681</v>
      </c>
      <c r="C157" s="1">
        <f t="shared" si="2"/>
        <v>114419.89648134817</v>
      </c>
      <c r="D157" s="1">
        <f t="shared" si="3"/>
        <v>10083285.417196669</v>
      </c>
      <c r="E157" s="1">
        <f t="shared" si="1"/>
        <v>87.666848335667524</v>
      </c>
    </row>
    <row r="158" spans="1:5" x14ac:dyDescent="0.3">
      <c r="A158" s="5">
        <v>43623</v>
      </c>
      <c r="B158" s="1">
        <f>GROWTH($B$2:B157)</f>
        <v>18947.522305382226</v>
      </c>
      <c r="C158" s="1">
        <f t="shared" si="2"/>
        <v>112709.81287951484</v>
      </c>
      <c r="D158" s="1">
        <f t="shared" si="3"/>
        <v>10067274.045768969</v>
      </c>
      <c r="E158" s="1">
        <f t="shared" si="1"/>
        <v>87.313663025460428</v>
      </c>
    </row>
    <row r="159" spans="1:5" x14ac:dyDescent="0.3">
      <c r="A159" s="5">
        <v>43624</v>
      </c>
      <c r="B159" s="1">
        <f>GROWTH($B$2:B158)</f>
        <v>18946.513036498574</v>
      </c>
      <c r="C159" s="1">
        <f t="shared" si="2"/>
        <v>111075.35064756533</v>
      </c>
      <c r="D159" s="1">
        <f t="shared" si="3"/>
        <v>10052349.966821898</v>
      </c>
      <c r="E159" s="1">
        <f t="shared" si="1"/>
        <v>86.762730704772139</v>
      </c>
    </row>
    <row r="160" spans="1:5" x14ac:dyDescent="0.3">
      <c r="A160" s="5">
        <v>43625</v>
      </c>
      <c r="B160" s="1">
        <f>GROWTH($B$2:B159)</f>
        <v>18945.541743302398</v>
      </c>
      <c r="C160" s="1">
        <f t="shared" si="2"/>
        <v>109607.09911431932</v>
      </c>
      <c r="D160" s="1">
        <f t="shared" si="3"/>
        <v>10039264.369249845</v>
      </c>
      <c r="E160" s="1">
        <f t="shared" si="1"/>
        <v>86.019664574440512</v>
      </c>
    </row>
    <row r="161" spans="1:5" x14ac:dyDescent="0.3">
      <c r="A161" s="5">
        <v>43626</v>
      </c>
      <c r="B161" s="1">
        <f>GROWTH($B$2:B160)</f>
        <v>18944.606767921028</v>
      </c>
      <c r="C161" s="1">
        <f t="shared" si="2"/>
        <v>108244.66289189</v>
      </c>
      <c r="D161" s="1">
        <f t="shared" si="3"/>
        <v>10025191.089127582</v>
      </c>
      <c r="E161" s="1">
        <f t="shared" si="1"/>
        <v>85.602637974180155</v>
      </c>
    </row>
    <row r="162" spans="1:5" x14ac:dyDescent="0.3">
      <c r="A162" s="5">
        <v>43627</v>
      </c>
      <c r="B162" s="1">
        <f>GROWTH($B$2:B161)</f>
        <v>18943.706534765024</v>
      </c>
      <c r="C162" s="1">
        <f t="shared" si="2"/>
        <v>106879.17749034823</v>
      </c>
      <c r="D162" s="1">
        <f t="shared" si="3"/>
        <v>10007522.30464883</v>
      </c>
      <c r="E162" s="1">
        <f t="shared" si="1"/>
        <v>85.421895424216473</v>
      </c>
    </row>
    <row r="163" spans="1:5" x14ac:dyDescent="0.3">
      <c r="A163" s="5">
        <v>43628</v>
      </c>
      <c r="B163" s="1">
        <f>GROWTH($B$2:B162)</f>
        <v>18942.839545956569</v>
      </c>
      <c r="C163" s="1">
        <f t="shared" si="2"/>
        <v>105521.69476555975</v>
      </c>
      <c r="D163" s="1">
        <f t="shared" si="3"/>
        <v>9971039.8394589238</v>
      </c>
      <c r="E163" s="1">
        <f t="shared" si="1"/>
        <v>85.442148666399206</v>
      </c>
    </row>
    <row r="164" spans="1:5" x14ac:dyDescent="0.3">
      <c r="A164" s="5">
        <v>43629</v>
      </c>
      <c r="B164" s="1">
        <f>GROWTH($B$2:B163)</f>
        <v>18942.004377038415</v>
      </c>
      <c r="C164" s="1">
        <f t="shared" si="2"/>
        <v>104275.53859040413</v>
      </c>
      <c r="D164" s="1">
        <f t="shared" si="3"/>
        <v>9928892.744533617</v>
      </c>
      <c r="E164" s="1">
        <f t="shared" si="1"/>
        <v>85.876495378386636</v>
      </c>
    </row>
    <row r="165" spans="1:5" x14ac:dyDescent="0.3">
      <c r="A165" s="5">
        <v>43630</v>
      </c>
      <c r="B165" s="1">
        <f>GROWTH($B$2:B164)</f>
        <v>18941.199672945248</v>
      </c>
      <c r="C165" s="1">
        <f t="shared" si="2"/>
        <v>103417.97173713603</v>
      </c>
      <c r="D165" s="1">
        <f t="shared" si="3"/>
        <v>9885796.7670362704</v>
      </c>
      <c r="E165" s="1">
        <f t="shared" si="1"/>
        <v>86.623542267840662</v>
      </c>
    </row>
    <row r="166" spans="1:5" x14ac:dyDescent="0.3">
      <c r="A166" s="5">
        <v>43631</v>
      </c>
      <c r="B166" s="1">
        <f>GROWTH($B$2:B165)</f>
        <v>18940.424144219236</v>
      </c>
      <c r="C166" s="1">
        <f t="shared" si="2"/>
        <v>102769.77545374038</v>
      </c>
      <c r="D166" s="1">
        <f t="shared" si="3"/>
        <v>9845134.0117031783</v>
      </c>
      <c r="E166" s="1">
        <f t="shared" si="1"/>
        <v>87.210833420751428</v>
      </c>
    </row>
    <row r="167" spans="1:5" x14ac:dyDescent="0.3">
      <c r="A167" s="5">
        <v>43632</v>
      </c>
      <c r="B167" s="1">
        <f>GROWTH($B$2:B166)</f>
        <v>18939.676563453999</v>
      </c>
      <c r="C167" s="1">
        <f t="shared" si="2"/>
        <v>102273.30572659121</v>
      </c>
      <c r="D167" s="1">
        <f t="shared" si="3"/>
        <v>9812365.7472325061</v>
      </c>
      <c r="E167" s="1">
        <f t="shared" si="1"/>
        <v>87.328930961223563</v>
      </c>
    </row>
    <row r="168" spans="1:5" x14ac:dyDescent="0.3">
      <c r="A168" s="5">
        <v>43633</v>
      </c>
      <c r="B168" s="1">
        <f>GROWTH($B$2:B167)</f>
        <v>18938.955761951835</v>
      </c>
      <c r="C168" s="1">
        <f t="shared" si="2"/>
        <v>101861.38569696127</v>
      </c>
      <c r="D168" s="1">
        <f t="shared" si="3"/>
        <v>9788090.3170119207</v>
      </c>
      <c r="E168" s="1">
        <f t="shared" si="1"/>
        <v>87.681375623216525</v>
      </c>
    </row>
    <row r="169" spans="1:5" x14ac:dyDescent="0.3">
      <c r="A169" s="5">
        <v>43634</v>
      </c>
      <c r="B169" s="1">
        <f>GROWTH($B$2:B168)</f>
        <v>18938.260626580122</v>
      </c>
      <c r="C169" s="1">
        <f t="shared" si="2"/>
        <v>101482.67714835965</v>
      </c>
      <c r="D169" s="1">
        <f t="shared" si="3"/>
        <v>9770664.9371629655</v>
      </c>
      <c r="E169" s="1">
        <f t="shared" si="1"/>
        <v>88.242882528894214</v>
      </c>
    </row>
    <row r="170" spans="1:5" x14ac:dyDescent="0.3">
      <c r="A170" s="5">
        <v>43635</v>
      </c>
      <c r="B170" s="1">
        <f>GROWTH($B$2:B169)</f>
        <v>18937.590096813634</v>
      </c>
      <c r="C170" s="1">
        <f t="shared" si="2"/>
        <v>101128.0862357922</v>
      </c>
      <c r="D170" s="1">
        <f t="shared" si="3"/>
        <v>9758748.2979738973</v>
      </c>
      <c r="E170" s="1">
        <f t="shared" si="1"/>
        <v>88.987267457884542</v>
      </c>
    </row>
    <row r="171" spans="1:5" x14ac:dyDescent="0.3">
      <c r="A171" s="5">
        <v>43636</v>
      </c>
      <c r="B171" s="1">
        <f>GROWTH($B$2:B170)</f>
        <v>18936.943161951163</v>
      </c>
      <c r="C171" s="1">
        <f t="shared" si="2"/>
        <v>100811.07554944378</v>
      </c>
      <c r="D171" s="1">
        <f t="shared" si="3"/>
        <v>9752323.8674997464</v>
      </c>
      <c r="E171" s="1">
        <f t="shared" si="1"/>
        <v>89.979875676827504</v>
      </c>
    </row>
    <row r="172" spans="1:5" x14ac:dyDescent="0.3">
      <c r="A172" s="5">
        <v>43637</v>
      </c>
      <c r="B172" s="1">
        <f>GROWTH($B$2:B171)</f>
        <v>18936.318858495139</v>
      </c>
      <c r="C172" s="1">
        <f t="shared" si="2"/>
        <v>100536.23175476959</v>
      </c>
      <c r="D172" s="1">
        <f t="shared" si="3"/>
        <v>9752829.0372853</v>
      </c>
      <c r="E172" s="1">
        <f t="shared" si="1"/>
        <v>91.128434333509716</v>
      </c>
    </row>
    <row r="173" spans="1:5" x14ac:dyDescent="0.3">
      <c r="A173" s="5">
        <v>43638</v>
      </c>
      <c r="B173" s="1">
        <f>GROWTH($B$2:B172)</f>
        <v>18935.716267683449</v>
      </c>
      <c r="C173" s="1">
        <f t="shared" si="2"/>
        <v>100309.82643759386</v>
      </c>
      <c r="D173" s="1">
        <f t="shared" si="3"/>
        <v>9760860.6023664046</v>
      </c>
      <c r="E173" s="1">
        <f t="shared" si="1"/>
        <v>92.276282943432818</v>
      </c>
    </row>
    <row r="174" spans="1:5" x14ac:dyDescent="0.3">
      <c r="A174" s="5">
        <v>43639</v>
      </c>
      <c r="B174" s="1">
        <f>GROWTH($B$2:B173)</f>
        <v>18935.134513164103</v>
      </c>
      <c r="C174" s="1">
        <f t="shared" si="2"/>
        <v>100120.68366227015</v>
      </c>
      <c r="D174" s="1">
        <f t="shared" si="3"/>
        <v>9771369.8608428519</v>
      </c>
      <c r="E174" s="1">
        <f t="shared" si="1"/>
        <v>93.226871253613638</v>
      </c>
    </row>
    <row r="175" spans="1:5" x14ac:dyDescent="0.3">
      <c r="A175" s="5">
        <v>43640</v>
      </c>
      <c r="B175" s="1">
        <f>GROWTH($B$2:B174)</f>
        <v>18934.572758803715</v>
      </c>
      <c r="C175" s="1">
        <f t="shared" si="2"/>
        <v>99985.279013323525</v>
      </c>
      <c r="D175" s="1">
        <f t="shared" si="3"/>
        <v>9787207.359777661</v>
      </c>
      <c r="E175" s="1">
        <f t="shared" si="1"/>
        <v>94.244695956042435</v>
      </c>
    </row>
    <row r="176" spans="1:5" x14ac:dyDescent="0.3">
      <c r="A176" s="5">
        <v>43641</v>
      </c>
      <c r="B176" s="1">
        <f>GROWTH($B$2:B175)</f>
        <v>18934.030206620744</v>
      </c>
      <c r="C176" s="1">
        <f t="shared" si="2"/>
        <v>99883.407705240796</v>
      </c>
      <c r="D176" s="1">
        <f t="shared" si="3"/>
        <v>9805427.2193109132</v>
      </c>
      <c r="E176" s="1">
        <f t="shared" si="1"/>
        <v>95.444492926817517</v>
      </c>
    </row>
    <row r="177" spans="1:5" x14ac:dyDescent="0.3">
      <c r="A177" s="5">
        <v>43642</v>
      </c>
      <c r="B177" s="1">
        <f>GROWTH($B$2:B176)</f>
        <v>18933.506094836936</v>
      </c>
      <c r="C177" s="1">
        <f t="shared" si="2"/>
        <v>99833.990998028472</v>
      </c>
      <c r="D177" s="1">
        <f t="shared" si="3"/>
        <v>9824983.8588271663</v>
      </c>
      <c r="E177" s="1">
        <f t="shared" si="1"/>
        <v>96.938861343523499</v>
      </c>
    </row>
    <row r="178" spans="1:5" x14ac:dyDescent="0.3">
      <c r="A178" s="5">
        <v>43643</v>
      </c>
      <c r="B178" s="1">
        <f>GROWTH($B$2:B177)</f>
        <v>18932.999696038241</v>
      </c>
      <c r="C178" s="1">
        <f t="shared" si="2"/>
        <v>99880.207870416809</v>
      </c>
      <c r="D178" s="1">
        <f t="shared" si="3"/>
        <v>9846091.9717785902</v>
      </c>
      <c r="E178" s="1">
        <f t="shared" si="1"/>
        <v>98.727950271634583</v>
      </c>
    </row>
    <row r="179" spans="1:5" x14ac:dyDescent="0.3">
      <c r="A179" s="5">
        <v>43644</v>
      </c>
      <c r="B179" s="1">
        <f>GROWTH($B$2:B178)</f>
        <v>18932.510315439231</v>
      </c>
      <c r="C179" s="1">
        <f t="shared" si="2"/>
        <v>100004.39678627221</v>
      </c>
      <c r="D179" s="1">
        <f t="shared" si="3"/>
        <v>9871156.795185294</v>
      </c>
      <c r="E179" s="1">
        <f t="shared" si="1"/>
        <v>100.78699944966134</v>
      </c>
    </row>
    <row r="180" spans="1:5" x14ac:dyDescent="0.3">
      <c r="A180" s="5">
        <v>43645</v>
      </c>
      <c r="B180" s="1">
        <f>GROWTH($B$2:B179)</f>
        <v>18932.03728924461</v>
      </c>
      <c r="C180" s="1">
        <f t="shared" si="2"/>
        <v>100210.21629781564</v>
      </c>
      <c r="D180" s="1">
        <f t="shared" si="3"/>
        <v>9895222.6798087563</v>
      </c>
      <c r="E180" s="1">
        <f t="shared" si="1"/>
        <v>103.21539905626837</v>
      </c>
    </row>
    <row r="181" spans="1:5" x14ac:dyDescent="0.3">
      <c r="A181" s="5">
        <v>43646</v>
      </c>
      <c r="B181" s="1">
        <f>GROWTH($B$2:B180)</f>
        <v>18931.579983101557</v>
      </c>
      <c r="C181" s="1">
        <f t="shared" si="2"/>
        <v>100521.89308893611</v>
      </c>
      <c r="D181" s="1">
        <f t="shared" si="3"/>
        <v>9918741.2070837766</v>
      </c>
      <c r="E181" s="1">
        <f t="shared" si="1"/>
        <v>105.68236834072644</v>
      </c>
    </row>
    <row r="182" spans="1:5" x14ac:dyDescent="0.3">
      <c r="A182" s="5">
        <v>43647</v>
      </c>
      <c r="B182" s="1">
        <f>GROWTH($B$2:B181)</f>
        <v>18931.137790637626</v>
      </c>
      <c r="C182" s="1">
        <f t="shared" si="2"/>
        <v>100919.82368913933</v>
      </c>
      <c r="D182" s="1">
        <f t="shared" si="3"/>
        <v>9928765.6225918327</v>
      </c>
      <c r="E182" s="1">
        <f t="shared" si="1"/>
        <v>107.94910427770041</v>
      </c>
    </row>
    <row r="183" spans="1:5" x14ac:dyDescent="0.3">
      <c r="A183" s="5">
        <v>43648</v>
      </c>
      <c r="B183" s="1">
        <f>GROWTH($B$2:B182)</f>
        <v>18930.710132078919</v>
      </c>
      <c r="C183" s="1">
        <f t="shared" si="2"/>
        <v>101480.0532461253</v>
      </c>
      <c r="D183" s="1">
        <f t="shared" si="3"/>
        <v>9924294.0230452474</v>
      </c>
      <c r="E183" s="1">
        <f t="shared" si="1"/>
        <v>109.67240018285966</v>
      </c>
    </row>
    <row r="184" spans="1:5" x14ac:dyDescent="0.3">
      <c r="A184" s="5">
        <v>43649</v>
      </c>
      <c r="B184" s="1">
        <f>GROWTH($B$2:B183)</f>
        <v>18930.296452943876</v>
      </c>
      <c r="C184" s="1">
        <f t="shared" si="2"/>
        <v>102012.59996131872</v>
      </c>
      <c r="D184" s="1">
        <f t="shared" si="3"/>
        <v>9911050.9748550914</v>
      </c>
      <c r="E184" s="1">
        <f t="shared" si="1"/>
        <v>110.81704926278729</v>
      </c>
    </row>
    <row r="185" spans="1:5" x14ac:dyDescent="0.3">
      <c r="A185" s="5">
        <v>43650</v>
      </c>
      <c r="B185" s="1">
        <f>GROWTH($B$2:B184)</f>
        <v>18929.896222807663</v>
      </c>
      <c r="C185" s="1">
        <f t="shared" si="2"/>
        <v>102623.03729243475</v>
      </c>
      <c r="D185" s="1">
        <f t="shared" si="3"/>
        <v>9889103.3593751881</v>
      </c>
      <c r="E185" s="1">
        <f t="shared" si="1"/>
        <v>111.39675769019469</v>
      </c>
    </row>
    <row r="186" spans="1:5" x14ac:dyDescent="0.3">
      <c r="A186" s="5">
        <v>43651</v>
      </c>
      <c r="B186" s="1">
        <f>GROWTH($B$2:B185)</f>
        <v>18929.508934133777</v>
      </c>
      <c r="C186" s="1">
        <f t="shared" si="2"/>
        <v>103296.62100844526</v>
      </c>
      <c r="D186" s="1">
        <f t="shared" si="3"/>
        <v>9863735.3531176578</v>
      </c>
      <c r="E186" s="1">
        <f t="shared" si="1"/>
        <v>111.26242921933078</v>
      </c>
    </row>
    <row r="187" spans="1:5" x14ac:dyDescent="0.3">
      <c r="A187" s="5">
        <v>43652</v>
      </c>
      <c r="B187" s="1">
        <f>GROWTH($B$2:B186)</f>
        <v>18929.134101168125</v>
      </c>
      <c r="C187" s="1">
        <f t="shared" si="2"/>
        <v>104019.9095703707</v>
      </c>
      <c r="D187" s="1">
        <f t="shared" si="3"/>
        <v>9834787.754785955</v>
      </c>
      <c r="E187" s="1">
        <f t="shared" si="1"/>
        <v>110.35783888276858</v>
      </c>
    </row>
    <row r="188" spans="1:5" x14ac:dyDescent="0.3">
      <c r="A188" s="5">
        <v>43653</v>
      </c>
      <c r="B188" s="1">
        <f>GROWTH($B$2:B187)</f>
        <v>18928.771258892175</v>
      </c>
      <c r="C188" s="1">
        <f t="shared" si="2"/>
        <v>104770.96262271858</v>
      </c>
      <c r="D188" s="1">
        <f t="shared" si="3"/>
        <v>9801745.5608299021</v>
      </c>
      <c r="E188" s="1">
        <f t="shared" si="1"/>
        <v>108.94290205477232</v>
      </c>
    </row>
    <row r="189" spans="1:5" x14ac:dyDescent="0.3">
      <c r="A189" s="5">
        <v>43654</v>
      </c>
      <c r="B189" s="1">
        <f>GROWTH($B$2:B188)</f>
        <v>18928.41996203204</v>
      </c>
      <c r="C189" s="1">
        <f t="shared" si="2"/>
        <v>105536.58772371201</v>
      </c>
      <c r="D189" s="1">
        <f t="shared" si="3"/>
        <v>9766274.2347469497</v>
      </c>
      <c r="E189" s="1">
        <f t="shared" si="1"/>
        <v>107.60894528163156</v>
      </c>
    </row>
    <row r="190" spans="1:5" x14ac:dyDescent="0.3">
      <c r="A190" s="5">
        <v>43655</v>
      </c>
      <c r="B190" s="1">
        <f>GROWTH($B$2:B189)</f>
        <v>18928.079784119713</v>
      </c>
      <c r="C190" s="1">
        <f t="shared" si="2"/>
        <v>106302.10346522809</v>
      </c>
      <c r="D190" s="1">
        <f t="shared" si="3"/>
        <v>9730422.6875492334</v>
      </c>
      <c r="E190" s="1">
        <f t="shared" si="1"/>
        <v>106.41936040952393</v>
      </c>
    </row>
    <row r="191" spans="1:5" x14ac:dyDescent="0.3">
      <c r="A191" s="5">
        <v>43656</v>
      </c>
      <c r="B191" s="1">
        <f>GROWTH($B$2:B190)</f>
        <v>18927.750316603542</v>
      </c>
      <c r="C191" s="1">
        <f t="shared" si="2"/>
        <v>107070.8319983508</v>
      </c>
      <c r="D191" s="1">
        <f t="shared" si="3"/>
        <v>9700269.0063392352</v>
      </c>
      <c r="E191" s="1">
        <f t="shared" si="1"/>
        <v>105.44939447260872</v>
      </c>
    </row>
    <row r="192" spans="1:5" x14ac:dyDescent="0.3">
      <c r="A192" s="5">
        <v>43657</v>
      </c>
      <c r="B192" s="1">
        <f>GROWTH($B$2:B191)</f>
        <v>18927.431168005642</v>
      </c>
      <c r="C192" s="1">
        <f t="shared" si="2"/>
        <v>107848.27766259885</v>
      </c>
      <c r="D192" s="1">
        <f t="shared" si="3"/>
        <v>9675523.2820648234</v>
      </c>
      <c r="E192" s="1">
        <f t="shared" si="1"/>
        <v>104.62081534863228</v>
      </c>
    </row>
    <row r="193" spans="1:5" x14ac:dyDescent="0.3">
      <c r="A193" s="5">
        <v>43658</v>
      </c>
      <c r="B193" s="1">
        <f>GROWTH($B$2:B192)</f>
        <v>18927.12196312283</v>
      </c>
      <c r="C193" s="1">
        <f t="shared" si="2"/>
        <v>108649.71854885477</v>
      </c>
      <c r="D193" s="1">
        <f t="shared" si="3"/>
        <v>9656126.894808637</v>
      </c>
      <c r="E193" s="1">
        <f t="shared" si="1"/>
        <v>104.07134630666371</v>
      </c>
    </row>
    <row r="194" spans="1:5" x14ac:dyDescent="0.3">
      <c r="A194" s="5">
        <v>43659</v>
      </c>
      <c r="B194" s="1">
        <f>GROWTH($B$2:B193)</f>
        <v>18926.822342268984</v>
      </c>
      <c r="C194" s="1">
        <f t="shared" si="2"/>
        <v>109453.39346183835</v>
      </c>
      <c r="D194" s="1">
        <f t="shared" si="3"/>
        <v>9644530.3975852299</v>
      </c>
      <c r="E194" s="1">
        <f t="shared" si="1"/>
        <v>103.48434706981173</v>
      </c>
    </row>
    <row r="195" spans="1:5" x14ac:dyDescent="0.3">
      <c r="A195" s="5">
        <v>43660</v>
      </c>
      <c r="B195" s="1">
        <f>GROWTH($B$2:B194)</f>
        <v>18926.531960556458</v>
      </c>
      <c r="C195" s="1">
        <f t="shared" si="2"/>
        <v>110249.55390787161</v>
      </c>
      <c r="D195" s="1">
        <f t="shared" si="3"/>
        <v>9641253.8813207578</v>
      </c>
      <c r="E195" s="1">
        <f t="shared" si="1"/>
        <v>102.55235693868674</v>
      </c>
    </row>
    <row r="196" spans="1:5" x14ac:dyDescent="0.3">
      <c r="A196" s="5">
        <v>43661</v>
      </c>
      <c r="B196" s="1">
        <f>GROWTH($B$2:B195)</f>
        <v>18926.2504872143</v>
      </c>
      <c r="C196" s="1">
        <f t="shared" si="2"/>
        <v>111030.49792448594</v>
      </c>
      <c r="D196" s="1">
        <f t="shared" si="3"/>
        <v>9653350.65172516</v>
      </c>
      <c r="E196" s="1">
        <f t="shared" si="1"/>
        <v>101.74176715635924</v>
      </c>
    </row>
    <row r="197" spans="1:5" x14ac:dyDescent="0.3">
      <c r="A197" s="5">
        <v>43662</v>
      </c>
      <c r="B197" s="1">
        <f>GROWTH($B$2:B196)</f>
        <v>18925.977604941232</v>
      </c>
      <c r="C197" s="1">
        <f t="shared" si="2"/>
        <v>111824.20851936098</v>
      </c>
      <c r="D197" s="1">
        <f t="shared" si="3"/>
        <v>9672396.9363071267</v>
      </c>
      <c r="E197" s="1">
        <f t="shared" si="1"/>
        <v>100.98113893497855</v>
      </c>
    </row>
    <row r="198" spans="1:5" x14ac:dyDescent="0.3">
      <c r="A198" s="5">
        <v>43663</v>
      </c>
      <c r="B198" s="1">
        <f>GROWTH($B$2:B197)</f>
        <v>18925.713009291412</v>
      </c>
      <c r="C198" s="1">
        <f t="shared" si="2"/>
        <v>112670.11275240395</v>
      </c>
      <c r="D198" s="1">
        <f t="shared" si="3"/>
        <v>9691459.4689062051</v>
      </c>
      <c r="E198" s="1">
        <f t="shared" si="1"/>
        <v>100.38417399968586</v>
      </c>
    </row>
    <row r="199" spans="1:5" x14ac:dyDescent="0.3">
      <c r="A199" s="5">
        <v>43664</v>
      </c>
      <c r="B199" s="1">
        <f>GROWTH($B$2:B198)</f>
        <v>18925.456408090984</v>
      </c>
      <c r="C199" s="1">
        <f t="shared" si="2"/>
        <v>113418.32753930386</v>
      </c>
      <c r="D199" s="1">
        <f t="shared" si="3"/>
        <v>9711215.0878354069</v>
      </c>
      <c r="E199" s="1">
        <f t="shared" si="1"/>
        <v>99.983929931518148</v>
      </c>
    </row>
    <row r="200" spans="1:5" x14ac:dyDescent="0.3">
      <c r="A200" s="5">
        <v>43665</v>
      </c>
      <c r="B200" s="1">
        <f>GROWTH($B$2:B199)</f>
        <v>18925.207520884473</v>
      </c>
      <c r="C200" s="1">
        <f t="shared" si="2"/>
        <v>114085.14577163983</v>
      </c>
      <c r="D200" s="1">
        <f t="shared" si="3"/>
        <v>9732519.5935269389</v>
      </c>
      <c r="E200" s="1">
        <f t="shared" si="1"/>
        <v>99.686080934000984</v>
      </c>
    </row>
    <row r="201" spans="1:5" x14ac:dyDescent="0.3">
      <c r="A201" s="5">
        <v>43666</v>
      </c>
      <c r="B201" s="1">
        <f>GROWTH($B$2:B200)</f>
        <v>18924.966078408113</v>
      </c>
      <c r="C201" s="1">
        <f t="shared" si="2"/>
        <v>114650.17050917438</v>
      </c>
      <c r="D201" s="1">
        <f t="shared" si="3"/>
        <v>9753994.4430078473</v>
      </c>
      <c r="E201" s="1">
        <f t="shared" si="1"/>
        <v>99.274704855062666</v>
      </c>
    </row>
    <row r="202" spans="1:5" x14ac:dyDescent="0.3">
      <c r="A202" s="5">
        <v>43667</v>
      </c>
      <c r="B202" s="1">
        <f>GROWTH($B$2:B201)</f>
        <v>18924.7318220899</v>
      </c>
      <c r="C202" s="1">
        <f t="shared" si="2"/>
        <v>115215.61772176683</v>
      </c>
      <c r="D202" s="1">
        <f t="shared" si="3"/>
        <v>9786115.2563856449</v>
      </c>
      <c r="E202" s="1">
        <f t="shared" si="1"/>
        <v>98.305780382245928</v>
      </c>
    </row>
    <row r="203" spans="1:5" x14ac:dyDescent="0.3">
      <c r="A203" s="5">
        <v>43668</v>
      </c>
      <c r="B203" s="1">
        <f>GROWTH($B$2:B202)</f>
        <v>18924.504503574</v>
      </c>
      <c r="C203" s="1">
        <f t="shared" ref="C203:C266" si="4">GROWTH(C130:C202)</f>
        <v>115705.05936546397</v>
      </c>
      <c r="D203" s="1">
        <f t="shared" ref="D203:D266" si="5">GROWTH(D130:D202)</f>
        <v>9820731.9765392523</v>
      </c>
      <c r="E203" s="1">
        <f t="shared" ref="E203:E266" si="6">GROWTH(E131:E202)</f>
        <v>97.450835724636335</v>
      </c>
    </row>
    <row r="204" spans="1:5" x14ac:dyDescent="0.3">
      <c r="A204" s="5">
        <v>43669</v>
      </c>
      <c r="B204" s="1">
        <f>GROWTH($B$2:B203)</f>
        <v>18924.283884268832</v>
      </c>
      <c r="C204" s="1">
        <f t="shared" si="4"/>
        <v>115988.63828429225</v>
      </c>
      <c r="D204" s="1">
        <f t="shared" si="5"/>
        <v>9851218.4026111551</v>
      </c>
      <c r="E204" s="1">
        <f t="shared" si="6"/>
        <v>96.698689110834323</v>
      </c>
    </row>
    <row r="205" spans="1:5" x14ac:dyDescent="0.3">
      <c r="A205" s="5">
        <v>43670</v>
      </c>
      <c r="B205" s="1">
        <f>GROWTH($B$2:B204)</f>
        <v>18924.069734917011</v>
      </c>
      <c r="C205" s="1">
        <f t="shared" si="4"/>
        <v>116132.63493928815</v>
      </c>
      <c r="D205" s="1">
        <f t="shared" si="5"/>
        <v>9880870.1051797327</v>
      </c>
      <c r="E205" s="1">
        <f t="shared" si="6"/>
        <v>96.127303327294484</v>
      </c>
    </row>
    <row r="206" spans="1:5" x14ac:dyDescent="0.3">
      <c r="A206" s="5">
        <v>43671</v>
      </c>
      <c r="B206" s="1">
        <f>GROWTH($B$2:B205)</f>
        <v>18923.861835186493</v>
      </c>
      <c r="C206" s="1">
        <f t="shared" si="4"/>
        <v>116117.03746257922</v>
      </c>
      <c r="D206" s="1">
        <f t="shared" si="5"/>
        <v>9902375.8394431714</v>
      </c>
      <c r="E206" s="1">
        <f t="shared" si="6"/>
        <v>95.74464524110499</v>
      </c>
    </row>
    <row r="207" spans="1:5" x14ac:dyDescent="0.3">
      <c r="A207" s="5">
        <v>43672</v>
      </c>
      <c r="B207" s="1">
        <f>GROWTH($B$2:B206)</f>
        <v>18923.659973281236</v>
      </c>
      <c r="C207" s="1">
        <f t="shared" si="4"/>
        <v>115947.87233520261</v>
      </c>
      <c r="D207" s="1">
        <f t="shared" si="5"/>
        <v>9921224.8000158444</v>
      </c>
      <c r="E207" s="1">
        <f t="shared" si="6"/>
        <v>95.538148905424734</v>
      </c>
    </row>
    <row r="208" spans="1:5" x14ac:dyDescent="0.3">
      <c r="A208" s="5">
        <v>43673</v>
      </c>
      <c r="B208" s="1">
        <f>GROWTH($B$2:B207)</f>
        <v>18923.46394557106</v>
      </c>
      <c r="C208" s="1">
        <f t="shared" si="4"/>
        <v>115757.66974308182</v>
      </c>
      <c r="D208" s="1">
        <f t="shared" si="5"/>
        <v>9940956.4637520555</v>
      </c>
      <c r="E208" s="1">
        <f t="shared" si="6"/>
        <v>95.176945866802882</v>
      </c>
    </row>
    <row r="209" spans="1:5" x14ac:dyDescent="0.3">
      <c r="A209" s="5">
        <v>43674</v>
      </c>
      <c r="B209" s="1">
        <f>GROWTH($B$2:B208)</f>
        <v>18923.273556238833</v>
      </c>
      <c r="C209" s="1">
        <f t="shared" si="4"/>
        <v>115701.51715710142</v>
      </c>
      <c r="D209" s="1">
        <f t="shared" si="5"/>
        <v>9963749.989802679</v>
      </c>
      <c r="E209" s="1">
        <f t="shared" si="6"/>
        <v>94.322918704303291</v>
      </c>
    </row>
    <row r="210" spans="1:5" x14ac:dyDescent="0.3">
      <c r="A210" s="5">
        <v>43675</v>
      </c>
      <c r="B210" s="1">
        <f>GROWTH($B$2:B209)</f>
        <v>18923.088616944784</v>
      </c>
      <c r="C210" s="1">
        <f t="shared" si="4"/>
        <v>115687.93668587405</v>
      </c>
      <c r="D210" s="1">
        <f t="shared" si="5"/>
        <v>9991444.4956113622</v>
      </c>
      <c r="E210" s="1">
        <f t="shared" si="6"/>
        <v>93.510100235530118</v>
      </c>
    </row>
    <row r="211" spans="1:5" x14ac:dyDescent="0.3">
      <c r="A211" s="5">
        <v>43676</v>
      </c>
      <c r="B211" s="1">
        <f>GROWTH($B$2:B210)</f>
        <v>18922.908946506748</v>
      </c>
      <c r="C211" s="1">
        <f t="shared" si="4"/>
        <v>115522.00213946569</v>
      </c>
      <c r="D211" s="1">
        <f t="shared" si="5"/>
        <v>10004225.607721163</v>
      </c>
      <c r="E211" s="1">
        <f t="shared" si="6"/>
        <v>92.884586251887285</v>
      </c>
    </row>
    <row r="212" spans="1:5" x14ac:dyDescent="0.3">
      <c r="A212" s="5">
        <v>43677</v>
      </c>
      <c r="B212" s="1">
        <f>GROWTH($B$2:B211)</f>
        <v>18922.734370595339</v>
      </c>
      <c r="C212" s="1">
        <f t="shared" si="4"/>
        <v>115225.97866894816</v>
      </c>
      <c r="D212" s="1">
        <f t="shared" si="5"/>
        <v>10014089.120180406</v>
      </c>
      <c r="E212" s="1">
        <f t="shared" si="6"/>
        <v>92.363758161161115</v>
      </c>
    </row>
    <row r="213" spans="1:5" x14ac:dyDescent="0.3">
      <c r="A213" s="5">
        <v>43678</v>
      </c>
      <c r="B213" s="1">
        <f>GROWTH($B$2:B212)</f>
        <v>18922.564721443872</v>
      </c>
      <c r="C213" s="1">
        <f t="shared" si="4"/>
        <v>114787.19124612911</v>
      </c>
      <c r="D213" s="1">
        <f t="shared" si="5"/>
        <v>10018628.125946037</v>
      </c>
      <c r="E213" s="1">
        <f t="shared" si="6"/>
        <v>92.041654651934337</v>
      </c>
    </row>
    <row r="214" spans="1:5" x14ac:dyDescent="0.3">
      <c r="A214" s="5">
        <v>43679</v>
      </c>
      <c r="B214" s="1">
        <f>GROWTH($B$2:B213)</f>
        <v>18922.3998375714</v>
      </c>
      <c r="C214" s="1">
        <f t="shared" si="4"/>
        <v>114215.33403838295</v>
      </c>
      <c r="D214" s="1">
        <f t="shared" si="5"/>
        <v>10018002.763856858</v>
      </c>
      <c r="E214" s="1">
        <f t="shared" si="6"/>
        <v>91.826280367237302</v>
      </c>
    </row>
    <row r="215" spans="1:5" x14ac:dyDescent="0.3">
      <c r="A215" s="5">
        <v>43680</v>
      </c>
      <c r="B215" s="1">
        <f>GROWTH($B$2:B214)</f>
        <v>18922.239563519124</v>
      </c>
      <c r="C215" s="1">
        <f t="shared" si="4"/>
        <v>113646.53401872431</v>
      </c>
      <c r="D215" s="1">
        <f t="shared" si="5"/>
        <v>10015236.612286748</v>
      </c>
      <c r="E215" s="1">
        <f t="shared" si="6"/>
        <v>91.69694849771642</v>
      </c>
    </row>
    <row r="216" spans="1:5" x14ac:dyDescent="0.3">
      <c r="A216" s="5">
        <v>43681</v>
      </c>
      <c r="B216" s="1">
        <f>GROWTH($B$2:B215)</f>
        <v>18922.083749598612</v>
      </c>
      <c r="C216" s="1">
        <f t="shared" si="4"/>
        <v>113118.3579923729</v>
      </c>
      <c r="D216" s="1">
        <f t="shared" si="5"/>
        <v>10012894.508059615</v>
      </c>
      <c r="E216" s="1">
        <f t="shared" si="6"/>
        <v>91.651888204104552</v>
      </c>
    </row>
    <row r="217" spans="1:5" x14ac:dyDescent="0.3">
      <c r="A217" s="5">
        <v>43682</v>
      </c>
      <c r="B217" s="1">
        <f>GROWTH($B$2:B216)</f>
        <v>18921.932251652172</v>
      </c>
      <c r="C217" s="1">
        <f t="shared" si="4"/>
        <v>112629.43975205523</v>
      </c>
      <c r="D217" s="1">
        <f t="shared" si="5"/>
        <v>10014788.147831384</v>
      </c>
      <c r="E217" s="1">
        <f t="shared" si="6"/>
        <v>91.548100919117559</v>
      </c>
    </row>
    <row r="218" spans="1:5" x14ac:dyDescent="0.3">
      <c r="A218" s="5">
        <v>43683</v>
      </c>
      <c r="B218" s="1">
        <f>GROWTH($B$2:B217)</f>
        <v>18921.784930823607</v>
      </c>
      <c r="C218" s="1">
        <f t="shared" si="4"/>
        <v>111987.31032315704</v>
      </c>
      <c r="D218" s="1">
        <f t="shared" si="5"/>
        <v>10009834.676057478</v>
      </c>
      <c r="E218" s="1">
        <f t="shared" si="6"/>
        <v>91.458247482565099</v>
      </c>
    </row>
    <row r="219" spans="1:5" x14ac:dyDescent="0.3">
      <c r="A219" s="5">
        <v>43684</v>
      </c>
      <c r="B219" s="1">
        <f>GROWTH($B$2:B218)</f>
        <v>18921.641653340135</v>
      </c>
      <c r="C219" s="1">
        <f t="shared" si="4"/>
        <v>111191.80416917616</v>
      </c>
      <c r="D219" s="1">
        <f t="shared" si="5"/>
        <v>9999056.9697616268</v>
      </c>
      <c r="E219" s="1">
        <f t="shared" si="6"/>
        <v>91.449725976569511</v>
      </c>
    </row>
    <row r="220" spans="1:5" x14ac:dyDescent="0.3">
      <c r="A220" s="5">
        <v>43685</v>
      </c>
      <c r="B220" s="1">
        <f>GROWTH($B$2:B219)</f>
        <v>18921.502290303783</v>
      </c>
      <c r="C220" s="1">
        <f t="shared" si="4"/>
        <v>110233.80144248503</v>
      </c>
      <c r="D220" s="1">
        <f t="shared" si="5"/>
        <v>9985712.0308353808</v>
      </c>
      <c r="E220" s="1">
        <f t="shared" si="6"/>
        <v>91.472161548842394</v>
      </c>
    </row>
    <row r="221" spans="1:5" x14ac:dyDescent="0.3">
      <c r="A221" s="5">
        <v>43686</v>
      </c>
      <c r="B221" s="1">
        <f>GROWTH($B$2:B220)</f>
        <v>18921.366717492238</v>
      </c>
      <c r="C221" s="1">
        <f t="shared" si="4"/>
        <v>109129.48938883797</v>
      </c>
      <c r="D221" s="1">
        <f t="shared" si="5"/>
        <v>9970146.2732756156</v>
      </c>
      <c r="E221" s="1">
        <f t="shared" si="6"/>
        <v>91.560865277196385</v>
      </c>
    </row>
    <row r="222" spans="1:5" x14ac:dyDescent="0.3">
      <c r="A222" s="5">
        <v>43687</v>
      </c>
      <c r="B222" s="1">
        <f>GROWTH($B$2:B221)</f>
        <v>18921.234815169144</v>
      </c>
      <c r="C222" s="1">
        <f t="shared" si="4"/>
        <v>108130.18122783815</v>
      </c>
      <c r="D222" s="1">
        <f t="shared" si="5"/>
        <v>9955515.6398906112</v>
      </c>
      <c r="E222" s="1">
        <f t="shared" si="6"/>
        <v>91.698816008555568</v>
      </c>
    </row>
    <row r="223" spans="1:5" x14ac:dyDescent="0.3">
      <c r="A223" s="5">
        <v>43688</v>
      </c>
      <c r="B223" s="1">
        <f>GROWTH($B$2:B222)</f>
        <v>18921.106467902395</v>
      </c>
      <c r="C223" s="1">
        <f t="shared" si="4"/>
        <v>107224.16303702669</v>
      </c>
      <c r="D223" s="1">
        <f t="shared" si="5"/>
        <v>9941094.8969518021</v>
      </c>
      <c r="E223" s="1">
        <f t="shared" si="6"/>
        <v>91.881197243258583</v>
      </c>
    </row>
    <row r="224" spans="1:5" x14ac:dyDescent="0.3">
      <c r="A224" s="5">
        <v>43689</v>
      </c>
      <c r="B224" s="1">
        <f>GROWTH($B$2:B223)</f>
        <v>18920.981564391048</v>
      </c>
      <c r="C224" s="1">
        <f t="shared" si="4"/>
        <v>106410.47237490927</v>
      </c>
      <c r="D224" s="1">
        <f t="shared" si="5"/>
        <v>9926292.0046710018</v>
      </c>
      <c r="E224" s="1">
        <f t="shared" si="6"/>
        <v>92.100960744539549</v>
      </c>
    </row>
    <row r="225" spans="1:5" x14ac:dyDescent="0.3">
      <c r="A225" s="5">
        <v>43690</v>
      </c>
      <c r="B225" s="1">
        <f>GROWTH($B$2:B224)</f>
        <v>18920.859997299365</v>
      </c>
      <c r="C225" s="1">
        <f t="shared" si="4"/>
        <v>105690.56941665943</v>
      </c>
      <c r="D225" s="1">
        <f t="shared" si="5"/>
        <v>9911517.9983342513</v>
      </c>
      <c r="E225" s="1">
        <f t="shared" si="6"/>
        <v>92.362538254587662</v>
      </c>
    </row>
    <row r="226" spans="1:5" x14ac:dyDescent="0.3">
      <c r="A226" s="5">
        <v>43691</v>
      </c>
      <c r="B226" s="1">
        <f>GROWTH($B$2:B225)</f>
        <v>18920.741663098761</v>
      </c>
      <c r="C226" s="1">
        <f t="shared" si="4"/>
        <v>105061.57386963128</v>
      </c>
      <c r="D226" s="1">
        <f t="shared" si="5"/>
        <v>9897294.3630071692</v>
      </c>
      <c r="E226" s="1">
        <f t="shared" si="6"/>
        <v>92.69256716418117</v>
      </c>
    </row>
    <row r="227" spans="1:5" x14ac:dyDescent="0.3">
      <c r="A227" s="5">
        <v>43692</v>
      </c>
      <c r="B227" s="1">
        <f>GROWTH($B$2:B226)</f>
        <v>18920.626461916647</v>
      </c>
      <c r="C227" s="1">
        <f t="shared" si="4"/>
        <v>104514.41185918919</v>
      </c>
      <c r="D227" s="1">
        <f t="shared" si="5"/>
        <v>9883532.1093354877</v>
      </c>
      <c r="E227" s="1">
        <f t="shared" si="6"/>
        <v>93.081188894461732</v>
      </c>
    </row>
    <row r="228" spans="1:5" x14ac:dyDescent="0.3">
      <c r="A228" s="5">
        <v>43693</v>
      </c>
      <c r="B228" s="1">
        <f>GROWTH($B$2:B227)</f>
        <v>18920.514297391397</v>
      </c>
      <c r="C228" s="1">
        <f t="shared" si="4"/>
        <v>104044.11400608478</v>
      </c>
      <c r="D228" s="1">
        <f t="shared" si="5"/>
        <v>9870282.0363898277</v>
      </c>
      <c r="E228" s="1">
        <f t="shared" si="6"/>
        <v>93.516511934303963</v>
      </c>
    </row>
    <row r="229" spans="1:5" x14ac:dyDescent="0.3">
      <c r="A229" s="5">
        <v>43694</v>
      </c>
      <c r="B229" s="1">
        <f>GROWTH($B$2:B228)</f>
        <v>18920.40507653444</v>
      </c>
      <c r="C229" s="1">
        <f t="shared" si="4"/>
        <v>103651.88184523623</v>
      </c>
      <c r="D229" s="1">
        <f t="shared" si="5"/>
        <v>9857706.3362922538</v>
      </c>
      <c r="E229" s="1">
        <f t="shared" si="6"/>
        <v>93.986725000984663</v>
      </c>
    </row>
    <row r="230" spans="1:5" x14ac:dyDescent="0.3">
      <c r="A230" s="5">
        <v>43695</v>
      </c>
      <c r="B230" s="1">
        <f>GROWTH($B$2:B229)</f>
        <v>18920.298709597861</v>
      </c>
      <c r="C230" s="1">
        <f t="shared" si="4"/>
        <v>103337.89343563768</v>
      </c>
      <c r="D230" s="1">
        <f t="shared" si="5"/>
        <v>9845963.4135091249</v>
      </c>
      <c r="E230" s="1">
        <f t="shared" si="6"/>
        <v>94.485192232780335</v>
      </c>
    </row>
    <row r="231" spans="1:5" x14ac:dyDescent="0.3">
      <c r="A231" s="5">
        <v>43696</v>
      </c>
      <c r="B231" s="1">
        <f>GROWTH($B$2:B230)</f>
        <v>18920.195109947752</v>
      </c>
      <c r="C231" s="1">
        <f t="shared" si="4"/>
        <v>103103.18958365609</v>
      </c>
      <c r="D231" s="1">
        <f t="shared" si="5"/>
        <v>9835075.4706569947</v>
      </c>
      <c r="E231" s="1">
        <f t="shared" si="6"/>
        <v>95.001771838089539</v>
      </c>
    </row>
    <row r="232" spans="1:5" x14ac:dyDescent="0.3">
      <c r="A232" s="5">
        <v>43697</v>
      </c>
      <c r="B232" s="1">
        <f>GROWTH($B$2:B231)</f>
        <v>18920.094193943369</v>
      </c>
      <c r="C232" s="1">
        <f t="shared" si="4"/>
        <v>102948.43817324787</v>
      </c>
      <c r="D232" s="1">
        <f t="shared" si="5"/>
        <v>9825080.9203843698</v>
      </c>
      <c r="E232" s="1">
        <f t="shared" si="6"/>
        <v>95.549505163551473</v>
      </c>
    </row>
    <row r="233" spans="1:5" x14ac:dyDescent="0.3">
      <c r="A233" s="5">
        <v>43698</v>
      </c>
      <c r="B233" s="1">
        <f>GROWTH($B$2:B232)</f>
        <v>18919.99588082109</v>
      </c>
      <c r="C233" s="1">
        <f t="shared" si="4"/>
        <v>102870.11314311517</v>
      </c>
      <c r="D233" s="1">
        <f t="shared" si="5"/>
        <v>9815902.3591268715</v>
      </c>
      <c r="E233" s="1">
        <f t="shared" si="6"/>
        <v>96.141562727400483</v>
      </c>
    </row>
    <row r="234" spans="1:5" x14ac:dyDescent="0.3">
      <c r="A234" s="5">
        <v>43699</v>
      </c>
      <c r="B234" s="1">
        <f>GROWTH($B$2:B233)</f>
        <v>18919.900092583666</v>
      </c>
      <c r="C234" s="1">
        <f t="shared" si="4"/>
        <v>102860.20103433187</v>
      </c>
      <c r="D234" s="1">
        <f t="shared" si="5"/>
        <v>9807424.2004646007</v>
      </c>
      <c r="E234" s="1">
        <f t="shared" si="6"/>
        <v>96.759095321681841</v>
      </c>
    </row>
    <row r="235" spans="1:5" x14ac:dyDescent="0.3">
      <c r="A235" s="5">
        <v>43700</v>
      </c>
      <c r="B235" s="1">
        <f>GROWTH($B$2:B234)</f>
        <v>18919.806753893896</v>
      </c>
      <c r="C235" s="1">
        <f t="shared" si="4"/>
        <v>102913.81441970431</v>
      </c>
      <c r="D235" s="1">
        <f t="shared" si="5"/>
        <v>9799684.2885790896</v>
      </c>
      <c r="E235" s="1">
        <f t="shared" si="6"/>
        <v>97.38832907109331</v>
      </c>
    </row>
    <row r="236" spans="1:5" x14ac:dyDescent="0.3">
      <c r="A236" s="5">
        <v>43701</v>
      </c>
      <c r="B236" s="1">
        <f>GROWTH($B$2:B235)</f>
        <v>18919.71579197318</v>
      </c>
      <c r="C236" s="1">
        <f t="shared" si="4"/>
        <v>103031.85626983298</v>
      </c>
      <c r="D236" s="1">
        <f t="shared" si="5"/>
        <v>9792861.354551876</v>
      </c>
      <c r="E236" s="1">
        <f t="shared" si="6"/>
        <v>98.01738454820854</v>
      </c>
    </row>
    <row r="237" spans="1:5" x14ac:dyDescent="0.3">
      <c r="A237" s="5">
        <v>43702</v>
      </c>
      <c r="B237" s="1">
        <f>GROWTH($B$2:B236)</f>
        <v>18919.627136503939</v>
      </c>
      <c r="C237" s="1">
        <f t="shared" si="4"/>
        <v>103214.8612097929</v>
      </c>
      <c r="D237" s="1">
        <f t="shared" si="5"/>
        <v>9787952.777360186</v>
      </c>
      <c r="E237" s="1">
        <f t="shared" si="6"/>
        <v>98.620537029887117</v>
      </c>
    </row>
    <row r="238" spans="1:5" x14ac:dyDescent="0.3">
      <c r="A238" s="5">
        <v>43703</v>
      </c>
      <c r="B238" s="1">
        <f>GROWTH($B$2:B237)</f>
        <v>18919.540719536566</v>
      </c>
      <c r="C238" s="1">
        <f t="shared" si="4"/>
        <v>103457.94941659097</v>
      </c>
      <c r="D238" s="1">
        <f t="shared" si="5"/>
        <v>9785250.6044778749</v>
      </c>
      <c r="E238" s="1">
        <f t="shared" si="6"/>
        <v>99.178430089706197</v>
      </c>
    </row>
    <row r="239" spans="1:5" x14ac:dyDescent="0.3">
      <c r="A239" s="5">
        <v>43704</v>
      </c>
      <c r="B239" s="1">
        <f>GROWTH($B$2:B238)</f>
        <v>18919.456475399897</v>
      </c>
      <c r="C239" s="1">
        <f t="shared" si="4"/>
        <v>103740.95200336883</v>
      </c>
      <c r="D239" s="1">
        <f t="shared" si="5"/>
        <v>9784796.7793103885</v>
      </c>
      <c r="E239" s="1">
        <f t="shared" si="6"/>
        <v>99.701827377832814</v>
      </c>
    </row>
    <row r="240" spans="1:5" x14ac:dyDescent="0.3">
      <c r="A240" s="5">
        <v>43705</v>
      </c>
      <c r="B240" s="1">
        <f>GROWTH($B$2:B239)</f>
        <v>18919.374340615839</v>
      </c>
      <c r="C240" s="1">
        <f t="shared" si="4"/>
        <v>104053.14597238862</v>
      </c>
      <c r="D240" s="1">
        <f t="shared" si="5"/>
        <v>9786453.8130571451</v>
      </c>
      <c r="E240" s="1">
        <f t="shared" si="6"/>
        <v>100.22111297379951</v>
      </c>
    </row>
    <row r="241" spans="1:5" x14ac:dyDescent="0.3">
      <c r="A241" s="5">
        <v>43706</v>
      </c>
      <c r="B241" s="1">
        <f>GROWTH($B$2:B240)</f>
        <v>18919.29425381705</v>
      </c>
      <c r="C241" s="1">
        <f t="shared" si="4"/>
        <v>104386.82156262289</v>
      </c>
      <c r="D241" s="1">
        <f t="shared" si="5"/>
        <v>9789788.9681139383</v>
      </c>
      <c r="E241" s="1">
        <f t="shared" si="6"/>
        <v>100.72186124751205</v>
      </c>
    </row>
    <row r="242" spans="1:5" x14ac:dyDescent="0.3">
      <c r="A242" s="5">
        <v>43707</v>
      </c>
      <c r="B242" s="1">
        <f>GROWTH($B$2:B241)</f>
        <v>18919.216155668462</v>
      </c>
      <c r="C242" s="1">
        <f t="shared" si="4"/>
        <v>104737.91976990068</v>
      </c>
      <c r="D242" s="1">
        <f t="shared" si="5"/>
        <v>9794338.0555448029</v>
      </c>
      <c r="E242" s="1">
        <f t="shared" si="6"/>
        <v>101.19122650679617</v>
      </c>
    </row>
    <row r="243" spans="1:5" x14ac:dyDescent="0.3">
      <c r="A243" s="5">
        <v>43708</v>
      </c>
      <c r="B243" s="1">
        <f>GROWTH($B$2:B242)</f>
        <v>18919.139988791798</v>
      </c>
      <c r="C243" s="1">
        <f t="shared" si="4"/>
        <v>105105.23163099753</v>
      </c>
      <c r="D243" s="1">
        <f t="shared" si="5"/>
        <v>9799728.2387518752</v>
      </c>
      <c r="E243" s="1">
        <f t="shared" si="6"/>
        <v>101.6181055214976</v>
      </c>
    </row>
    <row r="244" spans="1:5" x14ac:dyDescent="0.3">
      <c r="A244" s="5">
        <v>43709</v>
      </c>
      <c r="B244" s="1">
        <f>GROWTH($B$2:B243)</f>
        <v>18919.065697693259</v>
      </c>
      <c r="C244" s="1">
        <f t="shared" si="4"/>
        <v>105488.05432369698</v>
      </c>
      <c r="D244" s="1">
        <f t="shared" si="5"/>
        <v>9805661.6205878239</v>
      </c>
      <c r="E244" s="1">
        <f t="shared" si="6"/>
        <v>101.98744379869999</v>
      </c>
    </row>
    <row r="245" spans="1:5" x14ac:dyDescent="0.3">
      <c r="A245" s="5">
        <v>43710</v>
      </c>
      <c r="B245" s="1">
        <f>GROWTH($B$2:B244)</f>
        <v>18918.993228694246</v>
      </c>
      <c r="C245" s="1">
        <f t="shared" si="4"/>
        <v>105884.90393163222</v>
      </c>
      <c r="D245" s="1">
        <f t="shared" si="5"/>
        <v>9811842.2017089557</v>
      </c>
      <c r="E245" s="1">
        <f t="shared" si="6"/>
        <v>102.29034082071635</v>
      </c>
    </row>
    <row r="246" spans="1:5" x14ac:dyDescent="0.3">
      <c r="A246" s="5">
        <v>43711</v>
      </c>
      <c r="B246" s="1">
        <f>GROWTH($B$2:B245)</f>
        <v>18918.922529864667</v>
      </c>
      <c r="C246" s="1">
        <f t="shared" si="4"/>
        <v>106294.00886207737</v>
      </c>
      <c r="D246" s="1">
        <f t="shared" si="5"/>
        <v>9817895.6720690913</v>
      </c>
      <c r="E246" s="1">
        <f t="shared" si="6"/>
        <v>102.52789540328148</v>
      </c>
    </row>
    <row r="247" spans="1:5" x14ac:dyDescent="0.3">
      <c r="A247" s="5">
        <v>43712</v>
      </c>
      <c r="B247" s="1">
        <f>GROWTH($B$2:B246)</f>
        <v>18918.853550959269</v>
      </c>
      <c r="C247" s="1">
        <f t="shared" si="4"/>
        <v>106713.203488286</v>
      </c>
      <c r="D247" s="1">
        <f t="shared" si="5"/>
        <v>9823416.3318544906</v>
      </c>
      <c r="E247" s="1">
        <f t="shared" si="6"/>
        <v>102.7132391833081</v>
      </c>
    </row>
    <row r="248" spans="1:5" x14ac:dyDescent="0.3">
      <c r="A248" s="5">
        <v>43713</v>
      </c>
      <c r="B248" s="1">
        <f>GROWTH($B$2:B247)</f>
        <v>18918.786243356371</v>
      </c>
      <c r="C248" s="1">
        <f t="shared" si="4"/>
        <v>107140.94173733905</v>
      </c>
      <c r="D248" s="1">
        <f t="shared" si="5"/>
        <v>9828278.9273879025</v>
      </c>
      <c r="E248" s="1">
        <f t="shared" si="6"/>
        <v>102.84307961106109</v>
      </c>
    </row>
    <row r="249" spans="1:5" x14ac:dyDescent="0.3">
      <c r="A249" s="5">
        <v>43714</v>
      </c>
      <c r="B249" s="1">
        <f>GROWTH($B$2:B248)</f>
        <v>18918.720559998877</v>
      </c>
      <c r="C249" s="1">
        <f t="shared" si="4"/>
        <v>107574.67900268754</v>
      </c>
      <c r="D249" s="1">
        <f t="shared" si="5"/>
        <v>9832201.4908854906</v>
      </c>
      <c r="E249" s="1">
        <f t="shared" si="6"/>
        <v>102.90738587643227</v>
      </c>
    </row>
    <row r="250" spans="1:5" x14ac:dyDescent="0.3">
      <c r="A250" s="5">
        <v>43715</v>
      </c>
      <c r="B250" s="1">
        <f>GROWTH($B$2:B249)</f>
        <v>18918.656455338118</v>
      </c>
      <c r="C250" s="1">
        <f t="shared" si="4"/>
        <v>108013.02689482503</v>
      </c>
      <c r="D250" s="1">
        <f t="shared" si="5"/>
        <v>9835065.8491885103</v>
      </c>
      <c r="E250" s="1">
        <f t="shared" si="6"/>
        <v>102.88995246591591</v>
      </c>
    </row>
    <row r="251" spans="1:5" x14ac:dyDescent="0.3">
      <c r="A251" s="5">
        <v>43716</v>
      </c>
      <c r="B251" s="1">
        <f>GROWTH($B$2:B250)</f>
        <v>18918.59388527953</v>
      </c>
      <c r="C251" s="1">
        <f t="shared" si="4"/>
        <v>108453.44448575746</v>
      </c>
      <c r="D251" s="1">
        <f t="shared" si="5"/>
        <v>9836811.4965677317</v>
      </c>
      <c r="E251" s="1">
        <f t="shared" si="6"/>
        <v>102.77553234946829</v>
      </c>
    </row>
    <row r="252" spans="1:5" x14ac:dyDescent="0.3">
      <c r="A252" s="5">
        <v>43717</v>
      </c>
      <c r="B252" s="1">
        <f>GROWTH($B$2:B251)</f>
        <v>18918.532807130628</v>
      </c>
      <c r="C252" s="1">
        <f t="shared" si="4"/>
        <v>108890.77238766885</v>
      </c>
      <c r="D252" s="1">
        <f t="shared" si="5"/>
        <v>9837365.8699972741</v>
      </c>
      <c r="E252" s="1">
        <f t="shared" si="6"/>
        <v>102.55145444685208</v>
      </c>
    </row>
    <row r="253" spans="1:5" x14ac:dyDescent="0.3">
      <c r="A253" s="5">
        <v>43718</v>
      </c>
      <c r="B253" s="1">
        <f>GROWTH($B$2:B252)</f>
        <v>18918.473179551052</v>
      </c>
      <c r="C253" s="1">
        <f t="shared" si="4"/>
        <v>109320.85455913779</v>
      </c>
      <c r="D253" s="1">
        <f t="shared" si="5"/>
        <v>9836524.9642922636</v>
      </c>
      <c r="E253" s="1">
        <f t="shared" si="6"/>
        <v>102.20082583074728</v>
      </c>
    </row>
    <row r="254" spans="1:5" x14ac:dyDescent="0.3">
      <c r="A254" s="5">
        <v>43719</v>
      </c>
      <c r="B254" s="1">
        <f>GROWTH($B$2:B253)</f>
        <v>18918.414962504605</v>
      </c>
      <c r="C254" s="1">
        <f t="shared" si="4"/>
        <v>109739.27708222831</v>
      </c>
      <c r="D254" s="1">
        <f t="shared" si="5"/>
        <v>9834356.5201516654</v>
      </c>
      <c r="E254" s="1">
        <f t="shared" si="6"/>
        <v>101.72636233652392</v>
      </c>
    </row>
    <row r="255" spans="1:5" x14ac:dyDescent="0.3">
      <c r="A255" s="5">
        <v>43720</v>
      </c>
      <c r="B255" s="1">
        <f>GROWTH($B$2:B254)</f>
        <v>18918.358117213105</v>
      </c>
      <c r="C255" s="1">
        <f t="shared" si="4"/>
        <v>110140.14295300681</v>
      </c>
      <c r="D255" s="1">
        <f t="shared" si="5"/>
        <v>9830901.6892154943</v>
      </c>
      <c r="E255" s="1">
        <f t="shared" si="6"/>
        <v>101.14346264945938</v>
      </c>
    </row>
    <row r="256" spans="1:5" x14ac:dyDescent="0.3">
      <c r="A256" s="5">
        <v>43721</v>
      </c>
      <c r="B256" s="1">
        <f>GROWTH($B$2:B255)</f>
        <v>18918.302606112167</v>
      </c>
      <c r="C256" s="1">
        <f t="shared" si="4"/>
        <v>110518.72152607923</v>
      </c>
      <c r="D256" s="1">
        <f t="shared" si="5"/>
        <v>9826901.6417139713</v>
      </c>
      <c r="E256" s="1">
        <f t="shared" si="6"/>
        <v>100.48402731974333</v>
      </c>
    </row>
    <row r="257" spans="1:5" x14ac:dyDescent="0.3">
      <c r="A257" s="5">
        <v>43722</v>
      </c>
      <c r="B257" s="1">
        <f>GROWTH($B$2:B256)</f>
        <v>18918.248392808415</v>
      </c>
      <c r="C257" s="1">
        <f t="shared" si="4"/>
        <v>110865.73266936053</v>
      </c>
      <c r="D257" s="1">
        <f t="shared" si="5"/>
        <v>9823142.6973447856</v>
      </c>
      <c r="E257" s="1">
        <f t="shared" si="6"/>
        <v>99.779486951005126</v>
      </c>
    </row>
    <row r="258" spans="1:5" x14ac:dyDescent="0.3">
      <c r="A258" s="5">
        <v>43723</v>
      </c>
      <c r="B258" s="1">
        <f>GROWTH($B$2:B257)</f>
        <v>18918.195442038854</v>
      </c>
      <c r="C258" s="1">
        <f t="shared" si="4"/>
        <v>111183.3163608984</v>
      </c>
      <c r="D258" s="1">
        <f t="shared" si="5"/>
        <v>9820094.8658662848</v>
      </c>
      <c r="E258" s="1">
        <f t="shared" si="6"/>
        <v>99.05866715902539</v>
      </c>
    </row>
    <row r="259" spans="1:5" x14ac:dyDescent="0.3">
      <c r="A259" s="5">
        <v>43724</v>
      </c>
      <c r="B259" s="1">
        <f>GROWTH($B$2:B258)</f>
        <v>18918.143719631265</v>
      </c>
      <c r="C259" s="1">
        <f t="shared" si="4"/>
        <v>111467.28682536198</v>
      </c>
      <c r="D259" s="1">
        <f t="shared" si="5"/>
        <v>9818223.5086606685</v>
      </c>
      <c r="E259" s="1">
        <f t="shared" si="6"/>
        <v>98.356275686701849</v>
      </c>
    </row>
    <row r="260" spans="1:5" x14ac:dyDescent="0.3">
      <c r="A260" s="5">
        <v>43725</v>
      </c>
      <c r="B260" s="1">
        <f>GROWTH($B$2:B259)</f>
        <v>18918.093192466655</v>
      </c>
      <c r="C260" s="1">
        <f t="shared" si="4"/>
        <v>111714.37952245263</v>
      </c>
      <c r="D260" s="1">
        <f t="shared" si="5"/>
        <v>9817707.0030085947</v>
      </c>
      <c r="E260" s="1">
        <f t="shared" si="6"/>
        <v>97.708726602179297</v>
      </c>
    </row>
    <row r="261" spans="1:5" x14ac:dyDescent="0.3">
      <c r="A261" s="5">
        <v>43726</v>
      </c>
      <c r="B261" s="1">
        <f>GROWTH($B$2:B260)</f>
        <v>18918.043828442489</v>
      </c>
      <c r="C261" s="1">
        <f t="shared" si="4"/>
        <v>111922.16978055553</v>
      </c>
      <c r="D261" s="1">
        <f t="shared" si="5"/>
        <v>9818734.8002190199</v>
      </c>
      <c r="E261" s="1">
        <f t="shared" si="6"/>
        <v>97.139376415427193</v>
      </c>
    </row>
    <row r="262" spans="1:5" x14ac:dyDescent="0.3">
      <c r="A262" s="5">
        <v>43727</v>
      </c>
      <c r="B262" s="1">
        <f>GROWTH($B$2:B261)</f>
        <v>18917.995596438133</v>
      </c>
      <c r="C262" s="1">
        <f t="shared" si="4"/>
        <v>112089.56144847945</v>
      </c>
      <c r="D262" s="1">
        <f t="shared" si="5"/>
        <v>9821527.6918210778</v>
      </c>
      <c r="E262" s="1">
        <f t="shared" si="6"/>
        <v>96.6425032073371</v>
      </c>
    </row>
    <row r="263" spans="1:5" x14ac:dyDescent="0.3">
      <c r="A263" s="5">
        <v>43728</v>
      </c>
      <c r="B263" s="1">
        <f>GROWTH($B$2:B262)</f>
        <v>18917.94846628097</v>
      </c>
      <c r="C263" s="1">
        <f t="shared" si="4"/>
        <v>112216.24720085872</v>
      </c>
      <c r="D263" s="1">
        <f t="shared" si="5"/>
        <v>9826218.6557060946</v>
      </c>
      <c r="E263" s="1">
        <f t="shared" si="6"/>
        <v>96.20946817106325</v>
      </c>
    </row>
    <row r="264" spans="1:5" x14ac:dyDescent="0.3">
      <c r="A264" s="5">
        <v>43729</v>
      </c>
      <c r="B264" s="1">
        <f>GROWTH($B$2:B263)</f>
        <v>18917.902408714017</v>
      </c>
      <c r="C264" s="1">
        <f t="shared" si="4"/>
        <v>112302.77418251516</v>
      </c>
      <c r="D264" s="1">
        <f t="shared" si="5"/>
        <v>9832831.3604708444</v>
      </c>
      <c r="E264" s="1">
        <f t="shared" si="6"/>
        <v>95.828027872825558</v>
      </c>
    </row>
    <row r="265" spans="1:5" x14ac:dyDescent="0.3">
      <c r="A265" s="5">
        <v>43730</v>
      </c>
      <c r="B265" s="1">
        <f>GROWTH($B$2:B264)</f>
        <v>18917.857395364921</v>
      </c>
      <c r="C265" s="1">
        <f t="shared" si="4"/>
        <v>112349.48258367847</v>
      </c>
      <c r="D265" s="1">
        <f t="shared" si="5"/>
        <v>9841055.0758796167</v>
      </c>
      <c r="E265" s="1">
        <f t="shared" si="6"/>
        <v>95.490047765901366</v>
      </c>
    </row>
    <row r="266" spans="1:5" x14ac:dyDescent="0.3">
      <c r="A266" s="5">
        <v>43731</v>
      </c>
      <c r="B266" s="1">
        <f>GROWTH($B$2:B265)</f>
        <v>18917.813398715862</v>
      </c>
      <c r="C266" s="1">
        <f t="shared" si="4"/>
        <v>112356.3877116151</v>
      </c>
      <c r="D266" s="1">
        <f t="shared" si="5"/>
        <v>9850596.3176422622</v>
      </c>
      <c r="E266" s="1">
        <f t="shared" si="6"/>
        <v>95.180519647730307</v>
      </c>
    </row>
    <row r="267" spans="1:5" x14ac:dyDescent="0.3">
      <c r="A267" s="5">
        <v>43732</v>
      </c>
      <c r="B267" s="1">
        <f>GROWTH($B$2:B266)</f>
        <v>18917.770392074646</v>
      </c>
      <c r="C267" s="1">
        <f t="shared" ref="C267:C330" si="7">GROWTH(C194:C266)</f>
        <v>112322.63824567775</v>
      </c>
      <c r="D267" s="1">
        <f t="shared" ref="D267:D330" si="8">GROWTH(D194:D266)</f>
        <v>9861165.6539718397</v>
      </c>
      <c r="E267" s="1">
        <f t="shared" ref="E267:E330" si="9">GROWTH(E195:E266)</f>
        <v>94.900696542418245</v>
      </c>
    </row>
    <row r="268" spans="1:5" x14ac:dyDescent="0.3">
      <c r="A268" s="5">
        <v>43733</v>
      </c>
      <c r="B268" s="1">
        <f>GROWTH($B$2:B267)</f>
        <v>18917.728349547211</v>
      </c>
      <c r="C268" s="1">
        <f t="shared" si="7"/>
        <v>112248.63233622754</v>
      </c>
      <c r="D268" s="1">
        <f t="shared" si="8"/>
        <v>9872336.6996300742</v>
      </c>
      <c r="E268" s="1">
        <f t="shared" si="9"/>
        <v>94.667650236632241</v>
      </c>
    </row>
    <row r="269" spans="1:5" x14ac:dyDescent="0.3">
      <c r="A269" s="5">
        <v>43734</v>
      </c>
      <c r="B269" s="1">
        <f>GROWTH($B$2:B268)</f>
        <v>18917.687246010501</v>
      </c>
      <c r="C269" s="1">
        <f t="shared" si="7"/>
        <v>112135.3015284209</v>
      </c>
      <c r="D269" s="1">
        <f t="shared" si="8"/>
        <v>9883654.1195126623</v>
      </c>
      <c r="E269" s="1">
        <f t="shared" si="9"/>
        <v>94.474642907812154</v>
      </c>
    </row>
    <row r="270" spans="1:5" x14ac:dyDescent="0.3">
      <c r="A270" s="5">
        <v>43735</v>
      </c>
      <c r="B270" s="1">
        <f>GROWTH($B$2:B269)</f>
        <v>18917.647057087037</v>
      </c>
      <c r="C270" s="1">
        <f t="shared" si="7"/>
        <v>111983.97589609219</v>
      </c>
      <c r="D270" s="1">
        <f t="shared" si="8"/>
        <v>9894266.9884092622</v>
      </c>
      <c r="E270" s="1">
        <f t="shared" si="9"/>
        <v>94.318711149550381</v>
      </c>
    </row>
    <row r="271" spans="1:5" x14ac:dyDescent="0.3">
      <c r="A271" s="5">
        <v>43736</v>
      </c>
      <c r="B271" s="1">
        <f>GROWTH($B$2:B270)</f>
        <v>18917.607759119928</v>
      </c>
      <c r="C271" s="1">
        <f t="shared" si="7"/>
        <v>111794.41128367976</v>
      </c>
      <c r="D271" s="1">
        <f t="shared" si="8"/>
        <v>9903801.4980663843</v>
      </c>
      <c r="E271" s="1">
        <f t="shared" si="9"/>
        <v>94.191042116888383</v>
      </c>
    </row>
    <row r="272" spans="1:5" x14ac:dyDescent="0.3">
      <c r="A272" s="5">
        <v>43737</v>
      </c>
      <c r="B272" s="1">
        <f>GROWTH($B$2:B271)</f>
        <v>18917.56932914921</v>
      </c>
      <c r="C272" s="1">
        <f t="shared" si="7"/>
        <v>111564.2363711736</v>
      </c>
      <c r="D272" s="1">
        <f t="shared" si="8"/>
        <v>9912274.4893593416</v>
      </c>
      <c r="E272" s="1">
        <f t="shared" si="9"/>
        <v>94.081126263698735</v>
      </c>
    </row>
    <row r="273" spans="1:5" x14ac:dyDescent="0.3">
      <c r="A273" s="5">
        <v>43738</v>
      </c>
      <c r="B273" s="1">
        <f>GROWTH($B$2:B272)</f>
        <v>18917.531744888482</v>
      </c>
      <c r="C273" s="1">
        <f t="shared" si="7"/>
        <v>111299.22976896093</v>
      </c>
      <c r="D273" s="1">
        <f t="shared" si="8"/>
        <v>9919663.6161002405</v>
      </c>
      <c r="E273" s="1">
        <f t="shared" si="9"/>
        <v>93.983434842116864</v>
      </c>
    </row>
    <row r="274" spans="1:5" x14ac:dyDescent="0.3">
      <c r="A274" s="5">
        <v>43739</v>
      </c>
      <c r="B274" s="1">
        <f>GROWTH($B$2:B273)</f>
        <v>18917.494984703168</v>
      </c>
      <c r="C274" s="1">
        <f t="shared" si="7"/>
        <v>111004.1000956591</v>
      </c>
      <c r="D274" s="1">
        <f t="shared" si="8"/>
        <v>9925897.8067344837</v>
      </c>
      <c r="E274" s="1">
        <f t="shared" si="9"/>
        <v>93.903811543224862</v>
      </c>
    </row>
    <row r="275" spans="1:5" x14ac:dyDescent="0.3">
      <c r="A275" s="5">
        <v>43740</v>
      </c>
      <c r="B275" s="1">
        <f>GROWTH($B$2:B274)</f>
        <v>18917.459027588749</v>
      </c>
      <c r="C275" s="1">
        <f t="shared" si="7"/>
        <v>110684.47286990147</v>
      </c>
      <c r="D275" s="1">
        <f t="shared" si="8"/>
        <v>9930982.5471371021</v>
      </c>
      <c r="E275" s="1">
        <f t="shared" si="9"/>
        <v>93.871643098176008</v>
      </c>
    </row>
    <row r="276" spans="1:5" x14ac:dyDescent="0.3">
      <c r="A276" s="5">
        <v>43741</v>
      </c>
      <c r="B276" s="1">
        <f>GROWTH($B$2:B275)</f>
        <v>18917.423853150543</v>
      </c>
      <c r="C276" s="1">
        <f t="shared" si="7"/>
        <v>110340.42057095282</v>
      </c>
      <c r="D276" s="1">
        <f t="shared" si="8"/>
        <v>9934339.1298357472</v>
      </c>
      <c r="E276" s="1">
        <f t="shared" si="9"/>
        <v>93.880981076701417</v>
      </c>
    </row>
    <row r="277" spans="1:5" x14ac:dyDescent="0.3">
      <c r="A277" s="5">
        <v>43742</v>
      </c>
      <c r="B277" s="1">
        <f>GROWTH($B$2:B276)</f>
        <v>18917.389441583575</v>
      </c>
      <c r="C277" s="1">
        <f t="shared" si="7"/>
        <v>109975.989935904</v>
      </c>
      <c r="D277" s="1">
        <f t="shared" si="8"/>
        <v>9935848.1517143846</v>
      </c>
      <c r="E277" s="1">
        <f t="shared" si="9"/>
        <v>93.926482894332082</v>
      </c>
    </row>
    <row r="278" spans="1:5" x14ac:dyDescent="0.3">
      <c r="A278" s="5">
        <v>43743</v>
      </c>
      <c r="B278" s="1">
        <f>GROWTH($B$2:B277)</f>
        <v>18917.355773653704</v>
      </c>
      <c r="C278" s="1">
        <f t="shared" si="7"/>
        <v>109601.81347285298</v>
      </c>
      <c r="D278" s="1">
        <f t="shared" si="8"/>
        <v>9935757.0960357878</v>
      </c>
      <c r="E278" s="1">
        <f t="shared" si="9"/>
        <v>93.998565388833754</v>
      </c>
    </row>
    <row r="279" spans="1:5" x14ac:dyDescent="0.3">
      <c r="A279" s="5">
        <v>43744</v>
      </c>
      <c r="B279" s="1">
        <f>GROWTH($B$2:B278)</f>
        <v>18917.322830678939</v>
      </c>
      <c r="C279" s="1">
        <f t="shared" si="7"/>
        <v>109224.81212270921</v>
      </c>
      <c r="D279" s="1">
        <f t="shared" si="8"/>
        <v>9934126.7356219962</v>
      </c>
      <c r="E279" s="1">
        <f t="shared" si="9"/>
        <v>94.087140716927181</v>
      </c>
    </row>
    <row r="280" spans="1:5" x14ac:dyDescent="0.3">
      <c r="A280" s="5">
        <v>43745</v>
      </c>
      <c r="B280" s="1">
        <f>GROWTH($B$2:B279)</f>
        <v>18917.290594511873</v>
      </c>
      <c r="C280" s="1">
        <f t="shared" si="7"/>
        <v>108852.77020657377</v>
      </c>
      <c r="D280" s="1">
        <f t="shared" si="8"/>
        <v>9931417.3931320943</v>
      </c>
      <c r="E280" s="1">
        <f t="shared" si="9"/>
        <v>94.182754667216926</v>
      </c>
    </row>
    <row r="281" spans="1:5" x14ac:dyDescent="0.3">
      <c r="A281" s="5">
        <v>43746</v>
      </c>
      <c r="B281" s="1">
        <f>GROWTH($B$2:B280)</f>
        <v>18917.259047522384</v>
      </c>
      <c r="C281" s="1">
        <f t="shared" si="7"/>
        <v>108493.01913983429</v>
      </c>
      <c r="D281" s="1">
        <f t="shared" si="8"/>
        <v>9927780.7440766431</v>
      </c>
      <c r="E281" s="1">
        <f t="shared" si="9"/>
        <v>94.294109080606958</v>
      </c>
    </row>
    <row r="282" spans="1:5" x14ac:dyDescent="0.3">
      <c r="A282" s="5">
        <v>43747</v>
      </c>
      <c r="B282" s="1">
        <f>GROWTH($B$2:B281)</f>
        <v>18917.228172581195</v>
      </c>
      <c r="C282" s="1">
        <f t="shared" si="7"/>
        <v>108146.0111800779</v>
      </c>
      <c r="D282" s="1">
        <f t="shared" si="8"/>
        <v>9923171.9040588215</v>
      </c>
      <c r="E282" s="1">
        <f t="shared" si="9"/>
        <v>94.448775902915713</v>
      </c>
    </row>
    <row r="283" spans="1:5" x14ac:dyDescent="0.3">
      <c r="A283" s="5">
        <v>43748</v>
      </c>
      <c r="B283" s="1">
        <f>GROWTH($B$2:B282)</f>
        <v>18917.197953043931</v>
      </c>
      <c r="C283" s="1">
        <f t="shared" si="7"/>
        <v>107804.29682934628</v>
      </c>
      <c r="D283" s="1">
        <f t="shared" si="8"/>
        <v>9917427.0034693982</v>
      </c>
      <c r="E283" s="1">
        <f t="shared" si="9"/>
        <v>94.64502985121689</v>
      </c>
    </row>
    <row r="284" spans="1:5" x14ac:dyDescent="0.3">
      <c r="A284" s="5">
        <v>43749</v>
      </c>
      <c r="B284" s="1">
        <f>GROWTH($B$2:B283)</f>
        <v>18917.168372735701</v>
      </c>
      <c r="C284" s="1">
        <f t="shared" si="7"/>
        <v>107465.23281952062</v>
      </c>
      <c r="D284" s="1">
        <f t="shared" si="8"/>
        <v>9910284.0008404143</v>
      </c>
      <c r="E284" s="1">
        <f t="shared" si="9"/>
        <v>94.872898391899639</v>
      </c>
    </row>
    <row r="285" spans="1:5" x14ac:dyDescent="0.3">
      <c r="A285" s="5">
        <v>43750</v>
      </c>
      <c r="B285" s="1">
        <f>GROWTH($B$2:B284)</f>
        <v>18917.139415936188</v>
      </c>
      <c r="C285" s="1">
        <f t="shared" si="7"/>
        <v>107136.13402940299</v>
      </c>
      <c r="D285" s="1">
        <f t="shared" si="8"/>
        <v>9902558.2323689964</v>
      </c>
      <c r="E285" s="1">
        <f t="shared" si="9"/>
        <v>95.126974674900111</v>
      </c>
    </row>
    <row r="286" spans="1:5" x14ac:dyDescent="0.3">
      <c r="A286" s="5">
        <v>43751</v>
      </c>
      <c r="B286" s="1">
        <f>GROWTH($B$2:B285)</f>
        <v>18917.111067365408</v>
      </c>
      <c r="C286" s="1">
        <f t="shared" si="7"/>
        <v>106823.09515742495</v>
      </c>
      <c r="D286" s="1">
        <f t="shared" si="8"/>
        <v>9894403.361478718</v>
      </c>
      <c r="E286" s="1">
        <f t="shared" si="9"/>
        <v>95.396367763121049</v>
      </c>
    </row>
    <row r="287" spans="1:5" x14ac:dyDescent="0.3">
      <c r="A287" s="5">
        <v>43752</v>
      </c>
      <c r="B287" s="1">
        <f>GROWTH($B$2:B286)</f>
        <v>18917.083312169892</v>
      </c>
      <c r="C287" s="1">
        <f t="shared" si="7"/>
        <v>106532.82118794929</v>
      </c>
      <c r="D287" s="1">
        <f t="shared" si="8"/>
        <v>9886100.8419737425</v>
      </c>
      <c r="E287" s="1">
        <f t="shared" si="9"/>
        <v>95.67536983004608</v>
      </c>
    </row>
    <row r="288" spans="1:5" x14ac:dyDescent="0.3">
      <c r="A288" s="5">
        <v>43753</v>
      </c>
      <c r="B288" s="1">
        <f>GROWTH($B$2:B287)</f>
        <v>18917.05613590925</v>
      </c>
      <c r="C288" s="1">
        <f t="shared" si="7"/>
        <v>106271.52857438824</v>
      </c>
      <c r="D288" s="1">
        <f t="shared" si="8"/>
        <v>9877920.1583114769</v>
      </c>
      <c r="E288" s="1">
        <f t="shared" si="9"/>
        <v>95.959415251632024</v>
      </c>
    </row>
    <row r="289" spans="1:5" x14ac:dyDescent="0.3">
      <c r="A289" s="5">
        <v>43754</v>
      </c>
      <c r="B289" s="1">
        <f>GROWTH($B$2:B288)</f>
        <v>18917.029524543395</v>
      </c>
      <c r="C289" s="1">
        <f t="shared" si="7"/>
        <v>106038.52526740338</v>
      </c>
      <c r="D289" s="1">
        <f t="shared" si="8"/>
        <v>9869965.0752442423</v>
      </c>
      <c r="E289" s="1">
        <f t="shared" si="9"/>
        <v>96.243998775198506</v>
      </c>
    </row>
    <row r="290" spans="1:5" x14ac:dyDescent="0.3">
      <c r="A290" s="5">
        <v>43755</v>
      </c>
      <c r="B290" s="1">
        <f>GROWTH($B$2:B289)</f>
        <v>18917.003464420017</v>
      </c>
      <c r="C290" s="1">
        <f t="shared" si="7"/>
        <v>105831.26286387819</v>
      </c>
      <c r="D290" s="1">
        <f t="shared" si="8"/>
        <v>9862200.4224451296</v>
      </c>
      <c r="E290" s="1">
        <f t="shared" si="9"/>
        <v>96.532949560903774</v>
      </c>
    </row>
    <row r="291" spans="1:5" x14ac:dyDescent="0.3">
      <c r="A291" s="5">
        <v>43756</v>
      </c>
      <c r="B291" s="1">
        <f>GROWTH($B$2:B290)</f>
        <v>18916.977942262649</v>
      </c>
      <c r="C291" s="1">
        <f t="shared" si="7"/>
        <v>105647.32730280682</v>
      </c>
      <c r="D291" s="1">
        <f t="shared" si="8"/>
        <v>9854386.2686862797</v>
      </c>
      <c r="E291" s="1">
        <f t="shared" si="9"/>
        <v>96.825847581123156</v>
      </c>
    </row>
    <row r="292" spans="1:5" x14ac:dyDescent="0.3">
      <c r="A292" s="5">
        <v>43757</v>
      </c>
      <c r="B292" s="1">
        <f>GROWTH($B$2:B291)</f>
        <v>18916.952945158999</v>
      </c>
      <c r="C292" s="1">
        <f t="shared" si="7"/>
        <v>105494.28646938546</v>
      </c>
      <c r="D292" s="1">
        <f t="shared" si="8"/>
        <v>9846882.4894326832</v>
      </c>
      <c r="E292" s="1">
        <f t="shared" si="9"/>
        <v>97.118286862166343</v>
      </c>
    </row>
    <row r="293" spans="1:5" x14ac:dyDescent="0.3">
      <c r="A293" s="5">
        <v>43758</v>
      </c>
      <c r="B293" s="1">
        <f>GROWTH($B$2:B292)</f>
        <v>18916.928460549705</v>
      </c>
      <c r="C293" s="1">
        <f t="shared" si="7"/>
        <v>105379.81858141912</v>
      </c>
      <c r="D293" s="1">
        <f t="shared" si="8"/>
        <v>9839991.2337553576</v>
      </c>
      <c r="E293" s="1">
        <f t="shared" si="9"/>
        <v>97.408809401164092</v>
      </c>
    </row>
    <row r="294" spans="1:5" x14ac:dyDescent="0.3">
      <c r="A294" s="5">
        <v>43759</v>
      </c>
      <c r="B294" s="1">
        <f>GROWTH($B$2:B293)</f>
        <v>18916.904476217762</v>
      </c>
      <c r="C294" s="1">
        <f t="shared" si="7"/>
        <v>105312.25028682151</v>
      </c>
      <c r="D294" s="1">
        <f t="shared" si="8"/>
        <v>9833837.8664746918</v>
      </c>
      <c r="E294" s="1">
        <f t="shared" si="9"/>
        <v>97.6938471742437</v>
      </c>
    </row>
    <row r="295" spans="1:5" x14ac:dyDescent="0.3">
      <c r="A295" s="5">
        <v>43760</v>
      </c>
      <c r="B295" s="1">
        <f>GROWTH($B$2:B294)</f>
        <v>18916.880980277772</v>
      </c>
      <c r="C295" s="1">
        <f t="shared" si="7"/>
        <v>105299.31275465072</v>
      </c>
      <c r="D295" s="1">
        <f t="shared" si="8"/>
        <v>9828529.5936168432</v>
      </c>
      <c r="E295" s="1">
        <f t="shared" si="9"/>
        <v>97.970823590420224</v>
      </c>
    </row>
    <row r="296" spans="1:5" x14ac:dyDescent="0.3">
      <c r="A296" s="5">
        <v>43761</v>
      </c>
      <c r="B296" s="1">
        <f>GROWTH($B$2:B295)</f>
        <v>18916.857961165937</v>
      </c>
      <c r="C296" s="1">
        <f t="shared" si="7"/>
        <v>105335.63626287731</v>
      </c>
      <c r="D296" s="1">
        <f t="shared" si="8"/>
        <v>9824003.8895577639</v>
      </c>
      <c r="E296" s="1">
        <f t="shared" si="9"/>
        <v>98.237434414104527</v>
      </c>
    </row>
    <row r="297" spans="1:5" x14ac:dyDescent="0.3">
      <c r="A297" s="5">
        <v>43762</v>
      </c>
      <c r="B297" s="1">
        <f>GROWTH($B$2:B296)</f>
        <v>18916.835407630457</v>
      </c>
      <c r="C297" s="1">
        <f t="shared" si="7"/>
        <v>105416.50383139415</v>
      </c>
      <c r="D297" s="1">
        <f t="shared" si="8"/>
        <v>9820239.1162954327</v>
      </c>
      <c r="E297" s="1">
        <f t="shared" si="9"/>
        <v>98.491783712927301</v>
      </c>
    </row>
    <row r="298" spans="1:5" x14ac:dyDescent="0.3">
      <c r="A298" s="5">
        <v>43763</v>
      </c>
      <c r="B298" s="1">
        <f>GROWTH($B$2:B297)</f>
        <v>18916.813308721808</v>
      </c>
      <c r="C298" s="1">
        <f t="shared" si="7"/>
        <v>105537.26570428032</v>
      </c>
      <c r="D298" s="1">
        <f t="shared" si="8"/>
        <v>9817247.0835322738</v>
      </c>
      <c r="E298" s="1">
        <f t="shared" si="9"/>
        <v>98.731703829872927</v>
      </c>
    </row>
    <row r="299" spans="1:5" x14ac:dyDescent="0.3">
      <c r="A299" s="5">
        <v>43764</v>
      </c>
      <c r="B299" s="1">
        <f>GROWTH($B$2:B298)</f>
        <v>18916.79165378397</v>
      </c>
      <c r="C299" s="1">
        <f t="shared" si="7"/>
        <v>105693.19145196183</v>
      </c>
      <c r="D299" s="1">
        <f t="shared" si="8"/>
        <v>9815018.510062268</v>
      </c>
      <c r="E299" s="1">
        <f t="shared" si="9"/>
        <v>98.953443496511753</v>
      </c>
    </row>
    <row r="300" spans="1:5" x14ac:dyDescent="0.3">
      <c r="A300" s="5">
        <v>43765</v>
      </c>
      <c r="B300" s="1">
        <f>GROWTH($B$2:B299)</f>
        <v>18916.770432445246</v>
      </c>
      <c r="C300" s="1">
        <f t="shared" si="7"/>
        <v>105879.69383608912</v>
      </c>
      <c r="D300" s="1">
        <f t="shared" si="8"/>
        <v>9813517.0393058117</v>
      </c>
      <c r="E300" s="1">
        <f t="shared" si="9"/>
        <v>99.153851325381439</v>
      </c>
    </row>
    <row r="301" spans="1:5" x14ac:dyDescent="0.3">
      <c r="A301" s="5">
        <v>43766</v>
      </c>
      <c r="B301" s="1">
        <f>GROWTH($B$2:B300)</f>
        <v>18916.749634610078</v>
      </c>
      <c r="C301" s="1">
        <f t="shared" si="7"/>
        <v>106092.66653351496</v>
      </c>
      <c r="D301" s="1">
        <f t="shared" si="8"/>
        <v>9812712.426164858</v>
      </c>
      <c r="E301" s="1">
        <f t="shared" si="9"/>
        <v>99.330497863350772</v>
      </c>
    </row>
    <row r="302" spans="1:5" x14ac:dyDescent="0.3">
      <c r="A302" s="5">
        <v>43767</v>
      </c>
      <c r="B302" s="1">
        <f>GROWTH($B$2:B301)</f>
        <v>18916.729250450608</v>
      </c>
      <c r="C302" s="1">
        <f t="shared" si="7"/>
        <v>106328.25779921179</v>
      </c>
      <c r="D302" s="1">
        <f t="shared" si="8"/>
        <v>9812572.8260648753</v>
      </c>
      <c r="E302" s="1">
        <f t="shared" si="9"/>
        <v>99.481666987308003</v>
      </c>
    </row>
    <row r="303" spans="1:5" x14ac:dyDescent="0.3">
      <c r="A303" s="5">
        <v>43768</v>
      </c>
      <c r="B303" s="1">
        <f>GROWTH($B$2:B302)</f>
        <v>18916.709270398776</v>
      </c>
      <c r="C303" s="1">
        <f t="shared" si="7"/>
        <v>106582.52241745069</v>
      </c>
      <c r="D303" s="1">
        <f t="shared" si="8"/>
        <v>9813058.641113909</v>
      </c>
      <c r="E303" s="1">
        <f t="shared" si="9"/>
        <v>99.606044875439792</v>
      </c>
    </row>
    <row r="304" spans="1:5" x14ac:dyDescent="0.3">
      <c r="A304" s="5">
        <v>43769</v>
      </c>
      <c r="B304" s="1">
        <f>GROWTH($B$2:B303)</f>
        <v>18916.689685138652</v>
      </c>
      <c r="C304" s="1">
        <f t="shared" si="7"/>
        <v>106851.47389133021</v>
      </c>
      <c r="D304" s="1">
        <f t="shared" si="8"/>
        <v>9814122.6531546712</v>
      </c>
      <c r="E304" s="1">
        <f t="shared" si="9"/>
        <v>99.702919942499705</v>
      </c>
    </row>
    <row r="305" spans="1:5" x14ac:dyDescent="0.3">
      <c r="A305" s="5">
        <v>43770</v>
      </c>
      <c r="B305" s="1">
        <f>GROWTH($B$2:B304)</f>
        <v>18916.670485598886</v>
      </c>
      <c r="C305" s="1">
        <f t="shared" si="7"/>
        <v>107131.03268281146</v>
      </c>
      <c r="D305" s="1">
        <f t="shared" si="8"/>
        <v>9815717.3908731025</v>
      </c>
      <c r="E305" s="1">
        <f t="shared" si="9"/>
        <v>99.770826463808632</v>
      </c>
    </row>
    <row r="306" spans="1:5" x14ac:dyDescent="0.3">
      <c r="A306" s="5">
        <v>43771</v>
      </c>
      <c r="B306" s="1">
        <f>GROWTH($B$2:B305)</f>
        <v>18916.651662945595</v>
      </c>
      <c r="C306" s="1">
        <f t="shared" si="7"/>
        <v>107417.04622825507</v>
      </c>
      <c r="D306" s="1">
        <f t="shared" si="8"/>
        <v>9817794.149559889</v>
      </c>
      <c r="E306" s="1">
        <f t="shared" si="9"/>
        <v>99.807560434485168</v>
      </c>
    </row>
    <row r="307" spans="1:5" x14ac:dyDescent="0.3">
      <c r="A307" s="5">
        <v>43772</v>
      </c>
      <c r="B307" s="1">
        <f>GROWTH($B$2:B306)</f>
        <v>18916.633208575447</v>
      </c>
      <c r="C307" s="1">
        <f t="shared" si="7"/>
        <v>107705.53073304036</v>
      </c>
      <c r="D307" s="1">
        <f t="shared" si="8"/>
        <v>9820309.2528529298</v>
      </c>
      <c r="E307" s="1">
        <f t="shared" si="9"/>
        <v>99.812042759140425</v>
      </c>
    </row>
    <row r="308" spans="1:5" x14ac:dyDescent="0.3">
      <c r="A308" s="5">
        <v>43773</v>
      </c>
      <c r="B308" s="1">
        <f>GROWTH($B$2:B307)</f>
        <v>18916.615114108725</v>
      </c>
      <c r="C308" s="1">
        <f t="shared" si="7"/>
        <v>107992.93443904311</v>
      </c>
      <c r="D308" s="1">
        <f t="shared" si="8"/>
        <v>9823226.0574624445</v>
      </c>
      <c r="E308" s="1">
        <f t="shared" si="9"/>
        <v>99.784000461464316</v>
      </c>
    </row>
    <row r="309" spans="1:5" x14ac:dyDescent="0.3">
      <c r="A309" s="5">
        <v>43774</v>
      </c>
      <c r="B309" s="1">
        <f>GROWTH($B$2:B308)</f>
        <v>18916.597371382966</v>
      </c>
      <c r="C309" s="1">
        <f t="shared" si="7"/>
        <v>108275.96427585061</v>
      </c>
      <c r="D309" s="1">
        <f t="shared" si="8"/>
        <v>9826506.4395262059</v>
      </c>
      <c r="E309" s="1">
        <f t="shared" si="9"/>
        <v>99.723835183241462</v>
      </c>
    </row>
    <row r="310" spans="1:5" x14ac:dyDescent="0.3">
      <c r="A310" s="5">
        <v>43775</v>
      </c>
      <c r="B310" s="1">
        <f>GROWTH($B$2:B309)</f>
        <v>18916.57997244658</v>
      </c>
      <c r="C310" s="1">
        <f t="shared" si="7"/>
        <v>108551.25676922487</v>
      </c>
      <c r="D310" s="1">
        <f t="shared" si="8"/>
        <v>9830102.984107649</v>
      </c>
      <c r="E310" s="1">
        <f t="shared" si="9"/>
        <v>99.633377336109078</v>
      </c>
    </row>
    <row r="311" spans="1:5" x14ac:dyDescent="0.3">
      <c r="A311" s="5">
        <v>43776</v>
      </c>
      <c r="B311" s="1">
        <f>GROWTH($B$2:B310)</f>
        <v>18916.56290955282</v>
      </c>
      <c r="C311" s="1">
        <f t="shared" si="7"/>
        <v>108815.40422518813</v>
      </c>
      <c r="D311" s="1">
        <f t="shared" si="8"/>
        <v>9833913.8682791945</v>
      </c>
      <c r="E311" s="1">
        <f t="shared" si="9"/>
        <v>99.515479906721708</v>
      </c>
    </row>
    <row r="312" spans="1:5" x14ac:dyDescent="0.3">
      <c r="A312" s="5">
        <v>43777</v>
      </c>
      <c r="B312" s="1">
        <f>GROWTH($B$2:B311)</f>
        <v>18916.546175153755</v>
      </c>
      <c r="C312" s="1">
        <f t="shared" si="7"/>
        <v>109065.27371107621</v>
      </c>
      <c r="D312" s="1">
        <f t="shared" si="8"/>
        <v>9837821.7880161479</v>
      </c>
      <c r="E312" s="1">
        <f t="shared" si="9"/>
        <v>99.372314015141143</v>
      </c>
    </row>
    <row r="313" spans="1:5" x14ac:dyDescent="0.3">
      <c r="A313" s="5">
        <v>43778</v>
      </c>
      <c r="B313" s="1">
        <f>GROWTH($B$2:B312)</f>
        <v>18916.529761894555</v>
      </c>
      <c r="C313" s="1">
        <f t="shared" si="7"/>
        <v>109298.89484771084</v>
      </c>
      <c r="D313" s="1">
        <f t="shared" si="8"/>
        <v>9841707.712521106</v>
      </c>
      <c r="E313" s="1">
        <f t="shared" si="9"/>
        <v>99.204312530379923</v>
      </c>
    </row>
    <row r="314" spans="1:5" x14ac:dyDescent="0.3">
      <c r="A314" s="5">
        <v>43779</v>
      </c>
      <c r="B314" s="1">
        <f>GROWTH($B$2:B313)</f>
        <v>18916.513662608108</v>
      </c>
      <c r="C314" s="1">
        <f t="shared" si="7"/>
        <v>109514.91152857746</v>
      </c>
      <c r="D314" s="1">
        <f t="shared" si="8"/>
        <v>9845460.7127750665</v>
      </c>
      <c r="E314" s="1">
        <f t="shared" si="9"/>
        <v>99.012677868232174</v>
      </c>
    </row>
    <row r="315" spans="1:5" x14ac:dyDescent="0.3">
      <c r="A315" s="5">
        <v>43780</v>
      </c>
      <c r="B315" s="1">
        <f>GROWTH($B$2:B314)</f>
        <v>18916.497870309402</v>
      </c>
      <c r="C315" s="1">
        <f t="shared" si="7"/>
        <v>109712.40565282977</v>
      </c>
      <c r="D315" s="1">
        <f t="shared" si="8"/>
        <v>9848994.13825172</v>
      </c>
      <c r="E315" s="1">
        <f t="shared" si="9"/>
        <v>98.799268486859063</v>
      </c>
    </row>
    <row r="316" spans="1:5" x14ac:dyDescent="0.3">
      <c r="A316" s="5">
        <v>43781</v>
      </c>
      <c r="B316" s="1">
        <f>GROWTH($B$2:B315)</f>
        <v>18916.482378190536</v>
      </c>
      <c r="C316" s="1">
        <f t="shared" si="7"/>
        <v>109890.68445122725</v>
      </c>
      <c r="D316" s="1">
        <f t="shared" si="8"/>
        <v>9852247.1545853112</v>
      </c>
      <c r="E316" s="1">
        <f t="shared" si="9"/>
        <v>98.56648135148383</v>
      </c>
    </row>
    <row r="317" spans="1:5" x14ac:dyDescent="0.3">
      <c r="A317" s="5">
        <v>43782</v>
      </c>
      <c r="B317" s="1">
        <f>GROWTH($B$2:B316)</f>
        <v>18916.467179615622</v>
      </c>
      <c r="C317" s="1">
        <f t="shared" si="7"/>
        <v>110049.11559837576</v>
      </c>
      <c r="D317" s="1">
        <f t="shared" si="8"/>
        <v>9855179.4982554875</v>
      </c>
      <c r="E317" s="1">
        <f t="shared" si="9"/>
        <v>98.31744521829755</v>
      </c>
    </row>
    <row r="318" spans="1:5" x14ac:dyDescent="0.3">
      <c r="A318" s="5">
        <v>43783</v>
      </c>
      <c r="B318" s="1">
        <f>GROWTH($B$2:B317)</f>
        <v>18916.452268115845</v>
      </c>
      <c r="C318" s="1">
        <f t="shared" si="7"/>
        <v>110187.09858905176</v>
      </c>
      <c r="D318" s="1">
        <f t="shared" si="8"/>
        <v>9857767.1738819443</v>
      </c>
      <c r="E318" s="1">
        <f t="shared" si="9"/>
        <v>98.055670763614827</v>
      </c>
    </row>
    <row r="319" spans="1:5" x14ac:dyDescent="0.3">
      <c r="A319" s="5">
        <v>43784</v>
      </c>
      <c r="B319" s="1">
        <f>GROWTH($B$2:B318)</f>
        <v>18916.43763738489</v>
      </c>
      <c r="C319" s="1">
        <f t="shared" si="7"/>
        <v>110304.10997215923</v>
      </c>
      <c r="D319" s="1">
        <f t="shared" si="8"/>
        <v>9860002.2108089849</v>
      </c>
      <c r="E319" s="1">
        <f t="shared" si="9"/>
        <v>97.78451346997231</v>
      </c>
    </row>
    <row r="320" spans="1:5" x14ac:dyDescent="0.3">
      <c r="A320" s="5">
        <v>43785</v>
      </c>
      <c r="B320" s="1">
        <f>GROWTH($B$2:B319)</f>
        <v>18916.423281274139</v>
      </c>
      <c r="C320" s="1">
        <f t="shared" si="7"/>
        <v>110399.71953158261</v>
      </c>
      <c r="D320" s="1">
        <f t="shared" si="8"/>
        <v>9861896.8423279133</v>
      </c>
      <c r="E320" s="1">
        <f t="shared" si="9"/>
        <v>97.506549770028016</v>
      </c>
    </row>
    <row r="321" spans="1:5" x14ac:dyDescent="0.3">
      <c r="A321" s="5">
        <v>43786</v>
      </c>
      <c r="B321" s="1">
        <f>GROWTH($B$2:B320)</f>
        <v>18916.409193788513</v>
      </c>
      <c r="C321" s="1">
        <f t="shared" si="7"/>
        <v>110473.61195699488</v>
      </c>
      <c r="D321" s="1">
        <f t="shared" si="8"/>
        <v>9863485.0802438483</v>
      </c>
      <c r="E321" s="1">
        <f t="shared" si="9"/>
        <v>97.224466736745299</v>
      </c>
    </row>
    <row r="322" spans="1:5" x14ac:dyDescent="0.3">
      <c r="A322" s="5">
        <v>43787</v>
      </c>
      <c r="B322" s="1">
        <f>GROWTH($B$2:B321)</f>
        <v>18916.395369082013</v>
      </c>
      <c r="C322" s="1">
        <f t="shared" si="7"/>
        <v>110525.55048621948</v>
      </c>
      <c r="D322" s="1">
        <f t="shared" si="8"/>
        <v>9864807.1485614385</v>
      </c>
      <c r="E322" s="1">
        <f t="shared" si="9"/>
        <v>96.941417452234575</v>
      </c>
    </row>
    <row r="323" spans="1:5" x14ac:dyDescent="0.3">
      <c r="A323" s="5">
        <v>43788</v>
      </c>
      <c r="B323" s="1">
        <f>GROWTH($B$2:B322)</f>
        <v>18916.381801453539</v>
      </c>
      <c r="C323" s="1">
        <f t="shared" si="7"/>
        <v>110555.43228062414</v>
      </c>
      <c r="D323" s="1">
        <f t="shared" si="8"/>
        <v>9865918.1009568553</v>
      </c>
      <c r="E323" s="1">
        <f t="shared" si="9"/>
        <v>96.661340313777586</v>
      </c>
    </row>
    <row r="324" spans="1:5" x14ac:dyDescent="0.3">
      <c r="A324" s="5">
        <v>43789</v>
      </c>
      <c r="B324" s="1">
        <f>GROWTH($B$2:B323)</f>
        <v>18916.368485343013</v>
      </c>
      <c r="C324" s="1">
        <f t="shared" si="7"/>
        <v>110563.22132760051</v>
      </c>
      <c r="D324" s="1">
        <f t="shared" si="8"/>
        <v>9866878.7706546504</v>
      </c>
      <c r="E324" s="1">
        <f t="shared" si="9"/>
        <v>96.388906062491174</v>
      </c>
    </row>
    <row r="325" spans="1:5" x14ac:dyDescent="0.3">
      <c r="A325" s="5">
        <v>43790</v>
      </c>
      <c r="B325" s="1">
        <f>GROWTH($B$2:B324)</f>
        <v>18916.355415327296</v>
      </c>
      <c r="C325" s="1">
        <f t="shared" si="7"/>
        <v>110549.01181870089</v>
      </c>
      <c r="D325" s="1">
        <f t="shared" si="8"/>
        <v>9867752.6437125374</v>
      </c>
      <c r="E325" s="1">
        <f t="shared" si="9"/>
        <v>96.129391652327456</v>
      </c>
    </row>
    <row r="326" spans="1:5" x14ac:dyDescent="0.3">
      <c r="A326" s="5">
        <v>43791</v>
      </c>
      <c r="B326" s="1">
        <f>GROWTH($B$2:B325)</f>
        <v>18916.342586116411</v>
      </c>
      <c r="C326" s="1">
        <f t="shared" si="7"/>
        <v>110513.1711204685</v>
      </c>
      <c r="D326" s="1">
        <f t="shared" si="8"/>
        <v>9868606.5986284707</v>
      </c>
      <c r="E326" s="1">
        <f t="shared" si="9"/>
        <v>95.888921379110585</v>
      </c>
    </row>
    <row r="327" spans="1:5" x14ac:dyDescent="0.3">
      <c r="A327" s="5">
        <v>43792</v>
      </c>
      <c r="B327" s="1">
        <f>GROWTH($B$2:B326)</f>
        <v>18916.329992550138</v>
      </c>
      <c r="C327" s="1">
        <f t="shared" si="7"/>
        <v>110456.27785868778</v>
      </c>
      <c r="D327" s="1">
        <f t="shared" si="8"/>
        <v>9869518.2149960827</v>
      </c>
      <c r="E327" s="1">
        <f t="shared" si="9"/>
        <v>95.673476486439284</v>
      </c>
    </row>
    <row r="328" spans="1:5" x14ac:dyDescent="0.3">
      <c r="A328" s="5">
        <v>43793</v>
      </c>
      <c r="B328" s="1">
        <f>GROWTH($B$2:B327)</f>
        <v>18916.317629594047</v>
      </c>
      <c r="C328" s="1">
        <f t="shared" si="7"/>
        <v>110379.13098883192</v>
      </c>
      <c r="D328" s="1">
        <f t="shared" si="8"/>
        <v>9870560.8891172688</v>
      </c>
      <c r="E328" s="1">
        <f t="shared" si="9"/>
        <v>95.488275278521456</v>
      </c>
    </row>
    <row r="329" spans="1:5" x14ac:dyDescent="0.3">
      <c r="A329" s="5">
        <v>43794</v>
      </c>
      <c r="B329" s="1">
        <f>GROWTH($B$2:B328)</f>
        <v>18916.305492336403</v>
      </c>
      <c r="C329" s="1">
        <f t="shared" si="7"/>
        <v>110282.82566074956</v>
      </c>
      <c r="D329" s="1">
        <f t="shared" si="8"/>
        <v>9871805.4510579929</v>
      </c>
      <c r="E329" s="1">
        <f t="shared" si="9"/>
        <v>95.336941392770072</v>
      </c>
    </row>
    <row r="330" spans="1:5" x14ac:dyDescent="0.3">
      <c r="A330" s="5">
        <v>43795</v>
      </c>
      <c r="B330" s="1">
        <f>GROWTH($B$2:B329)</f>
        <v>18916.293575984593</v>
      </c>
      <c r="C330" s="1">
        <f t="shared" si="7"/>
        <v>110168.68211058588</v>
      </c>
      <c r="D330" s="1">
        <f t="shared" si="8"/>
        <v>9873281.765707694</v>
      </c>
      <c r="E330" s="1">
        <f t="shared" si="9"/>
        <v>95.221542237402176</v>
      </c>
    </row>
    <row r="331" spans="1:5" x14ac:dyDescent="0.3">
      <c r="A331" s="5">
        <v>43796</v>
      </c>
      <c r="B331" s="1">
        <f>GROWTH($B$2:B330)</f>
        <v>18916.281875862001</v>
      </c>
      <c r="C331" s="1">
        <f t="shared" ref="C331:C365" si="10">GROWTH(C258:C330)</f>
        <v>110038.4876785979</v>
      </c>
      <c r="D331" s="1">
        <f t="shared" ref="D331:D365" si="11">GROWTH(D258:D330)</f>
        <v>9874976.5032022111</v>
      </c>
      <c r="E331" s="1">
        <f t="shared" ref="E331:E365" si="12">GROWTH(E259:E330)</f>
        <v>95.142721706567457</v>
      </c>
    </row>
    <row r="332" spans="1:5" x14ac:dyDescent="0.3">
      <c r="A332" s="5">
        <v>43797</v>
      </c>
      <c r="B332" s="1">
        <f>GROWTH($B$2:B331)</f>
        <v>18916.270387404835</v>
      </c>
      <c r="C332" s="1">
        <f t="shared" si="10"/>
        <v>109893.86749565288</v>
      </c>
      <c r="D332" s="1">
        <f t="shared" si="11"/>
        <v>9876850.764004115</v>
      </c>
      <c r="E332" s="1">
        <f t="shared" si="12"/>
        <v>95.099364195287734</v>
      </c>
    </row>
    <row r="333" spans="1:5" x14ac:dyDescent="0.3">
      <c r="A333" s="5">
        <v>43798</v>
      </c>
      <c r="B333" s="1">
        <f>GROWTH($B$2:B332)</f>
        <v>18916.259106158963</v>
      </c>
      <c r="C333" s="1">
        <f t="shared" si="10"/>
        <v>109736.63076182359</v>
      </c>
      <c r="D333" s="1">
        <f t="shared" si="11"/>
        <v>9878840.4117194414</v>
      </c>
      <c r="E333" s="1">
        <f t="shared" si="12"/>
        <v>95.088464306377176</v>
      </c>
    </row>
    <row r="334" spans="1:5" x14ac:dyDescent="0.3">
      <c r="A334" s="5">
        <v>43799</v>
      </c>
      <c r="B334" s="1">
        <f>GROWTH($B$2:B333)</f>
        <v>18916.248027777205</v>
      </c>
      <c r="C334" s="1">
        <f t="shared" si="10"/>
        <v>109568.71833793152</v>
      </c>
      <c r="D334" s="1">
        <f t="shared" si="11"/>
        <v>9880871.9640494473</v>
      </c>
      <c r="E334" s="1">
        <f t="shared" si="12"/>
        <v>95.105791042594873</v>
      </c>
    </row>
    <row r="335" spans="1:5" x14ac:dyDescent="0.3">
      <c r="A335" s="5">
        <v>43800</v>
      </c>
      <c r="B335" s="1">
        <f>GROWTH($B$2:B334)</f>
        <v>18916.237148016124</v>
      </c>
      <c r="C335" s="1">
        <f t="shared" si="10"/>
        <v>109392.15681089285</v>
      </c>
      <c r="D335" s="1">
        <f t="shared" si="11"/>
        <v>9882861.9664191324</v>
      </c>
      <c r="E335" s="1">
        <f t="shared" si="12"/>
        <v>95.147445701451019</v>
      </c>
    </row>
    <row r="336" spans="1:5" x14ac:dyDescent="0.3">
      <c r="A336" s="5">
        <v>43801</v>
      </c>
      <c r="B336" s="1">
        <f>GROWTH($B$2:B335)</f>
        <v>18916.226462733655</v>
      </c>
      <c r="C336" s="1">
        <f t="shared" si="10"/>
        <v>109208.98834929017</v>
      </c>
      <c r="D336" s="1">
        <f t="shared" si="11"/>
        <v>9884715.262187399</v>
      </c>
      <c r="E336" s="1">
        <f t="shared" si="12"/>
        <v>95.210017859234412</v>
      </c>
    </row>
    <row r="337" spans="1:5" x14ac:dyDescent="0.3">
      <c r="A337" s="5">
        <v>43802</v>
      </c>
      <c r="B337" s="1">
        <f>GROWTH($B$2:B336)</f>
        <v>18916.215967885935</v>
      </c>
      <c r="C337" s="1">
        <f t="shared" si="10"/>
        <v>109021.23156263314</v>
      </c>
      <c r="D337" s="1">
        <f t="shared" si="11"/>
        <v>9886329.8602385074</v>
      </c>
      <c r="E337" s="1">
        <f t="shared" si="12"/>
        <v>95.290783829700473</v>
      </c>
    </row>
    <row r="338" spans="1:5" x14ac:dyDescent="0.3">
      <c r="A338" s="5">
        <v>43803</v>
      </c>
      <c r="B338" s="1">
        <f>GROWTH($B$2:B337)</f>
        <v>18916.205659525036</v>
      </c>
      <c r="C338" s="1">
        <f t="shared" si="10"/>
        <v>108830.84017056494</v>
      </c>
      <c r="D338" s="1">
        <f t="shared" si="11"/>
        <v>9887602.9682745319</v>
      </c>
      <c r="E338" s="1">
        <f t="shared" si="12"/>
        <v>95.387481464566946</v>
      </c>
    </row>
    <row r="339" spans="1:5" x14ac:dyDescent="0.3">
      <c r="A339" s="5">
        <v>43804</v>
      </c>
      <c r="B339" s="1">
        <f>GROWTH($B$2:B338)</f>
        <v>18916.195533796221</v>
      </c>
      <c r="C339" s="1">
        <f t="shared" si="10"/>
        <v>108639.71901483256</v>
      </c>
      <c r="D339" s="1">
        <f t="shared" si="11"/>
        <v>9888449.381306285</v>
      </c>
      <c r="E339" s="1">
        <f t="shared" si="12"/>
        <v>95.498693933633703</v>
      </c>
    </row>
    <row r="340" spans="1:5" x14ac:dyDescent="0.3">
      <c r="A340" s="5">
        <v>43805</v>
      </c>
      <c r="B340" s="1">
        <f>GROWTH($B$2:B339)</f>
        <v>18916.185586935702</v>
      </c>
      <c r="C340" s="1">
        <f t="shared" si="10"/>
        <v>108449.74615936881</v>
      </c>
      <c r="D340" s="1">
        <f t="shared" si="11"/>
        <v>9888800.3426982127</v>
      </c>
      <c r="E340" s="1">
        <f t="shared" si="12"/>
        <v>95.622945421283148</v>
      </c>
    </row>
    <row r="341" spans="1:5" x14ac:dyDescent="0.3">
      <c r="A341" s="5">
        <v>43806</v>
      </c>
      <c r="B341" s="1">
        <f>GROWTH($B$2:B340)</f>
        <v>18916.175815267838</v>
      </c>
      <c r="C341" s="1">
        <f t="shared" si="10"/>
        <v>108262.82342930604</v>
      </c>
      <c r="D341" s="1">
        <f t="shared" si="11"/>
        <v>9888603.1359656136</v>
      </c>
      <c r="E341" s="1">
        <f t="shared" si="12"/>
        <v>95.757808253133462</v>
      </c>
    </row>
    <row r="342" spans="1:5" x14ac:dyDescent="0.3">
      <c r="A342" s="5">
        <v>43807</v>
      </c>
      <c r="B342" s="1">
        <f>GROWTH($B$2:B341)</f>
        <v>18916.16621520332</v>
      </c>
      <c r="C342" s="1">
        <f t="shared" si="10"/>
        <v>108080.81489464903</v>
      </c>
      <c r="D342" s="1">
        <f t="shared" si="11"/>
        <v>9887828.4137751423</v>
      </c>
      <c r="E342" s="1">
        <f t="shared" si="12"/>
        <v>95.901233405425501</v>
      </c>
    </row>
    <row r="343" spans="1:5" x14ac:dyDescent="0.3">
      <c r="A343" s="5">
        <v>43808</v>
      </c>
      <c r="B343" s="1">
        <f>GROWTH($B$2:B342)</f>
        <v>18916.15678323646</v>
      </c>
      <c r="C343" s="1">
        <f t="shared" si="10"/>
        <v>107905.52426634009</v>
      </c>
      <c r="D343" s="1">
        <f t="shared" si="11"/>
        <v>9886471.509643387</v>
      </c>
      <c r="E343" s="1">
        <f t="shared" si="12"/>
        <v>96.051337963968464</v>
      </c>
    </row>
    <row r="344" spans="1:5" x14ac:dyDescent="0.3">
      <c r="A344" s="5">
        <v>43809</v>
      </c>
      <c r="B344" s="1">
        <f>GROWTH($B$2:B343)</f>
        <v>18916.147515943198</v>
      </c>
      <c r="C344" s="1">
        <f t="shared" si="10"/>
        <v>107738.67973277631</v>
      </c>
      <c r="D344" s="1">
        <f t="shared" si="11"/>
        <v>9884573.8026518915</v>
      </c>
      <c r="E344" s="1">
        <f t="shared" si="12"/>
        <v>96.206736523233459</v>
      </c>
    </row>
    <row r="345" spans="1:5" x14ac:dyDescent="0.3">
      <c r="A345" s="5">
        <v>43810</v>
      </c>
      <c r="B345" s="1">
        <f>GROWTH($B$2:B344)</f>
        <v>18916.138409979045</v>
      </c>
      <c r="C345" s="1">
        <f t="shared" si="10"/>
        <v>107582.02288050191</v>
      </c>
      <c r="D345" s="1">
        <f t="shared" si="11"/>
        <v>9882196.1141093094</v>
      </c>
      <c r="E345" s="1">
        <f t="shared" si="12"/>
        <v>96.366639568683382</v>
      </c>
    </row>
    <row r="346" spans="1:5" x14ac:dyDescent="0.3">
      <c r="A346" s="5">
        <v>43811</v>
      </c>
      <c r="B346" s="1">
        <f>GROWTH($B$2:B345)</f>
        <v>18916.129462076879</v>
      </c>
      <c r="C346" s="1">
        <f t="shared" si="10"/>
        <v>107437.42626566895</v>
      </c>
      <c r="D346" s="1">
        <f t="shared" si="11"/>
        <v>9879397.2087966017</v>
      </c>
      <c r="E346" s="1">
        <f t="shared" si="12"/>
        <v>96.53057176821423</v>
      </c>
    </row>
    <row r="347" spans="1:5" x14ac:dyDescent="0.3">
      <c r="A347" s="5">
        <v>43812</v>
      </c>
      <c r="B347" s="1">
        <f>GROWTH($B$2:B346)</f>
        <v>18916.120669044922</v>
      </c>
      <c r="C347" s="1">
        <f t="shared" si="10"/>
        <v>107306.46823734599</v>
      </c>
      <c r="D347" s="1">
        <f t="shared" si="11"/>
        <v>9876236.0306676123</v>
      </c>
      <c r="E347" s="1">
        <f t="shared" si="12"/>
        <v>96.697722401004796</v>
      </c>
    </row>
    <row r="348" spans="1:5" x14ac:dyDescent="0.3">
      <c r="A348" s="5">
        <v>43813</v>
      </c>
      <c r="B348" s="1">
        <f>GROWTH($B$2:B347)</f>
        <v>18916.112027764877</v>
      </c>
      <c r="C348" s="1">
        <f t="shared" si="10"/>
        <v>107190.49628810227</v>
      </c>
      <c r="D348" s="1">
        <f t="shared" si="11"/>
        <v>9872774.4324599169</v>
      </c>
      <c r="E348" s="1">
        <f t="shared" si="12"/>
        <v>96.865593126282363</v>
      </c>
    </row>
    <row r="349" spans="1:5" x14ac:dyDescent="0.3">
      <c r="A349" s="5">
        <v>43814</v>
      </c>
      <c r="B349" s="1">
        <f>GROWTH($B$2:B348)</f>
        <v>18916.10353519005</v>
      </c>
      <c r="C349" s="1">
        <f t="shared" si="10"/>
        <v>107090.58357928948</v>
      </c>
      <c r="D349" s="1">
        <f t="shared" si="11"/>
        <v>9869073.0569145605</v>
      </c>
      <c r="E349" s="1">
        <f t="shared" si="12"/>
        <v>97.032021559013188</v>
      </c>
    </row>
    <row r="350" spans="1:5" x14ac:dyDescent="0.3">
      <c r="A350" s="5">
        <v>43815</v>
      </c>
      <c r="B350" s="1">
        <f>GROWTH($B$2:B349)</f>
        <v>18916.095188343366</v>
      </c>
      <c r="C350" s="1">
        <f t="shared" si="10"/>
        <v>107007.82775008722</v>
      </c>
      <c r="D350" s="1">
        <f t="shared" si="11"/>
        <v>9865223.2219516113</v>
      </c>
      <c r="E350" s="1">
        <f t="shared" si="12"/>
        <v>97.195147557247736</v>
      </c>
    </row>
    <row r="351" spans="1:5" x14ac:dyDescent="0.3">
      <c r="A351" s="5">
        <v>43816</v>
      </c>
      <c r="B351" s="1">
        <f>GROWTH($B$2:B350)</f>
        <v>18916.08698431576</v>
      </c>
      <c r="C351" s="1">
        <f t="shared" si="10"/>
        <v>106943.14256793157</v>
      </c>
      <c r="D351" s="1">
        <f t="shared" si="11"/>
        <v>9861321.7600261439</v>
      </c>
      <c r="E351" s="1">
        <f t="shared" si="12"/>
        <v>97.35365781069406</v>
      </c>
    </row>
    <row r="352" spans="1:5" x14ac:dyDescent="0.3">
      <c r="A352" s="5">
        <v>43817</v>
      </c>
      <c r="B352" s="1">
        <f>GROWTH($B$2:B351)</f>
        <v>18916.078920264274</v>
      </c>
      <c r="C352" s="1">
        <f t="shared" si="10"/>
        <v>106896.90829739877</v>
      </c>
      <c r="D352" s="1">
        <f t="shared" si="11"/>
        <v>9857451.1844289973</v>
      </c>
      <c r="E352" s="1">
        <f t="shared" si="12"/>
        <v>97.506814418092162</v>
      </c>
    </row>
    <row r="353" spans="1:5" x14ac:dyDescent="0.3">
      <c r="A353" s="5">
        <v>43818</v>
      </c>
      <c r="B353" s="1">
        <f>GROWTH($B$2:B352)</f>
        <v>18916.070993410453</v>
      </c>
      <c r="C353" s="1">
        <f t="shared" si="10"/>
        <v>106869.16960683465</v>
      </c>
      <c r="D353" s="1">
        <f t="shared" si="11"/>
        <v>9853690.1158812344</v>
      </c>
      <c r="E353" s="1">
        <f t="shared" si="12"/>
        <v>97.654417025120424</v>
      </c>
    </row>
    <row r="354" spans="1:5" x14ac:dyDescent="0.3">
      <c r="A354" s="5">
        <v>43819</v>
      </c>
      <c r="B354" s="1">
        <f>GROWTH($B$2:B353)</f>
        <v>18916.063201038782</v>
      </c>
      <c r="C354" s="1">
        <f t="shared" si="10"/>
        <v>106859.58706420606</v>
      </c>
      <c r="D354" s="1">
        <f t="shared" si="11"/>
        <v>9850091.7423297111</v>
      </c>
      <c r="E354" s="1">
        <f t="shared" si="12"/>
        <v>97.795754945202617</v>
      </c>
    </row>
    <row r="355" spans="1:5" x14ac:dyDescent="0.3">
      <c r="A355" s="5">
        <v>43820</v>
      </c>
      <c r="B355" s="1">
        <f>GROWTH($B$2:B354)</f>
        <v>18916.055540494912</v>
      </c>
      <c r="C355" s="1">
        <f t="shared" si="10"/>
        <v>106867.45781558591</v>
      </c>
      <c r="D355" s="1">
        <f t="shared" si="11"/>
        <v>9846700.8925879821</v>
      </c>
      <c r="E355" s="1">
        <f t="shared" si="12"/>
        <v>97.928522486704352</v>
      </c>
    </row>
    <row r="356" spans="1:5" x14ac:dyDescent="0.3">
      <c r="A356" s="5">
        <v>43821</v>
      </c>
      <c r="B356" s="1">
        <f>GROWTH($B$2:B355)</f>
        <v>18916.048009184226</v>
      </c>
      <c r="C356" s="1">
        <f t="shared" si="10"/>
        <v>106892.08339259532</v>
      </c>
      <c r="D356" s="1">
        <f t="shared" si="11"/>
        <v>9843564.8582868744</v>
      </c>
      <c r="E356" s="1">
        <f t="shared" si="12"/>
        <v>98.05051718729689</v>
      </c>
    </row>
    <row r="357" spans="1:5" x14ac:dyDescent="0.3">
      <c r="A357" s="5">
        <v>43822</v>
      </c>
      <c r="B357" s="1">
        <f>GROWTH($B$2:B356)</f>
        <v>18916.040604570269</v>
      </c>
      <c r="C357" s="1">
        <f t="shared" si="10"/>
        <v>106933.19660162428</v>
      </c>
      <c r="D357" s="1">
        <f t="shared" si="11"/>
        <v>9840739.9241731036</v>
      </c>
      <c r="E357" s="1">
        <f t="shared" si="12"/>
        <v>98.160115752737539</v>
      </c>
    </row>
    <row r="358" spans="1:5" x14ac:dyDescent="0.3">
      <c r="A358" s="5">
        <v>43823</v>
      </c>
      <c r="B358" s="1">
        <f>GROWTH($B$2:B357)</f>
        <v>18916.03332417343</v>
      </c>
      <c r="C358" s="1">
        <f t="shared" si="10"/>
        <v>106990.7007225338</v>
      </c>
      <c r="D358" s="1">
        <f t="shared" si="11"/>
        <v>9838296.7478146981</v>
      </c>
      <c r="E358" s="1">
        <f t="shared" si="12"/>
        <v>98.256008148751917</v>
      </c>
    </row>
    <row r="359" spans="1:5" x14ac:dyDescent="0.3">
      <c r="A359" s="5">
        <v>43824</v>
      </c>
      <c r="B359" s="1">
        <f>GROWTH($B$2:B358)</f>
        <v>18916.026165569237</v>
      </c>
      <c r="C359" s="1">
        <f t="shared" si="10"/>
        <v>107064.12443780365</v>
      </c>
      <c r="D359" s="1">
        <f t="shared" si="11"/>
        <v>9836261.7668154947</v>
      </c>
      <c r="E359" s="1">
        <f t="shared" si="12"/>
        <v>98.337509517312796</v>
      </c>
    </row>
    <row r="360" spans="1:5" x14ac:dyDescent="0.3">
      <c r="A360" s="5">
        <v>43825</v>
      </c>
      <c r="B360" s="1">
        <f>GROWTH($B$2:B359)</f>
        <v>18916.01912638732</v>
      </c>
      <c r="C360" s="1">
        <f t="shared" si="10"/>
        <v>107152.68407214155</v>
      </c>
      <c r="D360" s="1">
        <f t="shared" si="11"/>
        <v>9834653.5200369377</v>
      </c>
      <c r="E360" s="1">
        <f t="shared" si="12"/>
        <v>98.404256480112792</v>
      </c>
    </row>
    <row r="361" spans="1:5" x14ac:dyDescent="0.3">
      <c r="A361" s="5">
        <v>43826</v>
      </c>
      <c r="B361" s="1">
        <f>GROWTH($B$2:B360)</f>
        <v>18916.012204309798</v>
      </c>
      <c r="C361" s="1">
        <f t="shared" si="10"/>
        <v>107255.2449319296</v>
      </c>
      <c r="D361" s="1">
        <f t="shared" si="11"/>
        <v>9833475.7450477239</v>
      </c>
      <c r="E361" s="1">
        <f t="shared" si="12"/>
        <v>98.456137880191008</v>
      </c>
    </row>
    <row r="362" spans="1:5" x14ac:dyDescent="0.3">
      <c r="A362" s="5">
        <v>43827</v>
      </c>
      <c r="B362" s="1">
        <f>GROWTH($B$2:B361)</f>
        <v>18916.005397070097</v>
      </c>
      <c r="C362" s="1">
        <f t="shared" si="10"/>
        <v>107370.34265036893</v>
      </c>
      <c r="D362" s="1">
        <f t="shared" si="11"/>
        <v>9832718.0959013198</v>
      </c>
      <c r="E362" s="1">
        <f t="shared" si="12"/>
        <v>98.49328778508351</v>
      </c>
    </row>
    <row r="363" spans="1:5" x14ac:dyDescent="0.3">
      <c r="A363" s="5">
        <v>43828</v>
      </c>
      <c r="B363" s="1">
        <f>GROWTH($B$2:B362)</f>
        <v>18915.998702451558</v>
      </c>
      <c r="C363" s="1">
        <f t="shared" si="10"/>
        <v>107496.56139646952</v>
      </c>
      <c r="D363" s="1">
        <f t="shared" si="11"/>
        <v>9832365.2232049219</v>
      </c>
      <c r="E363" s="1">
        <f t="shared" si="12"/>
        <v>98.515609169486325</v>
      </c>
    </row>
    <row r="364" spans="1:5" x14ac:dyDescent="0.3">
      <c r="A364" s="5">
        <v>43829</v>
      </c>
      <c r="B364" s="1">
        <f>GROWTH($B$2:B363)</f>
        <v>18915.992118286409</v>
      </c>
      <c r="C364" s="1">
        <f t="shared" si="10"/>
        <v>107632.63506415837</v>
      </c>
      <c r="D364" s="1">
        <f t="shared" si="11"/>
        <v>9832404.3484222069</v>
      </c>
      <c r="E364" s="1">
        <f t="shared" si="12"/>
        <v>98.523018470605251</v>
      </c>
    </row>
    <row r="365" spans="1:5" x14ac:dyDescent="0.3">
      <c r="A365" s="5">
        <v>43830</v>
      </c>
      <c r="B365" s="1">
        <f>GROWTH($B$2:B364)</f>
        <v>18915.985642454398</v>
      </c>
      <c r="C365" s="1">
        <f t="shared" si="10"/>
        <v>107777.4385785529</v>
      </c>
      <c r="D365" s="1">
        <f t="shared" si="11"/>
        <v>9832836.4152369816</v>
      </c>
      <c r="E365" s="1">
        <f t="shared" si="12"/>
        <v>98.51567030916658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왕자영요</vt:lpstr>
      <vt:lpstr>왕자영요 - 트렌드 예상</vt:lpstr>
      <vt:lpstr>왕자영요 - Forecast PC</vt:lpstr>
      <vt:lpstr>왕자영요 - Mobile 예상</vt:lpstr>
      <vt:lpstr>왕자영요 - Growth 예상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</dc:creator>
  <cp:lastModifiedBy>Windows 사용자</cp:lastModifiedBy>
  <dcterms:created xsi:type="dcterms:W3CDTF">2019-03-14T05:49:30Z</dcterms:created>
  <dcterms:modified xsi:type="dcterms:W3CDTF">2019-03-15T08:17:45Z</dcterms:modified>
</cp:coreProperties>
</file>