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프로젝트3 - 대학원\예측 모델\"/>
    </mc:Choice>
  </mc:AlternateContent>
  <xr:revisionPtr revIDLastSave="0" documentId="13_ncr:1_{FE8F4FA0-CC97-4173-97E5-3C5BB7423629}" xr6:coauthVersionLast="41" xr6:coauthVersionMax="41" xr10:uidLastSave="{00000000-0000-0000-0000-000000000000}"/>
  <bookViews>
    <workbookView xWindow="-120" yWindow="-120" windowWidth="29040" windowHeight="15840" tabRatio="948" activeTab="6" xr2:uid="{1A285598-6F20-4027-8388-536ADDA05412}"/>
  </bookViews>
  <sheets>
    <sheet name="James Harden Score" sheetId="1" r:id="rId1"/>
    <sheet name="Harden Forecast1" sheetId="3" r:id="rId2"/>
    <sheet name="Harden Forecast2" sheetId="5" r:id="rId3"/>
    <sheet name="Harden Forecast3" sheetId="9" r:id="rId4"/>
    <sheet name="Harden Forecast4" sheetId="10" r:id="rId5"/>
    <sheet name="Harden Forecast5" sheetId="13" r:id="rId6"/>
    <sheet name="Sheet6" sheetId="6" r:id="rId7"/>
    <sheet name="Sheet7" sheetId="7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6" l="1"/>
  <c r="G6" i="6"/>
  <c r="D6" i="6"/>
  <c r="H3" i="6"/>
  <c r="G3" i="6"/>
  <c r="G4" i="6"/>
  <c r="G5" i="6"/>
  <c r="D3" i="6"/>
  <c r="D4" i="6"/>
  <c r="H4" i="6" s="1"/>
  <c r="D5" i="6"/>
  <c r="H5" i="6" s="1"/>
  <c r="G2" i="6"/>
  <c r="D2" i="6"/>
  <c r="H2" i="6" s="1"/>
  <c r="C560" i="13"/>
  <c r="C642" i="10"/>
  <c r="C723" i="9"/>
  <c r="C796" i="5"/>
  <c r="C874" i="3"/>
  <c r="C376" i="13"/>
  <c r="C380" i="13"/>
  <c r="C384" i="13"/>
  <c r="C388" i="13"/>
  <c r="C392" i="13"/>
  <c r="C396" i="13"/>
  <c r="C400" i="13"/>
  <c r="C404" i="13"/>
  <c r="C408" i="13"/>
  <c r="C412" i="13"/>
  <c r="C416" i="13"/>
  <c r="C420" i="13"/>
  <c r="C424" i="13"/>
  <c r="C428" i="13"/>
  <c r="C432" i="13"/>
  <c r="C436" i="13"/>
  <c r="C440" i="13"/>
  <c r="C444" i="13"/>
  <c r="C448" i="13"/>
  <c r="C452" i="13"/>
  <c r="C456" i="13"/>
  <c r="C460" i="13"/>
  <c r="C464" i="13"/>
  <c r="C468" i="13"/>
  <c r="C472" i="13"/>
  <c r="C476" i="13"/>
  <c r="C480" i="13"/>
  <c r="C484" i="13"/>
  <c r="C488" i="13"/>
  <c r="C492" i="13"/>
  <c r="C496" i="13"/>
  <c r="C500" i="13"/>
  <c r="C504" i="13"/>
  <c r="C508" i="13"/>
  <c r="C512" i="13"/>
  <c r="C516" i="13"/>
  <c r="C520" i="13"/>
  <c r="C524" i="13"/>
  <c r="C528" i="13"/>
  <c r="C532" i="13"/>
  <c r="C536" i="13"/>
  <c r="C540" i="13"/>
  <c r="C544" i="13"/>
  <c r="C548" i="13"/>
  <c r="C552" i="13"/>
  <c r="C556" i="13"/>
  <c r="C377" i="13"/>
  <c r="C381" i="13"/>
  <c r="C385" i="13"/>
  <c r="C389" i="13"/>
  <c r="C393" i="13"/>
  <c r="C397" i="13"/>
  <c r="C401" i="13"/>
  <c r="C405" i="13"/>
  <c r="C409" i="13"/>
  <c r="C413" i="13"/>
  <c r="C417" i="13"/>
  <c r="C421" i="13"/>
  <c r="C425" i="13"/>
  <c r="C429" i="13"/>
  <c r="C433" i="13"/>
  <c r="C437" i="13"/>
  <c r="C441" i="13"/>
  <c r="C445" i="13"/>
  <c r="C449" i="13"/>
  <c r="C453" i="13"/>
  <c r="C457" i="13"/>
  <c r="C461" i="13"/>
  <c r="C465" i="13"/>
  <c r="C469" i="13"/>
  <c r="C473" i="13"/>
  <c r="C477" i="13"/>
  <c r="C481" i="13"/>
  <c r="C485" i="13"/>
  <c r="C489" i="13"/>
  <c r="C493" i="13"/>
  <c r="C497" i="13"/>
  <c r="C501" i="13"/>
  <c r="C505" i="13"/>
  <c r="C509" i="13"/>
  <c r="C513" i="13"/>
  <c r="C517" i="13"/>
  <c r="C521" i="13"/>
  <c r="C525" i="13"/>
  <c r="C529" i="13"/>
  <c r="C533" i="13"/>
  <c r="C537" i="13"/>
  <c r="C541" i="13"/>
  <c r="C545" i="13"/>
  <c r="C549" i="13"/>
  <c r="C553" i="13"/>
  <c r="C557" i="13"/>
  <c r="C378" i="13"/>
  <c r="C382" i="13"/>
  <c r="C386" i="13"/>
  <c r="C390" i="13"/>
  <c r="C394" i="13"/>
  <c r="C398" i="13"/>
  <c r="C402" i="13"/>
  <c r="C406" i="13"/>
  <c r="C410" i="13"/>
  <c r="C414" i="13"/>
  <c r="C418" i="13"/>
  <c r="C422" i="13"/>
  <c r="C426" i="13"/>
  <c r="C430" i="13"/>
  <c r="C434" i="13"/>
  <c r="C438" i="13"/>
  <c r="C442" i="13"/>
  <c r="C446" i="13"/>
  <c r="C450" i="13"/>
  <c r="C454" i="13"/>
  <c r="C458" i="13"/>
  <c r="C462" i="13"/>
  <c r="C466" i="13"/>
  <c r="C470" i="13"/>
  <c r="C474" i="13"/>
  <c r="C478" i="13"/>
  <c r="C482" i="13"/>
  <c r="C486" i="13"/>
  <c r="C490" i="13"/>
  <c r="C494" i="13"/>
  <c r="C498" i="13"/>
  <c r="C502" i="13"/>
  <c r="C506" i="13"/>
  <c r="C510" i="13"/>
  <c r="C514" i="13"/>
  <c r="C518" i="13"/>
  <c r="C522" i="13"/>
  <c r="C526" i="13"/>
  <c r="C530" i="13"/>
  <c r="C534" i="13"/>
  <c r="C538" i="13"/>
  <c r="C542" i="13"/>
  <c r="C546" i="13"/>
  <c r="C550" i="13"/>
  <c r="C554" i="13"/>
  <c r="C558" i="13"/>
  <c r="C379" i="13"/>
  <c r="C395" i="13"/>
  <c r="C411" i="13"/>
  <c r="C427" i="13"/>
  <c r="C443" i="13"/>
  <c r="C459" i="13"/>
  <c r="C475" i="13"/>
  <c r="C491" i="13"/>
  <c r="C507" i="13"/>
  <c r="C555" i="13"/>
  <c r="C383" i="13"/>
  <c r="C399" i="13"/>
  <c r="C415" i="13"/>
  <c r="C431" i="13"/>
  <c r="C447" i="13"/>
  <c r="C463" i="13"/>
  <c r="C479" i="13"/>
  <c r="C495" i="13"/>
  <c r="C511" i="13"/>
  <c r="C527" i="13"/>
  <c r="C543" i="13"/>
  <c r="C559" i="13"/>
  <c r="C387" i="13"/>
  <c r="C403" i="13"/>
  <c r="C419" i="13"/>
  <c r="C435" i="13"/>
  <c r="C451" i="13"/>
  <c r="C467" i="13"/>
  <c r="C483" i="13"/>
  <c r="C499" i="13"/>
  <c r="C515" i="13"/>
  <c r="C531" i="13"/>
  <c r="C547" i="13"/>
  <c r="C539" i="13"/>
  <c r="C391" i="13"/>
  <c r="C407" i="13"/>
  <c r="C423" i="13"/>
  <c r="C439" i="13"/>
  <c r="C455" i="13"/>
  <c r="C471" i="13"/>
  <c r="C487" i="13"/>
  <c r="C503" i="13"/>
  <c r="C519" i="13"/>
  <c r="C535" i="13"/>
  <c r="C551" i="13"/>
  <c r="C523" i="13"/>
  <c r="C226" i="13"/>
  <c r="C230" i="13"/>
  <c r="C234" i="13"/>
  <c r="C238" i="13"/>
  <c r="C242" i="13"/>
  <c r="C246" i="13"/>
  <c r="C250" i="13"/>
  <c r="C254" i="13"/>
  <c r="C258" i="13"/>
  <c r="C262" i="13"/>
  <c r="C266" i="13"/>
  <c r="C270" i="13"/>
  <c r="C274" i="13"/>
  <c r="C278" i="13"/>
  <c r="C282" i="13"/>
  <c r="C286" i="13"/>
  <c r="C290" i="13"/>
  <c r="C294" i="13"/>
  <c r="C298" i="13"/>
  <c r="C302" i="13"/>
  <c r="C306" i="13"/>
  <c r="C310" i="13"/>
  <c r="C314" i="13"/>
  <c r="C318" i="13"/>
  <c r="C322" i="13"/>
  <c r="C326" i="13"/>
  <c r="C330" i="13"/>
  <c r="C334" i="13"/>
  <c r="C338" i="13"/>
  <c r="C342" i="13"/>
  <c r="C346" i="13"/>
  <c r="C350" i="13"/>
  <c r="C354" i="13"/>
  <c r="C358" i="13"/>
  <c r="C362" i="13"/>
  <c r="C366" i="13"/>
  <c r="C370" i="13"/>
  <c r="C374" i="13"/>
  <c r="C227" i="13"/>
  <c r="C231" i="13"/>
  <c r="C235" i="13"/>
  <c r="C239" i="13"/>
  <c r="C243" i="13"/>
  <c r="C247" i="13"/>
  <c r="C251" i="13"/>
  <c r="C255" i="13"/>
  <c r="C259" i="13"/>
  <c r="C263" i="13"/>
  <c r="C267" i="13"/>
  <c r="C271" i="13"/>
  <c r="C275" i="13"/>
  <c r="C279" i="13"/>
  <c r="C283" i="13"/>
  <c r="C287" i="13"/>
  <c r="C291" i="13"/>
  <c r="C295" i="13"/>
  <c r="C299" i="13"/>
  <c r="C303" i="13"/>
  <c r="C307" i="13"/>
  <c r="C311" i="13"/>
  <c r="C315" i="13"/>
  <c r="C319" i="13"/>
  <c r="C323" i="13"/>
  <c r="C327" i="13"/>
  <c r="C331" i="13"/>
  <c r="C335" i="13"/>
  <c r="C339" i="13"/>
  <c r="C343" i="13"/>
  <c r="C347" i="13"/>
  <c r="C351" i="13"/>
  <c r="C355" i="13"/>
  <c r="C359" i="13"/>
  <c r="C363" i="13"/>
  <c r="C367" i="13"/>
  <c r="C371" i="13"/>
  <c r="C375" i="13"/>
  <c r="C228" i="13"/>
  <c r="C236" i="13"/>
  <c r="C244" i="13"/>
  <c r="C252" i="13"/>
  <c r="C260" i="13"/>
  <c r="C268" i="13"/>
  <c r="C276" i="13"/>
  <c r="C284" i="13"/>
  <c r="C292" i="13"/>
  <c r="C300" i="13"/>
  <c r="C308" i="13"/>
  <c r="C316" i="13"/>
  <c r="C324" i="13"/>
  <c r="C332" i="13"/>
  <c r="C340" i="13"/>
  <c r="C348" i="13"/>
  <c r="C356" i="13"/>
  <c r="C364" i="13"/>
  <c r="C372" i="13"/>
  <c r="H4" i="13"/>
  <c r="H8" i="13"/>
  <c r="C229" i="13"/>
  <c r="C237" i="13"/>
  <c r="C245" i="13"/>
  <c r="C253" i="13"/>
  <c r="C261" i="13"/>
  <c r="C269" i="13"/>
  <c r="C277" i="13"/>
  <c r="C285" i="13"/>
  <c r="C293" i="13"/>
  <c r="C301" i="13"/>
  <c r="C309" i="13"/>
  <c r="C317" i="13"/>
  <c r="C325" i="13"/>
  <c r="C333" i="13"/>
  <c r="C341" i="13"/>
  <c r="C349" i="13"/>
  <c r="C357" i="13"/>
  <c r="C365" i="13"/>
  <c r="C373" i="13"/>
  <c r="H5" i="13"/>
  <c r="C232" i="13"/>
  <c r="C240" i="13"/>
  <c r="C248" i="13"/>
  <c r="C256" i="13"/>
  <c r="C264" i="13"/>
  <c r="C272" i="13"/>
  <c r="C280" i="13"/>
  <c r="C288" i="13"/>
  <c r="C296" i="13"/>
  <c r="C304" i="13"/>
  <c r="C312" i="13"/>
  <c r="C320" i="13"/>
  <c r="C328" i="13"/>
  <c r="C336" i="13"/>
  <c r="C344" i="13"/>
  <c r="C352" i="13"/>
  <c r="C360" i="13"/>
  <c r="C368" i="13"/>
  <c r="H6" i="13"/>
  <c r="C233" i="13"/>
  <c r="C249" i="13"/>
  <c r="C265" i="13"/>
  <c r="C281" i="13"/>
  <c r="C297" i="13"/>
  <c r="C321" i="13"/>
  <c r="C337" i="13"/>
  <c r="C353" i="13"/>
  <c r="H2" i="13"/>
  <c r="C241" i="13"/>
  <c r="C257" i="13"/>
  <c r="C273" i="13"/>
  <c r="C289" i="13"/>
  <c r="C305" i="13"/>
  <c r="C313" i="13"/>
  <c r="C329" i="13"/>
  <c r="C345" i="13"/>
  <c r="C361" i="13"/>
  <c r="C369" i="13"/>
  <c r="H7" i="13"/>
  <c r="H3" i="13"/>
  <c r="C561" i="13" l="1"/>
  <c r="C643" i="10"/>
  <c r="C724" i="9"/>
  <c r="C797" i="5"/>
  <c r="C875" i="3"/>
  <c r="D560" i="13"/>
  <c r="E560" i="13"/>
  <c r="D642" i="10"/>
  <c r="E642" i="10"/>
  <c r="E723" i="9"/>
  <c r="D723" i="9"/>
  <c r="E796" i="5"/>
  <c r="D796" i="5"/>
  <c r="D874" i="3"/>
  <c r="E874" i="3"/>
  <c r="D523" i="13"/>
  <c r="D535" i="13"/>
  <c r="D503" i="13"/>
  <c r="D471" i="13"/>
  <c r="D439" i="13"/>
  <c r="D407" i="13"/>
  <c r="E539" i="13"/>
  <c r="E531" i="13"/>
  <c r="E499" i="13"/>
  <c r="E467" i="13"/>
  <c r="D435" i="13"/>
  <c r="D403" i="13"/>
  <c r="D559" i="13"/>
  <c r="E527" i="13"/>
  <c r="E495" i="13"/>
  <c r="E463" i="13"/>
  <c r="E431" i="13"/>
  <c r="D399" i="13"/>
  <c r="E555" i="13"/>
  <c r="D491" i="13"/>
  <c r="D459" i="13"/>
  <c r="D427" i="13"/>
  <c r="E395" i="13"/>
  <c r="D558" i="13"/>
  <c r="D550" i="13"/>
  <c r="D542" i="13"/>
  <c r="D534" i="13"/>
  <c r="D526" i="13"/>
  <c r="D518" i="13"/>
  <c r="D510" i="13"/>
  <c r="D502" i="13"/>
  <c r="D494" i="13"/>
  <c r="D486" i="13"/>
  <c r="D478" i="13"/>
  <c r="D470" i="13"/>
  <c r="D462" i="13"/>
  <c r="D454" i="13"/>
  <c r="D446" i="13"/>
  <c r="D438" i="13"/>
  <c r="D430" i="13"/>
  <c r="D422" i="13"/>
  <c r="D414" i="13"/>
  <c r="D406" i="13"/>
  <c r="D398" i="13"/>
  <c r="D390" i="13"/>
  <c r="D382" i="13"/>
  <c r="D557" i="13"/>
  <c r="D549" i="13"/>
  <c r="D541" i="13"/>
  <c r="D533" i="13"/>
  <c r="D525" i="13"/>
  <c r="D517" i="13"/>
  <c r="D509" i="13"/>
  <c r="D501" i="13"/>
  <c r="D493" i="13"/>
  <c r="D485" i="13"/>
  <c r="D477" i="13"/>
  <c r="D469" i="13"/>
  <c r="D461" i="13"/>
  <c r="D453" i="13"/>
  <c r="D445" i="13"/>
  <c r="D437" i="13"/>
  <c r="D429" i="13"/>
  <c r="D421" i="13"/>
  <c r="D413" i="13"/>
  <c r="D405" i="13"/>
  <c r="D397" i="13"/>
  <c r="D389" i="13"/>
  <c r="D381" i="13"/>
  <c r="D556" i="13"/>
  <c r="D548" i="13"/>
  <c r="D540" i="13"/>
  <c r="D532" i="13"/>
  <c r="D524" i="13"/>
  <c r="D516" i="13"/>
  <c r="D508" i="13"/>
  <c r="D500" i="13"/>
  <c r="D492" i="13"/>
  <c r="D484" i="13"/>
  <c r="D476" i="13"/>
  <c r="D468" i="13"/>
  <c r="D460" i="13"/>
  <c r="D452" i="13"/>
  <c r="D444" i="13"/>
  <c r="D436" i="13"/>
  <c r="D428" i="13"/>
  <c r="D420" i="13"/>
  <c r="D412" i="13"/>
  <c r="D404" i="13"/>
  <c r="D396" i="13"/>
  <c r="D388" i="13"/>
  <c r="D380" i="13"/>
  <c r="E519" i="13"/>
  <c r="E423" i="13"/>
  <c r="D515" i="13"/>
  <c r="D419" i="13"/>
  <c r="D511" i="13"/>
  <c r="D415" i="13"/>
  <c r="E475" i="13"/>
  <c r="D379" i="13"/>
  <c r="E538" i="13"/>
  <c r="E522" i="13"/>
  <c r="E498" i="13"/>
  <c r="E474" i="13"/>
  <c r="E450" i="13"/>
  <c r="E426" i="13"/>
  <c r="E402" i="13"/>
  <c r="E378" i="13"/>
  <c r="E537" i="13"/>
  <c r="E513" i="13"/>
  <c r="E489" i="13"/>
  <c r="E457" i="13"/>
  <c r="E433" i="13"/>
  <c r="E409" i="13"/>
  <c r="E393" i="13"/>
  <c r="E552" i="13"/>
  <c r="E528" i="13"/>
  <c r="E512" i="13"/>
  <c r="E488" i="13"/>
  <c r="E464" i="13"/>
  <c r="E440" i="13"/>
  <c r="E416" i="13"/>
  <c r="E400" i="13"/>
  <c r="E376" i="13"/>
  <c r="E523" i="13"/>
  <c r="E535" i="13"/>
  <c r="E503" i="13"/>
  <c r="E471" i="13"/>
  <c r="E439" i="13"/>
  <c r="E407" i="13"/>
  <c r="D539" i="13"/>
  <c r="D531" i="13"/>
  <c r="D499" i="13"/>
  <c r="D467" i="13"/>
  <c r="E435" i="13"/>
  <c r="E403" i="13"/>
  <c r="E559" i="13"/>
  <c r="D527" i="13"/>
  <c r="D495" i="13"/>
  <c r="D463" i="13"/>
  <c r="D431" i="13"/>
  <c r="E399" i="13"/>
  <c r="D555" i="13"/>
  <c r="E491" i="13"/>
  <c r="E459" i="13"/>
  <c r="E427" i="13"/>
  <c r="D395" i="13"/>
  <c r="E558" i="13"/>
  <c r="E550" i="13"/>
  <c r="E542" i="13"/>
  <c r="E534" i="13"/>
  <c r="E526" i="13"/>
  <c r="E518" i="13"/>
  <c r="E510" i="13"/>
  <c r="E502" i="13"/>
  <c r="E494" i="13"/>
  <c r="E486" i="13"/>
  <c r="E478" i="13"/>
  <c r="E470" i="13"/>
  <c r="E462" i="13"/>
  <c r="E454" i="13"/>
  <c r="E446" i="13"/>
  <c r="E438" i="13"/>
  <c r="E430" i="13"/>
  <c r="E422" i="13"/>
  <c r="E414" i="13"/>
  <c r="E406" i="13"/>
  <c r="E398" i="13"/>
  <c r="E390" i="13"/>
  <c r="E382" i="13"/>
  <c r="E557" i="13"/>
  <c r="E549" i="13"/>
  <c r="E541" i="13"/>
  <c r="E533" i="13"/>
  <c r="E525" i="13"/>
  <c r="E517" i="13"/>
  <c r="E509" i="13"/>
  <c r="E501" i="13"/>
  <c r="E493" i="13"/>
  <c r="E485" i="13"/>
  <c r="E477" i="13"/>
  <c r="E469" i="13"/>
  <c r="E461" i="13"/>
  <c r="E453" i="13"/>
  <c r="E445" i="13"/>
  <c r="E437" i="13"/>
  <c r="E429" i="13"/>
  <c r="E421" i="13"/>
  <c r="E413" i="13"/>
  <c r="E405" i="13"/>
  <c r="E397" i="13"/>
  <c r="E389" i="13"/>
  <c r="E381" i="13"/>
  <c r="E556" i="13"/>
  <c r="E548" i="13"/>
  <c r="E540" i="13"/>
  <c r="E532" i="13"/>
  <c r="E524" i="13"/>
  <c r="E516" i="13"/>
  <c r="E508" i="13"/>
  <c r="E500" i="13"/>
  <c r="E492" i="13"/>
  <c r="E484" i="13"/>
  <c r="E476" i="13"/>
  <c r="E468" i="13"/>
  <c r="E460" i="13"/>
  <c r="E452" i="13"/>
  <c r="E444" i="13"/>
  <c r="E436" i="13"/>
  <c r="E428" i="13"/>
  <c r="E420" i="13"/>
  <c r="E412" i="13"/>
  <c r="E404" i="13"/>
  <c r="E396" i="13"/>
  <c r="E388" i="13"/>
  <c r="E380" i="13"/>
  <c r="E487" i="13"/>
  <c r="E391" i="13"/>
  <c r="D483" i="13"/>
  <c r="E387" i="13"/>
  <c r="D479" i="13"/>
  <c r="D383" i="13"/>
  <c r="E443" i="13"/>
  <c r="E546" i="13"/>
  <c r="E514" i="13"/>
  <c r="E490" i="13"/>
  <c r="E466" i="13"/>
  <c r="E442" i="13"/>
  <c r="E410" i="13"/>
  <c r="E386" i="13"/>
  <c r="E545" i="13"/>
  <c r="E521" i="13"/>
  <c r="E497" i="13"/>
  <c r="E473" i="13"/>
  <c r="E449" i="13"/>
  <c r="E417" i="13"/>
  <c r="E385" i="13"/>
  <c r="E544" i="13"/>
  <c r="E504" i="13"/>
  <c r="E480" i="13"/>
  <c r="E456" i="13"/>
  <c r="E432" i="13"/>
  <c r="E408" i="13"/>
  <c r="E384" i="13"/>
  <c r="D551" i="13"/>
  <c r="D519" i="13"/>
  <c r="D487" i="13"/>
  <c r="D455" i="13"/>
  <c r="D423" i="13"/>
  <c r="D391" i="13"/>
  <c r="E547" i="13"/>
  <c r="E515" i="13"/>
  <c r="E483" i="13"/>
  <c r="E451" i="13"/>
  <c r="E419" i="13"/>
  <c r="D387" i="13"/>
  <c r="D543" i="13"/>
  <c r="E511" i="13"/>
  <c r="E479" i="13"/>
  <c r="E447" i="13"/>
  <c r="E415" i="13"/>
  <c r="E383" i="13"/>
  <c r="D507" i="13"/>
  <c r="D475" i="13"/>
  <c r="D443" i="13"/>
  <c r="D411" i="13"/>
  <c r="E379" i="13"/>
  <c r="D554" i="13"/>
  <c r="D546" i="13"/>
  <c r="D538" i="13"/>
  <c r="D530" i="13"/>
  <c r="D522" i="13"/>
  <c r="D514" i="13"/>
  <c r="D506" i="13"/>
  <c r="D498" i="13"/>
  <c r="D490" i="13"/>
  <c r="D482" i="13"/>
  <c r="D474" i="13"/>
  <c r="D466" i="13"/>
  <c r="D458" i="13"/>
  <c r="D450" i="13"/>
  <c r="D442" i="13"/>
  <c r="D434" i="13"/>
  <c r="D426" i="13"/>
  <c r="D418" i="13"/>
  <c r="D410" i="13"/>
  <c r="D402" i="13"/>
  <c r="D394" i="13"/>
  <c r="D386" i="13"/>
  <c r="D378" i="13"/>
  <c r="D553" i="13"/>
  <c r="D545" i="13"/>
  <c r="D537" i="13"/>
  <c r="D529" i="13"/>
  <c r="D521" i="13"/>
  <c r="D513" i="13"/>
  <c r="D505" i="13"/>
  <c r="D497" i="13"/>
  <c r="D489" i="13"/>
  <c r="D481" i="13"/>
  <c r="D473" i="13"/>
  <c r="D465" i="13"/>
  <c r="D457" i="13"/>
  <c r="D449" i="13"/>
  <c r="D441" i="13"/>
  <c r="D433" i="13"/>
  <c r="D425" i="13"/>
  <c r="D417" i="13"/>
  <c r="D409" i="13"/>
  <c r="D401" i="13"/>
  <c r="D393" i="13"/>
  <c r="D385" i="13"/>
  <c r="D377" i="13"/>
  <c r="D552" i="13"/>
  <c r="D544" i="13"/>
  <c r="D536" i="13"/>
  <c r="D528" i="13"/>
  <c r="D520" i="13"/>
  <c r="D512" i="13"/>
  <c r="D504" i="13"/>
  <c r="D496" i="13"/>
  <c r="D488" i="13"/>
  <c r="D480" i="13"/>
  <c r="D472" i="13"/>
  <c r="D464" i="13"/>
  <c r="D456" i="13"/>
  <c r="D448" i="13"/>
  <c r="D440" i="13"/>
  <c r="D432" i="13"/>
  <c r="D424" i="13"/>
  <c r="D416" i="13"/>
  <c r="D408" i="13"/>
  <c r="D400" i="13"/>
  <c r="D392" i="13"/>
  <c r="D384" i="13"/>
  <c r="D376" i="13"/>
  <c r="E551" i="13"/>
  <c r="E455" i="13"/>
  <c r="D547" i="13"/>
  <c r="D451" i="13"/>
  <c r="E543" i="13"/>
  <c r="D447" i="13"/>
  <c r="E507" i="13"/>
  <c r="E411" i="13"/>
  <c r="E554" i="13"/>
  <c r="E530" i="13"/>
  <c r="E506" i="13"/>
  <c r="E482" i="13"/>
  <c r="E458" i="13"/>
  <c r="E434" i="13"/>
  <c r="E418" i="13"/>
  <c r="E394" i="13"/>
  <c r="E553" i="13"/>
  <c r="E529" i="13"/>
  <c r="E505" i="13"/>
  <c r="E481" i="13"/>
  <c r="E465" i="13"/>
  <c r="E441" i="13"/>
  <c r="E425" i="13"/>
  <c r="E401" i="13"/>
  <c r="E377" i="13"/>
  <c r="E536" i="13"/>
  <c r="E520" i="13"/>
  <c r="E496" i="13"/>
  <c r="E472" i="13"/>
  <c r="E448" i="13"/>
  <c r="E424" i="13"/>
  <c r="E392" i="13"/>
  <c r="D369" i="13"/>
  <c r="D345" i="13"/>
  <c r="D313" i="13"/>
  <c r="D289" i="13"/>
  <c r="D257" i="13"/>
  <c r="D353" i="13"/>
  <c r="D321" i="13"/>
  <c r="D281" i="13"/>
  <c r="D249" i="13"/>
  <c r="D368" i="13"/>
  <c r="D352" i="13"/>
  <c r="D336" i="13"/>
  <c r="D320" i="13"/>
  <c r="D304" i="13"/>
  <c r="D288" i="13"/>
  <c r="D272" i="13"/>
  <c r="D256" i="13"/>
  <c r="D240" i="13"/>
  <c r="D373" i="13"/>
  <c r="D357" i="13"/>
  <c r="D341" i="13"/>
  <c r="D325" i="13"/>
  <c r="D309" i="13"/>
  <c r="D293" i="13"/>
  <c r="D277" i="13"/>
  <c r="D261" i="13"/>
  <c r="D245" i="13"/>
  <c r="D229" i="13"/>
  <c r="D364" i="13"/>
  <c r="D348" i="13"/>
  <c r="D332" i="13"/>
  <c r="D316" i="13"/>
  <c r="D300" i="13"/>
  <c r="D284" i="13"/>
  <c r="D268" i="13"/>
  <c r="D252" i="13"/>
  <c r="D236" i="13"/>
  <c r="D375" i="13"/>
  <c r="D367" i="13"/>
  <c r="D359" i="13"/>
  <c r="D351" i="13"/>
  <c r="D343" i="13"/>
  <c r="D335" i="13"/>
  <c r="D327" i="13"/>
  <c r="D319" i="13"/>
  <c r="E311" i="13"/>
  <c r="E303" i="13"/>
  <c r="E295" i="13"/>
  <c r="E287" i="13"/>
  <c r="E279" i="13"/>
  <c r="E271" i="13"/>
  <c r="E263" i="13"/>
  <c r="E255" i="13"/>
  <c r="E247" i="13"/>
  <c r="E239" i="13"/>
  <c r="E231" i="13"/>
  <c r="D374" i="13"/>
  <c r="D366" i="13"/>
  <c r="D358" i="13"/>
  <c r="D350" i="13"/>
  <c r="D342" i="13"/>
  <c r="D334" i="13"/>
  <c r="D326" i="13"/>
  <c r="D318" i="13"/>
  <c r="E310" i="13"/>
  <c r="E302" i="13"/>
  <c r="E294" i="13"/>
  <c r="E286" i="13"/>
  <c r="E278" i="13"/>
  <c r="E270" i="13"/>
  <c r="E262" i="13"/>
  <c r="E254" i="13"/>
  <c r="E246" i="13"/>
  <c r="E238" i="13"/>
  <c r="E230" i="13"/>
  <c r="D329" i="13"/>
  <c r="D337" i="13"/>
  <c r="D265" i="13"/>
  <c r="D360" i="13"/>
  <c r="D328" i="13"/>
  <c r="D296" i="13"/>
  <c r="D264" i="13"/>
  <c r="D232" i="13"/>
  <c r="D349" i="13"/>
  <c r="D317" i="13"/>
  <c r="D285" i="13"/>
  <c r="D253" i="13"/>
  <c r="D372" i="13"/>
  <c r="D324" i="13"/>
  <c r="D292" i="13"/>
  <c r="D260" i="13"/>
  <c r="D228" i="13"/>
  <c r="E363" i="13"/>
  <c r="E347" i="13"/>
  <c r="E331" i="13"/>
  <c r="E315" i="13"/>
  <c r="E299" i="13"/>
  <c r="E283" i="13"/>
  <c r="E267" i="13"/>
  <c r="E251" i="13"/>
  <c r="E235" i="13"/>
  <c r="E362" i="13"/>
  <c r="E346" i="13"/>
  <c r="E330" i="13"/>
  <c r="E314" i="13"/>
  <c r="E298" i="13"/>
  <c r="E282" i="13"/>
  <c r="E266" i="13"/>
  <c r="E242" i="13"/>
  <c r="E226" i="13"/>
  <c r="E329" i="13"/>
  <c r="E241" i="13"/>
  <c r="E297" i="13"/>
  <c r="E233" i="13"/>
  <c r="E344" i="13"/>
  <c r="E312" i="13"/>
  <c r="E280" i="13"/>
  <c r="E248" i="13"/>
  <c r="E365" i="13"/>
  <c r="E333" i="13"/>
  <c r="E369" i="13"/>
  <c r="E345" i="13"/>
  <c r="E313" i="13"/>
  <c r="E289" i="13"/>
  <c r="E257" i="13"/>
  <c r="E353" i="13"/>
  <c r="E321" i="13"/>
  <c r="E281" i="13"/>
  <c r="E249" i="13"/>
  <c r="E368" i="13"/>
  <c r="E352" i="13"/>
  <c r="E336" i="13"/>
  <c r="E320" i="13"/>
  <c r="E304" i="13"/>
  <c r="E288" i="13"/>
  <c r="E272" i="13"/>
  <c r="E256" i="13"/>
  <c r="E240" i="13"/>
  <c r="E373" i="13"/>
  <c r="E357" i="13"/>
  <c r="E341" i="13"/>
  <c r="E325" i="13"/>
  <c r="E309" i="13"/>
  <c r="E293" i="13"/>
  <c r="E277" i="13"/>
  <c r="E261" i="13"/>
  <c r="E245" i="13"/>
  <c r="E229" i="13"/>
  <c r="E364" i="13"/>
  <c r="E348" i="13"/>
  <c r="E332" i="13"/>
  <c r="E316" i="13"/>
  <c r="E300" i="13"/>
  <c r="E284" i="13"/>
  <c r="E268" i="13"/>
  <c r="E252" i="13"/>
  <c r="E236" i="13"/>
  <c r="E375" i="13"/>
  <c r="E367" i="13"/>
  <c r="E359" i="13"/>
  <c r="E351" i="13"/>
  <c r="E343" i="13"/>
  <c r="E335" i="13"/>
  <c r="E327" i="13"/>
  <c r="E319" i="13"/>
  <c r="D311" i="13"/>
  <c r="D303" i="13"/>
  <c r="D295" i="13"/>
  <c r="D287" i="13"/>
  <c r="D279" i="13"/>
  <c r="D271" i="13"/>
  <c r="D263" i="13"/>
  <c r="D255" i="13"/>
  <c r="D247" i="13"/>
  <c r="D239" i="13"/>
  <c r="D231" i="13"/>
  <c r="E374" i="13"/>
  <c r="E366" i="13"/>
  <c r="E358" i="13"/>
  <c r="E350" i="13"/>
  <c r="E342" i="13"/>
  <c r="E334" i="13"/>
  <c r="E326" i="13"/>
  <c r="E318" i="13"/>
  <c r="D310" i="13"/>
  <c r="D302" i="13"/>
  <c r="D294" i="13"/>
  <c r="D286" i="13"/>
  <c r="D278" i="13"/>
  <c r="D270" i="13"/>
  <c r="D262" i="13"/>
  <c r="D254" i="13"/>
  <c r="D246" i="13"/>
  <c r="D238" i="13"/>
  <c r="D230" i="13"/>
  <c r="D361" i="13"/>
  <c r="D305" i="13"/>
  <c r="D273" i="13"/>
  <c r="D241" i="13"/>
  <c r="D297" i="13"/>
  <c r="D233" i="13"/>
  <c r="D344" i="13"/>
  <c r="D312" i="13"/>
  <c r="D280" i="13"/>
  <c r="D248" i="13"/>
  <c r="D365" i="13"/>
  <c r="D333" i="13"/>
  <c r="D301" i="13"/>
  <c r="D269" i="13"/>
  <c r="D237" i="13"/>
  <c r="D356" i="13"/>
  <c r="D340" i="13"/>
  <c r="D308" i="13"/>
  <c r="D276" i="13"/>
  <c r="D244" i="13"/>
  <c r="E371" i="13"/>
  <c r="E355" i="13"/>
  <c r="E339" i="13"/>
  <c r="E323" i="13"/>
  <c r="E307" i="13"/>
  <c r="E291" i="13"/>
  <c r="E275" i="13"/>
  <c r="E259" i="13"/>
  <c r="E243" i="13"/>
  <c r="E227" i="13"/>
  <c r="E370" i="13"/>
  <c r="E354" i="13"/>
  <c r="E338" i="13"/>
  <c r="E322" i="13"/>
  <c r="E306" i="13"/>
  <c r="E290" i="13"/>
  <c r="E274" i="13"/>
  <c r="E258" i="13"/>
  <c r="E250" i="13"/>
  <c r="E234" i="13"/>
  <c r="E361" i="13"/>
  <c r="E305" i="13"/>
  <c r="E273" i="13"/>
  <c r="E337" i="13"/>
  <c r="E265" i="13"/>
  <c r="E360" i="13"/>
  <c r="E328" i="13"/>
  <c r="E296" i="13"/>
  <c r="E264" i="13"/>
  <c r="E232" i="13"/>
  <c r="E349" i="13"/>
  <c r="E317" i="13"/>
  <c r="E301" i="13"/>
  <c r="E237" i="13"/>
  <c r="E324" i="13"/>
  <c r="E260" i="13"/>
  <c r="D363" i="13"/>
  <c r="D331" i="13"/>
  <c r="D299" i="13"/>
  <c r="D267" i="13"/>
  <c r="D235" i="13"/>
  <c r="D354" i="13"/>
  <c r="D322" i="13"/>
  <c r="D290" i="13"/>
  <c r="D258" i="13"/>
  <c r="D226" i="13"/>
  <c r="E356" i="13"/>
  <c r="E228" i="13"/>
  <c r="D315" i="13"/>
  <c r="D251" i="13"/>
  <c r="D306" i="13"/>
  <c r="D242" i="13"/>
  <c r="E340" i="13"/>
  <c r="D371" i="13"/>
  <c r="D307" i="13"/>
  <c r="D243" i="13"/>
  <c r="D330" i="13"/>
  <c r="D234" i="13"/>
  <c r="E285" i="13"/>
  <c r="E372" i="13"/>
  <c r="E308" i="13"/>
  <c r="E244" i="13"/>
  <c r="D355" i="13"/>
  <c r="D323" i="13"/>
  <c r="D291" i="13"/>
  <c r="D259" i="13"/>
  <c r="D227" i="13"/>
  <c r="D346" i="13"/>
  <c r="D314" i="13"/>
  <c r="D282" i="13"/>
  <c r="D250" i="13"/>
  <c r="E269" i="13"/>
  <c r="E292" i="13"/>
  <c r="D347" i="13"/>
  <c r="D283" i="13"/>
  <c r="D370" i="13"/>
  <c r="D338" i="13"/>
  <c r="D274" i="13"/>
  <c r="E253" i="13"/>
  <c r="E276" i="13"/>
  <c r="D339" i="13"/>
  <c r="D275" i="13"/>
  <c r="D362" i="13"/>
  <c r="D298" i="13"/>
  <c r="D266" i="13"/>
  <c r="C614" i="10"/>
  <c r="C618" i="10"/>
  <c r="C622" i="10"/>
  <c r="C626" i="10"/>
  <c r="C630" i="10"/>
  <c r="C634" i="10"/>
  <c r="C638" i="10"/>
  <c r="C629" i="10"/>
  <c r="C641" i="10"/>
  <c r="C615" i="10"/>
  <c r="C619" i="10"/>
  <c r="C623" i="10"/>
  <c r="C627" i="10"/>
  <c r="C631" i="10"/>
  <c r="C635" i="10"/>
  <c r="C639" i="10"/>
  <c r="C625" i="10"/>
  <c r="C616" i="10"/>
  <c r="C620" i="10"/>
  <c r="C624" i="10"/>
  <c r="C628" i="10"/>
  <c r="C632" i="10"/>
  <c r="C636" i="10"/>
  <c r="C640" i="10"/>
  <c r="C617" i="10"/>
  <c r="C621" i="10"/>
  <c r="C633" i="10"/>
  <c r="C637" i="10"/>
  <c r="C308" i="10"/>
  <c r="C312" i="10"/>
  <c r="C316" i="10"/>
  <c r="C320" i="10"/>
  <c r="C324" i="10"/>
  <c r="C328" i="10"/>
  <c r="C332" i="10"/>
  <c r="C336" i="10"/>
  <c r="C340" i="10"/>
  <c r="C344" i="10"/>
  <c r="C348" i="10"/>
  <c r="C352" i="10"/>
  <c r="C356" i="10"/>
  <c r="C360" i="10"/>
  <c r="C364" i="10"/>
  <c r="C368" i="10"/>
  <c r="C372" i="10"/>
  <c r="C376" i="10"/>
  <c r="C380" i="10"/>
  <c r="C384" i="10"/>
  <c r="C388" i="10"/>
  <c r="C392" i="10"/>
  <c r="C309" i="10"/>
  <c r="C313" i="10"/>
  <c r="C317" i="10"/>
  <c r="C321" i="10"/>
  <c r="C325" i="10"/>
  <c r="C329" i="10"/>
  <c r="C333" i="10"/>
  <c r="C337" i="10"/>
  <c r="C341" i="10"/>
  <c r="C345" i="10"/>
  <c r="C349" i="10"/>
  <c r="C353" i="10"/>
  <c r="C357" i="10"/>
  <c r="C361" i="10"/>
  <c r="C365" i="10"/>
  <c r="C369" i="10"/>
  <c r="C373" i="10"/>
  <c r="C377" i="10"/>
  <c r="C381" i="10"/>
  <c r="C385" i="10"/>
  <c r="C389" i="10"/>
  <c r="C393" i="10"/>
  <c r="C397" i="10"/>
  <c r="C401" i="10"/>
  <c r="C405" i="10"/>
  <c r="C409" i="10"/>
  <c r="C413" i="10"/>
  <c r="C417" i="10"/>
  <c r="C421" i="10"/>
  <c r="C425" i="10"/>
  <c r="C429" i="10"/>
  <c r="C433" i="10"/>
  <c r="C437" i="10"/>
  <c r="C441" i="10"/>
  <c r="C445" i="10"/>
  <c r="C449" i="10"/>
  <c r="C453" i="10"/>
  <c r="C457" i="10"/>
  <c r="C461" i="10"/>
  <c r="C465" i="10"/>
  <c r="C469" i="10"/>
  <c r="C473" i="10"/>
  <c r="C477" i="10"/>
  <c r="C481" i="10"/>
  <c r="C485" i="10"/>
  <c r="C489" i="10"/>
  <c r="C493" i="10"/>
  <c r="C497" i="10"/>
  <c r="C501" i="10"/>
  <c r="C505" i="10"/>
  <c r="C509" i="10"/>
  <c r="C513" i="10"/>
  <c r="C517" i="10"/>
  <c r="C521" i="10"/>
  <c r="C525" i="10"/>
  <c r="C529" i="10"/>
  <c r="C533" i="10"/>
  <c r="C537" i="10"/>
  <c r="C541" i="10"/>
  <c r="C545" i="10"/>
  <c r="C549" i="10"/>
  <c r="C553" i="10"/>
  <c r="C557" i="10"/>
  <c r="C561" i="10"/>
  <c r="C565" i="10"/>
  <c r="C569" i="10"/>
  <c r="C573" i="10"/>
  <c r="C577" i="10"/>
  <c r="C581" i="10"/>
  <c r="C585" i="10"/>
  <c r="C589" i="10"/>
  <c r="C593" i="10"/>
  <c r="C597" i="10"/>
  <c r="C601" i="10"/>
  <c r="C605" i="10"/>
  <c r="C609" i="10"/>
  <c r="C613" i="10"/>
  <c r="C310" i="10"/>
  <c r="C314" i="10"/>
  <c r="C318" i="10"/>
  <c r="C322" i="10"/>
  <c r="C326" i="10"/>
  <c r="C330" i="10"/>
  <c r="C334" i="10"/>
  <c r="C338" i="10"/>
  <c r="C342" i="10"/>
  <c r="C346" i="10"/>
  <c r="C350" i="10"/>
  <c r="C354" i="10"/>
  <c r="C358" i="10"/>
  <c r="C362" i="10"/>
  <c r="C366" i="10"/>
  <c r="C370" i="10"/>
  <c r="C374" i="10"/>
  <c r="C378" i="10"/>
  <c r="C382" i="10"/>
  <c r="C386" i="10"/>
  <c r="C390" i="10"/>
  <c r="C394" i="10"/>
  <c r="C398" i="10"/>
  <c r="C402" i="10"/>
  <c r="C406" i="10"/>
  <c r="C410" i="10"/>
  <c r="C414" i="10"/>
  <c r="C418" i="10"/>
  <c r="C422" i="10"/>
  <c r="C426" i="10"/>
  <c r="C430" i="10"/>
  <c r="C434" i="10"/>
  <c r="C438" i="10"/>
  <c r="C442" i="10"/>
  <c r="C446" i="10"/>
  <c r="C450" i="10"/>
  <c r="C454" i="10"/>
  <c r="C458" i="10"/>
  <c r="C462" i="10"/>
  <c r="C466" i="10"/>
  <c r="C470" i="10"/>
  <c r="C474" i="10"/>
  <c r="C478" i="10"/>
  <c r="C482" i="10"/>
  <c r="C486" i="10"/>
  <c r="C490" i="10"/>
  <c r="C494" i="10"/>
  <c r="C498" i="10"/>
  <c r="C502" i="10"/>
  <c r="C506" i="10"/>
  <c r="C510" i="10"/>
  <c r="C514" i="10"/>
  <c r="C518" i="10"/>
  <c r="C522" i="10"/>
  <c r="C526" i="10"/>
  <c r="C530" i="10"/>
  <c r="C534" i="10"/>
  <c r="C538" i="10"/>
  <c r="C542" i="10"/>
  <c r="C546" i="10"/>
  <c r="C550" i="10"/>
  <c r="C554" i="10"/>
  <c r="C558" i="10"/>
  <c r="C562" i="10"/>
  <c r="C566" i="10"/>
  <c r="C570" i="10"/>
  <c r="C574" i="10"/>
  <c r="C578" i="10"/>
  <c r="C582" i="10"/>
  <c r="C586" i="10"/>
  <c r="C590" i="10"/>
  <c r="C594" i="10"/>
  <c r="C598" i="10"/>
  <c r="C602" i="10"/>
  <c r="C606" i="10"/>
  <c r="C610" i="10"/>
  <c r="C311" i="10"/>
  <c r="C327" i="10"/>
  <c r="C343" i="10"/>
  <c r="C359" i="10"/>
  <c r="C375" i="10"/>
  <c r="C391" i="10"/>
  <c r="C400" i="10"/>
  <c r="C408" i="10"/>
  <c r="C416" i="10"/>
  <c r="C424" i="10"/>
  <c r="C432" i="10"/>
  <c r="C440" i="10"/>
  <c r="C448" i="10"/>
  <c r="C456" i="10"/>
  <c r="C464" i="10"/>
  <c r="C472" i="10"/>
  <c r="C480" i="10"/>
  <c r="C488" i="10"/>
  <c r="C496" i="10"/>
  <c r="C504" i="10"/>
  <c r="C512" i="10"/>
  <c r="C520" i="10"/>
  <c r="C528" i="10"/>
  <c r="C536" i="10"/>
  <c r="C544" i="10"/>
  <c r="C552" i="10"/>
  <c r="C560" i="10"/>
  <c r="C568" i="10"/>
  <c r="C576" i="10"/>
  <c r="C584" i="10"/>
  <c r="C592" i="10"/>
  <c r="C600" i="10"/>
  <c r="C608" i="10"/>
  <c r="C315" i="10"/>
  <c r="C331" i="10"/>
  <c r="C347" i="10"/>
  <c r="C363" i="10"/>
  <c r="C379" i="10"/>
  <c r="C395" i="10"/>
  <c r="C403" i="10"/>
  <c r="C411" i="10"/>
  <c r="C419" i="10"/>
  <c r="C427" i="10"/>
  <c r="C435" i="10"/>
  <c r="C443" i="10"/>
  <c r="C451" i="10"/>
  <c r="C459" i="10"/>
  <c r="C467" i="10"/>
  <c r="C475" i="10"/>
  <c r="C483" i="10"/>
  <c r="C491" i="10"/>
  <c r="C499" i="10"/>
  <c r="C507" i="10"/>
  <c r="C515" i="10"/>
  <c r="C523" i="10"/>
  <c r="C531" i="10"/>
  <c r="C539" i="10"/>
  <c r="C547" i="10"/>
  <c r="C555" i="10"/>
  <c r="C563" i="10"/>
  <c r="C571" i="10"/>
  <c r="C579" i="10"/>
  <c r="C587" i="10"/>
  <c r="C595" i="10"/>
  <c r="C603" i="10"/>
  <c r="C611" i="10"/>
  <c r="C319" i="10"/>
  <c r="C351" i="10"/>
  <c r="C383" i="10"/>
  <c r="C404" i="10"/>
  <c r="C420" i="10"/>
  <c r="C436" i="10"/>
  <c r="C452" i="10"/>
  <c r="C468" i="10"/>
  <c r="C484" i="10"/>
  <c r="C500" i="10"/>
  <c r="C516" i="10"/>
  <c r="C532" i="10"/>
  <c r="C548" i="10"/>
  <c r="C564" i="10"/>
  <c r="C580" i="10"/>
  <c r="C596" i="10"/>
  <c r="C612" i="10"/>
  <c r="C323" i="10"/>
  <c r="C355" i="10"/>
  <c r="C387" i="10"/>
  <c r="C407" i="10"/>
  <c r="C423" i="10"/>
  <c r="C439" i="10"/>
  <c r="C455" i="10"/>
  <c r="C471" i="10"/>
  <c r="C487" i="10"/>
  <c r="C503" i="10"/>
  <c r="C519" i="10"/>
  <c r="C535" i="10"/>
  <c r="C551" i="10"/>
  <c r="C567" i="10"/>
  <c r="C583" i="10"/>
  <c r="C599" i="10"/>
  <c r="C335" i="10"/>
  <c r="C396" i="10"/>
  <c r="C428" i="10"/>
  <c r="C460" i="10"/>
  <c r="C492" i="10"/>
  <c r="C524" i="10"/>
  <c r="C556" i="10"/>
  <c r="C588" i="10"/>
  <c r="H3" i="10"/>
  <c r="H7" i="10"/>
  <c r="H4" i="10"/>
  <c r="C415" i="10"/>
  <c r="C479" i="10"/>
  <c r="C543" i="10"/>
  <c r="C607" i="10"/>
  <c r="H2" i="10"/>
  <c r="C339" i="10"/>
  <c r="C399" i="10"/>
  <c r="C431" i="10"/>
  <c r="C463" i="10"/>
  <c r="C495" i="10"/>
  <c r="C527" i="10"/>
  <c r="C559" i="10"/>
  <c r="C591" i="10"/>
  <c r="H8" i="10"/>
  <c r="H5" i="10"/>
  <c r="C447" i="10"/>
  <c r="C367" i="10"/>
  <c r="C412" i="10"/>
  <c r="C444" i="10"/>
  <c r="C476" i="10"/>
  <c r="C508" i="10"/>
  <c r="C540" i="10"/>
  <c r="C572" i="10"/>
  <c r="C604" i="10"/>
  <c r="C371" i="10"/>
  <c r="C511" i="10"/>
  <c r="C575" i="10"/>
  <c r="H6" i="10"/>
  <c r="C389" i="9"/>
  <c r="C393" i="9"/>
  <c r="C397" i="9"/>
  <c r="C401" i="9"/>
  <c r="C405" i="9"/>
  <c r="C409" i="9"/>
  <c r="C413" i="9"/>
  <c r="C417" i="9"/>
  <c r="C421" i="9"/>
  <c r="C425" i="9"/>
  <c r="C429" i="9"/>
  <c r="C433" i="9"/>
  <c r="C437" i="9"/>
  <c r="C441" i="9"/>
  <c r="C445" i="9"/>
  <c r="C449" i="9"/>
  <c r="C453" i="9"/>
  <c r="C457" i="9"/>
  <c r="C461" i="9"/>
  <c r="C465" i="9"/>
  <c r="C469" i="9"/>
  <c r="C473" i="9"/>
  <c r="C477" i="9"/>
  <c r="C481" i="9"/>
  <c r="C485" i="9"/>
  <c r="C489" i="9"/>
  <c r="C493" i="9"/>
  <c r="C497" i="9"/>
  <c r="C501" i="9"/>
  <c r="C505" i="9"/>
  <c r="C509" i="9"/>
  <c r="C513" i="9"/>
  <c r="C517" i="9"/>
  <c r="C521" i="9"/>
  <c r="C525" i="9"/>
  <c r="C529" i="9"/>
  <c r="C533" i="9"/>
  <c r="C537" i="9"/>
  <c r="C541" i="9"/>
  <c r="C545" i="9"/>
  <c r="C549" i="9"/>
  <c r="C553" i="9"/>
  <c r="C557" i="9"/>
  <c r="C561" i="9"/>
  <c r="C565" i="9"/>
  <c r="C569" i="9"/>
  <c r="C573" i="9"/>
  <c r="C577" i="9"/>
  <c r="C581" i="9"/>
  <c r="C585" i="9"/>
  <c r="C589" i="9"/>
  <c r="C593" i="9"/>
  <c r="C597" i="9"/>
  <c r="C601" i="9"/>
  <c r="C605" i="9"/>
  <c r="C609" i="9"/>
  <c r="C613" i="9"/>
  <c r="C617" i="9"/>
  <c r="C621" i="9"/>
  <c r="C625" i="9"/>
  <c r="C629" i="9"/>
  <c r="C633" i="9"/>
  <c r="C637" i="9"/>
  <c r="C641" i="9"/>
  <c r="C645" i="9"/>
  <c r="C649" i="9"/>
  <c r="C653" i="9"/>
  <c r="C657" i="9"/>
  <c r="C661" i="9"/>
  <c r="C665" i="9"/>
  <c r="C669" i="9"/>
  <c r="C673" i="9"/>
  <c r="C677" i="9"/>
  <c r="C681" i="9"/>
  <c r="C685" i="9"/>
  <c r="C689" i="9"/>
  <c r="C693" i="9"/>
  <c r="C697" i="9"/>
  <c r="C701" i="9"/>
  <c r="C705" i="9"/>
  <c r="C709" i="9"/>
  <c r="C713" i="9"/>
  <c r="C717" i="9"/>
  <c r="C721" i="9"/>
  <c r="C390" i="9"/>
  <c r="C394" i="9"/>
  <c r="C398" i="9"/>
  <c r="C402" i="9"/>
  <c r="C406" i="9"/>
  <c r="C410" i="9"/>
  <c r="C414" i="9"/>
  <c r="C418" i="9"/>
  <c r="C422" i="9"/>
  <c r="C426" i="9"/>
  <c r="C430" i="9"/>
  <c r="C434" i="9"/>
  <c r="C438" i="9"/>
  <c r="C442" i="9"/>
  <c r="C446" i="9"/>
  <c r="C450" i="9"/>
  <c r="C454" i="9"/>
  <c r="C458" i="9"/>
  <c r="C462" i="9"/>
  <c r="C466" i="9"/>
  <c r="C470" i="9"/>
  <c r="C474" i="9"/>
  <c r="C478" i="9"/>
  <c r="C482" i="9"/>
  <c r="C486" i="9"/>
  <c r="C490" i="9"/>
  <c r="C494" i="9"/>
  <c r="C391" i="9"/>
  <c r="C395" i="9"/>
  <c r="C399" i="9"/>
  <c r="C403" i="9"/>
  <c r="C407" i="9"/>
  <c r="C411" i="9"/>
  <c r="C415" i="9"/>
  <c r="C419" i="9"/>
  <c r="C423" i="9"/>
  <c r="C427" i="9"/>
  <c r="C431" i="9"/>
  <c r="C435" i="9"/>
  <c r="C439" i="9"/>
  <c r="C443" i="9"/>
  <c r="C447" i="9"/>
  <c r="C451" i="9"/>
  <c r="C455" i="9"/>
  <c r="C459" i="9"/>
  <c r="C463" i="9"/>
  <c r="C467" i="9"/>
  <c r="C471" i="9"/>
  <c r="C475" i="9"/>
  <c r="C479" i="9"/>
  <c r="C483" i="9"/>
  <c r="C487" i="9"/>
  <c r="C491" i="9"/>
  <c r="C495" i="9"/>
  <c r="C499" i="9"/>
  <c r="C503" i="9"/>
  <c r="C507" i="9"/>
  <c r="C511" i="9"/>
  <c r="C515" i="9"/>
  <c r="C519" i="9"/>
  <c r="C523" i="9"/>
  <c r="C527" i="9"/>
  <c r="C531" i="9"/>
  <c r="C535" i="9"/>
  <c r="C539" i="9"/>
  <c r="C543" i="9"/>
  <c r="C547" i="9"/>
  <c r="C551" i="9"/>
  <c r="C555" i="9"/>
  <c r="C559" i="9"/>
  <c r="C563" i="9"/>
  <c r="C567" i="9"/>
  <c r="C571" i="9"/>
  <c r="C575" i="9"/>
  <c r="C579" i="9"/>
  <c r="C583" i="9"/>
  <c r="C587" i="9"/>
  <c r="C591" i="9"/>
  <c r="C595" i="9"/>
  <c r="C599" i="9"/>
  <c r="C603" i="9"/>
  <c r="C607" i="9"/>
  <c r="C611" i="9"/>
  <c r="C615" i="9"/>
  <c r="C619" i="9"/>
  <c r="C623" i="9"/>
  <c r="C627" i="9"/>
  <c r="C631" i="9"/>
  <c r="C635" i="9"/>
  <c r="C639" i="9"/>
  <c r="C643" i="9"/>
  <c r="C647" i="9"/>
  <c r="C651" i="9"/>
  <c r="C655" i="9"/>
  <c r="C659" i="9"/>
  <c r="C663" i="9"/>
  <c r="C667" i="9"/>
  <c r="C671" i="9"/>
  <c r="C675" i="9"/>
  <c r="C679" i="9"/>
  <c r="C683" i="9"/>
  <c r="C687" i="9"/>
  <c r="C691" i="9"/>
  <c r="C695" i="9"/>
  <c r="C699" i="9"/>
  <c r="C703" i="9"/>
  <c r="C707" i="9"/>
  <c r="C711" i="9"/>
  <c r="C715" i="9"/>
  <c r="C719" i="9"/>
  <c r="C392" i="9"/>
  <c r="C408" i="9"/>
  <c r="C424" i="9"/>
  <c r="C440" i="9"/>
  <c r="C456" i="9"/>
  <c r="C472" i="9"/>
  <c r="C488" i="9"/>
  <c r="C500" i="9"/>
  <c r="C508" i="9"/>
  <c r="C516" i="9"/>
  <c r="C524" i="9"/>
  <c r="C532" i="9"/>
  <c r="C540" i="9"/>
  <c r="C548" i="9"/>
  <c r="C556" i="9"/>
  <c r="C564" i="9"/>
  <c r="C572" i="9"/>
  <c r="C580" i="9"/>
  <c r="C588" i="9"/>
  <c r="C596" i="9"/>
  <c r="C604" i="9"/>
  <c r="C612" i="9"/>
  <c r="C620" i="9"/>
  <c r="C628" i="9"/>
  <c r="C636" i="9"/>
  <c r="C644" i="9"/>
  <c r="C652" i="9"/>
  <c r="C660" i="9"/>
  <c r="C668" i="9"/>
  <c r="C676" i="9"/>
  <c r="C684" i="9"/>
  <c r="C692" i="9"/>
  <c r="C700" i="9"/>
  <c r="C708" i="9"/>
  <c r="C716" i="9"/>
  <c r="C396" i="9"/>
  <c r="C412" i="9"/>
  <c r="C428" i="9"/>
  <c r="C444" i="9"/>
  <c r="C460" i="9"/>
  <c r="C476" i="9"/>
  <c r="C492" i="9"/>
  <c r="C502" i="9"/>
  <c r="C510" i="9"/>
  <c r="C518" i="9"/>
  <c r="C526" i="9"/>
  <c r="C534" i="9"/>
  <c r="C542" i="9"/>
  <c r="C550" i="9"/>
  <c r="C558" i="9"/>
  <c r="C566" i="9"/>
  <c r="C574" i="9"/>
  <c r="C582" i="9"/>
  <c r="C590" i="9"/>
  <c r="C598" i="9"/>
  <c r="C606" i="9"/>
  <c r="C614" i="9"/>
  <c r="C622" i="9"/>
  <c r="C630" i="9"/>
  <c r="C638" i="9"/>
  <c r="C646" i="9"/>
  <c r="C654" i="9"/>
  <c r="C662" i="9"/>
  <c r="C670" i="9"/>
  <c r="C678" i="9"/>
  <c r="C686" i="9"/>
  <c r="C694" i="9"/>
  <c r="C702" i="9"/>
  <c r="C710" i="9"/>
  <c r="C718" i="9"/>
  <c r="C400" i="9"/>
  <c r="C432" i="9"/>
  <c r="C464" i="9"/>
  <c r="C496" i="9"/>
  <c r="C512" i="9"/>
  <c r="C528" i="9"/>
  <c r="C544" i="9"/>
  <c r="C560" i="9"/>
  <c r="C576" i="9"/>
  <c r="C592" i="9"/>
  <c r="C608" i="9"/>
  <c r="C624" i="9"/>
  <c r="C640" i="9"/>
  <c r="C656" i="9"/>
  <c r="C672" i="9"/>
  <c r="C688" i="9"/>
  <c r="C704" i="9"/>
  <c r="C720" i="9"/>
  <c r="C404" i="9"/>
  <c r="C448" i="9"/>
  <c r="C484" i="9"/>
  <c r="C514" i="9"/>
  <c r="C536" i="9"/>
  <c r="C554" i="9"/>
  <c r="C578" i="9"/>
  <c r="C600" i="9"/>
  <c r="C618" i="9"/>
  <c r="C642" i="9"/>
  <c r="C664" i="9"/>
  <c r="C682" i="9"/>
  <c r="C706" i="9"/>
  <c r="H4" i="9"/>
  <c r="H8" i="9"/>
  <c r="C468" i="9"/>
  <c r="C610" i="9"/>
  <c r="C650" i="9"/>
  <c r="C714" i="9"/>
  <c r="C416" i="9"/>
  <c r="C452" i="9"/>
  <c r="C498" i="9"/>
  <c r="C520" i="9"/>
  <c r="C538" i="9"/>
  <c r="C562" i="9"/>
  <c r="C584" i="9"/>
  <c r="C602" i="9"/>
  <c r="C626" i="9"/>
  <c r="C648" i="9"/>
  <c r="C666" i="9"/>
  <c r="C690" i="9"/>
  <c r="C712" i="9"/>
  <c r="H5" i="9"/>
  <c r="C420" i="9"/>
  <c r="C504" i="9"/>
  <c r="C522" i="9"/>
  <c r="C546" i="9"/>
  <c r="C568" i="9"/>
  <c r="C586" i="9"/>
  <c r="C632" i="9"/>
  <c r="C674" i="9"/>
  <c r="C696" i="9"/>
  <c r="C436" i="9"/>
  <c r="C552" i="9"/>
  <c r="C634" i="9"/>
  <c r="C722" i="9"/>
  <c r="H2" i="9"/>
  <c r="C530" i="9"/>
  <c r="C480" i="9"/>
  <c r="C570" i="9"/>
  <c r="C658" i="9"/>
  <c r="H3" i="9"/>
  <c r="H6" i="9"/>
  <c r="C616" i="9"/>
  <c r="H7" i="9"/>
  <c r="C506" i="9"/>
  <c r="C594" i="9"/>
  <c r="C680" i="9"/>
  <c r="C698" i="9"/>
  <c r="C719" i="5"/>
  <c r="C723" i="5"/>
  <c r="C727" i="5"/>
  <c r="C731" i="5"/>
  <c r="C735" i="5"/>
  <c r="C739" i="5"/>
  <c r="C743" i="5"/>
  <c r="C747" i="5"/>
  <c r="C751" i="5"/>
  <c r="C755" i="5"/>
  <c r="C759" i="5"/>
  <c r="C763" i="5"/>
  <c r="C767" i="5"/>
  <c r="C771" i="5"/>
  <c r="C775" i="5"/>
  <c r="C779" i="5"/>
  <c r="C783" i="5"/>
  <c r="C787" i="5"/>
  <c r="C791" i="5"/>
  <c r="C795" i="5"/>
  <c r="C720" i="5"/>
  <c r="C724" i="5"/>
  <c r="C728" i="5"/>
  <c r="C732" i="5"/>
  <c r="C736" i="5"/>
  <c r="C740" i="5"/>
  <c r="C744" i="5"/>
  <c r="C748" i="5"/>
  <c r="C752" i="5"/>
  <c r="C756" i="5"/>
  <c r="C760" i="5"/>
  <c r="C764" i="5"/>
  <c r="C768" i="5"/>
  <c r="C772" i="5"/>
  <c r="C776" i="5"/>
  <c r="C780" i="5"/>
  <c r="C784" i="5"/>
  <c r="C788" i="5"/>
  <c r="C792" i="5"/>
  <c r="C721" i="5"/>
  <c r="C725" i="5"/>
  <c r="C729" i="5"/>
  <c r="C733" i="5"/>
  <c r="C737" i="5"/>
  <c r="C741" i="5"/>
  <c r="C745" i="5"/>
  <c r="C749" i="5"/>
  <c r="C753" i="5"/>
  <c r="C757" i="5"/>
  <c r="C761" i="5"/>
  <c r="C765" i="5"/>
  <c r="C769" i="5"/>
  <c r="C773" i="5"/>
  <c r="C777" i="5"/>
  <c r="C781" i="5"/>
  <c r="C785" i="5"/>
  <c r="C789" i="5"/>
  <c r="C793" i="5"/>
  <c r="C722" i="5"/>
  <c r="C738" i="5"/>
  <c r="C754" i="5"/>
  <c r="C770" i="5"/>
  <c r="C786" i="5"/>
  <c r="C726" i="5"/>
  <c r="C742" i="5"/>
  <c r="C758" i="5"/>
  <c r="C774" i="5"/>
  <c r="C790" i="5"/>
  <c r="C730" i="5"/>
  <c r="C746" i="5"/>
  <c r="C762" i="5"/>
  <c r="C778" i="5"/>
  <c r="C794" i="5"/>
  <c r="C734" i="5"/>
  <c r="C750" i="5"/>
  <c r="C766" i="5"/>
  <c r="C782" i="5"/>
  <c r="C577" i="5"/>
  <c r="C581" i="5"/>
  <c r="C585" i="5"/>
  <c r="C589" i="5"/>
  <c r="C593" i="5"/>
  <c r="C597" i="5"/>
  <c r="C601" i="5"/>
  <c r="C605" i="5"/>
  <c r="C609" i="5"/>
  <c r="C613" i="5"/>
  <c r="C617" i="5"/>
  <c r="C621" i="5"/>
  <c r="C625" i="5"/>
  <c r="C629" i="5"/>
  <c r="C633" i="5"/>
  <c r="C637" i="5"/>
  <c r="C641" i="5"/>
  <c r="C645" i="5"/>
  <c r="C649" i="5"/>
  <c r="C653" i="5"/>
  <c r="C657" i="5"/>
  <c r="C661" i="5"/>
  <c r="C665" i="5"/>
  <c r="C669" i="5"/>
  <c r="C673" i="5"/>
  <c r="C677" i="5"/>
  <c r="C681" i="5"/>
  <c r="C685" i="5"/>
  <c r="C689" i="5"/>
  <c r="C693" i="5"/>
  <c r="C697" i="5"/>
  <c r="C701" i="5"/>
  <c r="C705" i="5"/>
  <c r="C709" i="5"/>
  <c r="C713" i="5"/>
  <c r="C717" i="5"/>
  <c r="C578" i="5"/>
  <c r="C582" i="5"/>
  <c r="C586" i="5"/>
  <c r="C590" i="5"/>
  <c r="C594" i="5"/>
  <c r="C598" i="5"/>
  <c r="C602" i="5"/>
  <c r="C606" i="5"/>
  <c r="C610" i="5"/>
  <c r="C614" i="5"/>
  <c r="C618" i="5"/>
  <c r="C622" i="5"/>
  <c r="C626" i="5"/>
  <c r="C630" i="5"/>
  <c r="C634" i="5"/>
  <c r="C638" i="5"/>
  <c r="C642" i="5"/>
  <c r="C646" i="5"/>
  <c r="C650" i="5"/>
  <c r="C654" i="5"/>
  <c r="C658" i="5"/>
  <c r="C662" i="5"/>
  <c r="C666" i="5"/>
  <c r="C670" i="5"/>
  <c r="C674" i="5"/>
  <c r="C678" i="5"/>
  <c r="C682" i="5"/>
  <c r="C686" i="5"/>
  <c r="C690" i="5"/>
  <c r="C694" i="5"/>
  <c r="C698" i="5"/>
  <c r="C702" i="5"/>
  <c r="C706" i="5"/>
  <c r="C710" i="5"/>
  <c r="C714" i="5"/>
  <c r="C718" i="5"/>
  <c r="C579" i="5"/>
  <c r="C583" i="5"/>
  <c r="C587" i="5"/>
  <c r="C591" i="5"/>
  <c r="C595" i="5"/>
  <c r="C599" i="5"/>
  <c r="C603" i="5"/>
  <c r="C607" i="5"/>
  <c r="C611" i="5"/>
  <c r="C615" i="5"/>
  <c r="C619" i="5"/>
  <c r="C623" i="5"/>
  <c r="C627" i="5"/>
  <c r="C631" i="5"/>
  <c r="C635" i="5"/>
  <c r="C639" i="5"/>
  <c r="C643" i="5"/>
  <c r="C647" i="5"/>
  <c r="C651" i="5"/>
  <c r="C655" i="5"/>
  <c r="C659" i="5"/>
  <c r="C663" i="5"/>
  <c r="C667" i="5"/>
  <c r="C671" i="5"/>
  <c r="C675" i="5"/>
  <c r="C679" i="5"/>
  <c r="C683" i="5"/>
  <c r="C687" i="5"/>
  <c r="C691" i="5"/>
  <c r="C695" i="5"/>
  <c r="C699" i="5"/>
  <c r="C703" i="5"/>
  <c r="C707" i="5"/>
  <c r="C711" i="5"/>
  <c r="C715" i="5"/>
  <c r="C580" i="5"/>
  <c r="C596" i="5"/>
  <c r="C612" i="5"/>
  <c r="C628" i="5"/>
  <c r="C644" i="5"/>
  <c r="C660" i="5"/>
  <c r="C676" i="5"/>
  <c r="C692" i="5"/>
  <c r="C708" i="5"/>
  <c r="C604" i="5"/>
  <c r="C620" i="5"/>
  <c r="C652" i="5"/>
  <c r="C700" i="5"/>
  <c r="C716" i="5"/>
  <c r="C608" i="5"/>
  <c r="C640" i="5"/>
  <c r="C672" i="5"/>
  <c r="C688" i="5"/>
  <c r="C584" i="5"/>
  <c r="C600" i="5"/>
  <c r="C616" i="5"/>
  <c r="C632" i="5"/>
  <c r="C648" i="5"/>
  <c r="C664" i="5"/>
  <c r="C680" i="5"/>
  <c r="C696" i="5"/>
  <c r="C712" i="5"/>
  <c r="C588" i="5"/>
  <c r="C636" i="5"/>
  <c r="C668" i="5"/>
  <c r="C684" i="5"/>
  <c r="C592" i="5"/>
  <c r="C624" i="5"/>
  <c r="C656" i="5"/>
  <c r="C704" i="5"/>
  <c r="C462" i="5"/>
  <c r="C466" i="5"/>
  <c r="C470" i="5"/>
  <c r="C474" i="5"/>
  <c r="C478" i="5"/>
  <c r="C482" i="5"/>
  <c r="C486" i="5"/>
  <c r="C490" i="5"/>
  <c r="C494" i="5"/>
  <c r="C498" i="5"/>
  <c r="C502" i="5"/>
  <c r="C506" i="5"/>
  <c r="C510" i="5"/>
  <c r="C514" i="5"/>
  <c r="C518" i="5"/>
  <c r="C522" i="5"/>
  <c r="C526" i="5"/>
  <c r="C530" i="5"/>
  <c r="C534" i="5"/>
  <c r="C538" i="5"/>
  <c r="C542" i="5"/>
  <c r="C546" i="5"/>
  <c r="C550" i="5"/>
  <c r="C554" i="5"/>
  <c r="C558" i="5"/>
  <c r="C562" i="5"/>
  <c r="C566" i="5"/>
  <c r="C570" i="5"/>
  <c r="C574" i="5"/>
  <c r="H5" i="5"/>
  <c r="H2" i="5"/>
  <c r="C469" i="5"/>
  <c r="C485" i="5"/>
  <c r="C493" i="5"/>
  <c r="C501" i="5"/>
  <c r="C513" i="5"/>
  <c r="C521" i="5"/>
  <c r="C463" i="5"/>
  <c r="C467" i="5"/>
  <c r="C471" i="5"/>
  <c r="C475" i="5"/>
  <c r="C479" i="5"/>
  <c r="C483" i="5"/>
  <c r="C487" i="5"/>
  <c r="C491" i="5"/>
  <c r="C495" i="5"/>
  <c r="C499" i="5"/>
  <c r="C503" i="5"/>
  <c r="C507" i="5"/>
  <c r="C511" i="5"/>
  <c r="C515" i="5"/>
  <c r="C519" i="5"/>
  <c r="C523" i="5"/>
  <c r="C527" i="5"/>
  <c r="C531" i="5"/>
  <c r="C535" i="5"/>
  <c r="C539" i="5"/>
  <c r="C543" i="5"/>
  <c r="C547" i="5"/>
  <c r="C551" i="5"/>
  <c r="C555" i="5"/>
  <c r="C559" i="5"/>
  <c r="C563" i="5"/>
  <c r="C567" i="5"/>
  <c r="C571" i="5"/>
  <c r="C575" i="5"/>
  <c r="H6" i="5"/>
  <c r="C473" i="5"/>
  <c r="C505" i="5"/>
  <c r="C525" i="5"/>
  <c r="C464" i="5"/>
  <c r="C468" i="5"/>
  <c r="C472" i="5"/>
  <c r="C476" i="5"/>
  <c r="C480" i="5"/>
  <c r="C484" i="5"/>
  <c r="C488" i="5"/>
  <c r="C492" i="5"/>
  <c r="C496" i="5"/>
  <c r="C500" i="5"/>
  <c r="C504" i="5"/>
  <c r="C508" i="5"/>
  <c r="C512" i="5"/>
  <c r="C516" i="5"/>
  <c r="C520" i="5"/>
  <c r="C524" i="5"/>
  <c r="C528" i="5"/>
  <c r="C532" i="5"/>
  <c r="C536" i="5"/>
  <c r="C540" i="5"/>
  <c r="C544" i="5"/>
  <c r="C548" i="5"/>
  <c r="C552" i="5"/>
  <c r="C556" i="5"/>
  <c r="C560" i="5"/>
  <c r="C564" i="5"/>
  <c r="C568" i="5"/>
  <c r="C572" i="5"/>
  <c r="C576" i="5"/>
  <c r="H3" i="5"/>
  <c r="H7" i="5"/>
  <c r="C465" i="5"/>
  <c r="C477" i="5"/>
  <c r="C481" i="5"/>
  <c r="C489" i="5"/>
  <c r="C497" i="5"/>
  <c r="C509" i="5"/>
  <c r="C517" i="5"/>
  <c r="C529" i="5"/>
  <c r="C533" i="5"/>
  <c r="C549" i="5"/>
  <c r="C565" i="5"/>
  <c r="C561" i="5"/>
  <c r="C537" i="5"/>
  <c r="C553" i="5"/>
  <c r="C569" i="5"/>
  <c r="H4" i="5"/>
  <c r="C541" i="5"/>
  <c r="C557" i="5"/>
  <c r="C573" i="5"/>
  <c r="H8" i="5"/>
  <c r="C545" i="5"/>
  <c r="C872" i="3"/>
  <c r="C873" i="3"/>
  <c r="C869" i="3"/>
  <c r="C870" i="3"/>
  <c r="C871" i="3"/>
  <c r="C868" i="3"/>
  <c r="C540" i="3"/>
  <c r="C544" i="3"/>
  <c r="C548" i="3"/>
  <c r="C552" i="3"/>
  <c r="C556" i="3"/>
  <c r="C560" i="3"/>
  <c r="C564" i="3"/>
  <c r="C568" i="3"/>
  <c r="C572" i="3"/>
  <c r="C576" i="3"/>
  <c r="C580" i="3"/>
  <c r="C584" i="3"/>
  <c r="C588" i="3"/>
  <c r="C592" i="3"/>
  <c r="C596" i="3"/>
  <c r="C600" i="3"/>
  <c r="C604" i="3"/>
  <c r="C608" i="3"/>
  <c r="C612" i="3"/>
  <c r="C616" i="3"/>
  <c r="C620" i="3"/>
  <c r="C624" i="3"/>
  <c r="C628" i="3"/>
  <c r="C632" i="3"/>
  <c r="C636" i="3"/>
  <c r="C640" i="3"/>
  <c r="C644" i="3"/>
  <c r="C648" i="3"/>
  <c r="C652" i="3"/>
  <c r="C656" i="3"/>
  <c r="C660" i="3"/>
  <c r="C664" i="3"/>
  <c r="C668" i="3"/>
  <c r="C672" i="3"/>
  <c r="C676" i="3"/>
  <c r="C680" i="3"/>
  <c r="C684" i="3"/>
  <c r="C688" i="3"/>
  <c r="C692" i="3"/>
  <c r="C696" i="3"/>
  <c r="C700" i="3"/>
  <c r="C704" i="3"/>
  <c r="C708" i="3"/>
  <c r="C712" i="3"/>
  <c r="C716" i="3"/>
  <c r="C720" i="3"/>
  <c r="C724" i="3"/>
  <c r="C728" i="3"/>
  <c r="C732" i="3"/>
  <c r="C736" i="3"/>
  <c r="C740" i="3"/>
  <c r="C744" i="3"/>
  <c r="C748" i="3"/>
  <c r="C752" i="3"/>
  <c r="C756" i="3"/>
  <c r="C760" i="3"/>
  <c r="C764" i="3"/>
  <c r="C768" i="3"/>
  <c r="C772" i="3"/>
  <c r="C776" i="3"/>
  <c r="C780" i="3"/>
  <c r="C784" i="3"/>
  <c r="C788" i="3"/>
  <c r="C792" i="3"/>
  <c r="C796" i="3"/>
  <c r="C800" i="3"/>
  <c r="C804" i="3"/>
  <c r="C808" i="3"/>
  <c r="C812" i="3"/>
  <c r="C816" i="3"/>
  <c r="C820" i="3"/>
  <c r="C824" i="3"/>
  <c r="C828" i="3"/>
  <c r="C832" i="3"/>
  <c r="C836" i="3"/>
  <c r="C840" i="3"/>
  <c r="C844" i="3"/>
  <c r="C848" i="3"/>
  <c r="C852" i="3"/>
  <c r="C856" i="3"/>
  <c r="C860" i="3"/>
  <c r="C864" i="3"/>
  <c r="C541" i="3"/>
  <c r="C545" i="3"/>
  <c r="C549" i="3"/>
  <c r="C553" i="3"/>
  <c r="C557" i="3"/>
  <c r="C561" i="3"/>
  <c r="C565" i="3"/>
  <c r="C569" i="3"/>
  <c r="C573" i="3"/>
  <c r="C577" i="3"/>
  <c r="C581" i="3"/>
  <c r="C585" i="3"/>
  <c r="C589" i="3"/>
  <c r="C593" i="3"/>
  <c r="C597" i="3"/>
  <c r="C601" i="3"/>
  <c r="C605" i="3"/>
  <c r="C609" i="3"/>
  <c r="C613" i="3"/>
  <c r="C617" i="3"/>
  <c r="C621" i="3"/>
  <c r="C625" i="3"/>
  <c r="C629" i="3"/>
  <c r="C633" i="3"/>
  <c r="C637" i="3"/>
  <c r="C641" i="3"/>
  <c r="C645" i="3"/>
  <c r="C649" i="3"/>
  <c r="C653" i="3"/>
  <c r="C657" i="3"/>
  <c r="C661" i="3"/>
  <c r="C665" i="3"/>
  <c r="C669" i="3"/>
  <c r="C673" i="3"/>
  <c r="C677" i="3"/>
  <c r="C681" i="3"/>
  <c r="C685" i="3"/>
  <c r="C689" i="3"/>
  <c r="C693" i="3"/>
  <c r="C697" i="3"/>
  <c r="C701" i="3"/>
  <c r="C705" i="3"/>
  <c r="C709" i="3"/>
  <c r="C713" i="3"/>
  <c r="C717" i="3"/>
  <c r="C721" i="3"/>
  <c r="C725" i="3"/>
  <c r="C729" i="3"/>
  <c r="C733" i="3"/>
  <c r="C737" i="3"/>
  <c r="C741" i="3"/>
  <c r="C745" i="3"/>
  <c r="C749" i="3"/>
  <c r="C753" i="3"/>
  <c r="C757" i="3"/>
  <c r="C761" i="3"/>
  <c r="C765" i="3"/>
  <c r="C769" i="3"/>
  <c r="C773" i="3"/>
  <c r="C777" i="3"/>
  <c r="C781" i="3"/>
  <c r="C785" i="3"/>
  <c r="C789" i="3"/>
  <c r="C793" i="3"/>
  <c r="C797" i="3"/>
  <c r="C801" i="3"/>
  <c r="C805" i="3"/>
  <c r="C809" i="3"/>
  <c r="C813" i="3"/>
  <c r="C817" i="3"/>
  <c r="C821" i="3"/>
  <c r="C825" i="3"/>
  <c r="C829" i="3"/>
  <c r="C833" i="3"/>
  <c r="C837" i="3"/>
  <c r="C841" i="3"/>
  <c r="C845" i="3"/>
  <c r="C849" i="3"/>
  <c r="C853" i="3"/>
  <c r="C857" i="3"/>
  <c r="C861" i="3"/>
  <c r="C865" i="3"/>
  <c r="C542" i="3"/>
  <c r="C550" i="3"/>
  <c r="C558" i="3"/>
  <c r="C566" i="3"/>
  <c r="C574" i="3"/>
  <c r="C582" i="3"/>
  <c r="C590" i="3"/>
  <c r="C598" i="3"/>
  <c r="C606" i="3"/>
  <c r="C614" i="3"/>
  <c r="C622" i="3"/>
  <c r="C630" i="3"/>
  <c r="C638" i="3"/>
  <c r="C646" i="3"/>
  <c r="C654" i="3"/>
  <c r="C662" i="3"/>
  <c r="C670" i="3"/>
  <c r="C678" i="3"/>
  <c r="C686" i="3"/>
  <c r="C694" i="3"/>
  <c r="C702" i="3"/>
  <c r="C710" i="3"/>
  <c r="C718" i="3"/>
  <c r="C726" i="3"/>
  <c r="C734" i="3"/>
  <c r="C742" i="3"/>
  <c r="C750" i="3"/>
  <c r="C758" i="3"/>
  <c r="C766" i="3"/>
  <c r="C774" i="3"/>
  <c r="C782" i="3"/>
  <c r="C790" i="3"/>
  <c r="C798" i="3"/>
  <c r="C806" i="3"/>
  <c r="C814" i="3"/>
  <c r="C822" i="3"/>
  <c r="C830" i="3"/>
  <c r="C838" i="3"/>
  <c r="C846" i="3"/>
  <c r="C854" i="3"/>
  <c r="C862" i="3"/>
  <c r="C543" i="3"/>
  <c r="C551" i="3"/>
  <c r="C559" i="3"/>
  <c r="C567" i="3"/>
  <c r="C575" i="3"/>
  <c r="C583" i="3"/>
  <c r="C591" i="3"/>
  <c r="C599" i="3"/>
  <c r="C607" i="3"/>
  <c r="C615" i="3"/>
  <c r="C623" i="3"/>
  <c r="C631" i="3"/>
  <c r="C639" i="3"/>
  <c r="C647" i="3"/>
  <c r="C655" i="3"/>
  <c r="C663" i="3"/>
  <c r="C671" i="3"/>
  <c r="C679" i="3"/>
  <c r="C687" i="3"/>
  <c r="C695" i="3"/>
  <c r="C703" i="3"/>
  <c r="C711" i="3"/>
  <c r="C719" i="3"/>
  <c r="C727" i="3"/>
  <c r="C735" i="3"/>
  <c r="C743" i="3"/>
  <c r="C751" i="3"/>
  <c r="C759" i="3"/>
  <c r="C767" i="3"/>
  <c r="C775" i="3"/>
  <c r="C783" i="3"/>
  <c r="C791" i="3"/>
  <c r="C799" i="3"/>
  <c r="C807" i="3"/>
  <c r="C815" i="3"/>
  <c r="C823" i="3"/>
  <c r="C831" i="3"/>
  <c r="C839" i="3"/>
  <c r="C847" i="3"/>
  <c r="C855" i="3"/>
  <c r="C863" i="3"/>
  <c r="C546" i="3"/>
  <c r="C562" i="3"/>
  <c r="C578" i="3"/>
  <c r="C594" i="3"/>
  <c r="C610" i="3"/>
  <c r="C626" i="3"/>
  <c r="C642" i="3"/>
  <c r="C658" i="3"/>
  <c r="C674" i="3"/>
  <c r="C690" i="3"/>
  <c r="C706" i="3"/>
  <c r="C722" i="3"/>
  <c r="C738" i="3"/>
  <c r="C754" i="3"/>
  <c r="C770" i="3"/>
  <c r="C786" i="3"/>
  <c r="C802" i="3"/>
  <c r="C818" i="3"/>
  <c r="C834" i="3"/>
  <c r="C850" i="3"/>
  <c r="C866" i="3"/>
  <c r="H4" i="3"/>
  <c r="H8" i="3"/>
  <c r="C570" i="3"/>
  <c r="C586" i="3"/>
  <c r="C618" i="3"/>
  <c r="C650" i="3"/>
  <c r="C682" i="3"/>
  <c r="C714" i="3"/>
  <c r="C730" i="3"/>
  <c r="C778" i="3"/>
  <c r="C810" i="3"/>
  <c r="C842" i="3"/>
  <c r="C858" i="3"/>
  <c r="C547" i="3"/>
  <c r="C563" i="3"/>
  <c r="C579" i="3"/>
  <c r="C595" i="3"/>
  <c r="C611" i="3"/>
  <c r="C627" i="3"/>
  <c r="C643" i="3"/>
  <c r="C659" i="3"/>
  <c r="C675" i="3"/>
  <c r="C691" i="3"/>
  <c r="C707" i="3"/>
  <c r="C723" i="3"/>
  <c r="C739" i="3"/>
  <c r="C755" i="3"/>
  <c r="C771" i="3"/>
  <c r="C787" i="3"/>
  <c r="C803" i="3"/>
  <c r="C819" i="3"/>
  <c r="C835" i="3"/>
  <c r="C851" i="3"/>
  <c r="C867" i="3"/>
  <c r="H5" i="3"/>
  <c r="C554" i="3"/>
  <c r="C602" i="3"/>
  <c r="C634" i="3"/>
  <c r="C666" i="3"/>
  <c r="C698" i="3"/>
  <c r="C746" i="3"/>
  <c r="C762" i="3"/>
  <c r="C794" i="3"/>
  <c r="C826" i="3"/>
  <c r="C555" i="3"/>
  <c r="C619" i="3"/>
  <c r="C683" i="3"/>
  <c r="C747" i="3"/>
  <c r="C811" i="3"/>
  <c r="H2" i="3"/>
  <c r="H3" i="3"/>
  <c r="C587" i="3"/>
  <c r="C715" i="3"/>
  <c r="C779" i="3"/>
  <c r="C843" i="3"/>
  <c r="H6" i="3"/>
  <c r="C667" i="3"/>
  <c r="C859" i="3"/>
  <c r="H7" i="3"/>
  <c r="C571" i="3"/>
  <c r="C635" i="3"/>
  <c r="C699" i="3"/>
  <c r="C763" i="3"/>
  <c r="C827" i="3"/>
  <c r="C651" i="3"/>
  <c r="C603" i="3"/>
  <c r="C795" i="3"/>
  <c r="C731" i="3"/>
  <c r="D637" i="10" l="1"/>
  <c r="D621" i="10"/>
  <c r="D640" i="10"/>
  <c r="D632" i="10"/>
  <c r="D624" i="10"/>
  <c r="D616" i="10"/>
  <c r="E639" i="10"/>
  <c r="E631" i="10"/>
  <c r="D623" i="10"/>
  <c r="D615" i="10"/>
  <c r="D629" i="10"/>
  <c r="D634" i="10"/>
  <c r="D626" i="10"/>
  <c r="D618" i="10"/>
  <c r="E636" i="10"/>
  <c r="E627" i="10"/>
  <c r="E641" i="10"/>
  <c r="E622" i="10"/>
  <c r="E637" i="10"/>
  <c r="E621" i="10"/>
  <c r="E640" i="10"/>
  <c r="E632" i="10"/>
  <c r="E624" i="10"/>
  <c r="E616" i="10"/>
  <c r="D639" i="10"/>
  <c r="D631" i="10"/>
  <c r="E623" i="10"/>
  <c r="E615" i="10"/>
  <c r="E629" i="10"/>
  <c r="E634" i="10"/>
  <c r="E626" i="10"/>
  <c r="E618" i="10"/>
  <c r="E617" i="10"/>
  <c r="E620" i="10"/>
  <c r="E635" i="10"/>
  <c r="E619" i="10"/>
  <c r="E630" i="10"/>
  <c r="D633" i="10"/>
  <c r="D617" i="10"/>
  <c r="D636" i="10"/>
  <c r="D628" i="10"/>
  <c r="D620" i="10"/>
  <c r="E625" i="10"/>
  <c r="D635" i="10"/>
  <c r="D627" i="10"/>
  <c r="D619" i="10"/>
  <c r="D641" i="10"/>
  <c r="D638" i="10"/>
  <c r="D630" i="10"/>
  <c r="D622" i="10"/>
  <c r="D614" i="10"/>
  <c r="E633" i="10"/>
  <c r="E628" i="10"/>
  <c r="D625" i="10"/>
  <c r="E638" i="10"/>
  <c r="E614" i="10"/>
  <c r="D575" i="10"/>
  <c r="D371" i="10"/>
  <c r="E572" i="10"/>
  <c r="D508" i="10"/>
  <c r="E444" i="10"/>
  <c r="D367" i="10"/>
  <c r="D591" i="10"/>
  <c r="D527" i="10"/>
  <c r="D463" i="10"/>
  <c r="D399" i="10"/>
  <c r="D607" i="10"/>
  <c r="D479" i="10"/>
  <c r="E588" i="10"/>
  <c r="E524" i="10"/>
  <c r="E460" i="10"/>
  <c r="D396" i="10"/>
  <c r="D599" i="10"/>
  <c r="D567" i="10"/>
  <c r="D535" i="10"/>
  <c r="D503" i="10"/>
  <c r="D471" i="10"/>
  <c r="D439" i="10"/>
  <c r="D407" i="10"/>
  <c r="D355" i="10"/>
  <c r="E612" i="10"/>
  <c r="E580" i="10"/>
  <c r="E548" i="10"/>
  <c r="E516" i="10"/>
  <c r="E484" i="10"/>
  <c r="E452" i="10"/>
  <c r="D420" i="10"/>
  <c r="D383" i="10"/>
  <c r="D319" i="10"/>
  <c r="D603" i="10"/>
  <c r="D587" i="10"/>
  <c r="D571" i="10"/>
  <c r="D555" i="10"/>
  <c r="D539" i="10"/>
  <c r="D523" i="10"/>
  <c r="D507" i="10"/>
  <c r="D491" i="10"/>
  <c r="E475" i="10"/>
  <c r="E459" i="10"/>
  <c r="D443" i="10"/>
  <c r="D427" i="10"/>
  <c r="D411" i="10"/>
  <c r="D395" i="10"/>
  <c r="D363" i="10"/>
  <c r="D331" i="10"/>
  <c r="D608" i="10"/>
  <c r="D592" i="10"/>
  <c r="D576" i="10"/>
  <c r="D560" i="10"/>
  <c r="D544" i="10"/>
  <c r="D528" i="10"/>
  <c r="D512" i="10"/>
  <c r="D496" i="10"/>
  <c r="D480" i="10"/>
  <c r="D464" i="10"/>
  <c r="D448" i="10"/>
  <c r="D432" i="10"/>
  <c r="D416" i="10"/>
  <c r="D400" i="10"/>
  <c r="D375" i="10"/>
  <c r="D343" i="10"/>
  <c r="D311" i="10"/>
  <c r="D606" i="10"/>
  <c r="D598" i="10"/>
  <c r="D590" i="10"/>
  <c r="D582" i="10"/>
  <c r="D574" i="10"/>
  <c r="D566" i="10"/>
  <c r="D558" i="10"/>
  <c r="D550" i="10"/>
  <c r="D542" i="10"/>
  <c r="D534" i="10"/>
  <c r="D526" i="10"/>
  <c r="D518" i="10"/>
  <c r="D510" i="10"/>
  <c r="D502" i="10"/>
  <c r="D494" i="10"/>
  <c r="D486" i="10"/>
  <c r="D478" i="10"/>
  <c r="D470" i="10"/>
  <c r="D462" i="10"/>
  <c r="D454" i="10"/>
  <c r="D446" i="10"/>
  <c r="D438" i="10"/>
  <c r="D430" i="10"/>
  <c r="D422" i="10"/>
  <c r="D414" i="10"/>
  <c r="D406" i="10"/>
  <c r="D398" i="10"/>
  <c r="D390" i="10"/>
  <c r="D382" i="10"/>
  <c r="D374" i="10"/>
  <c r="D366" i="10"/>
  <c r="D358" i="10"/>
  <c r="D350" i="10"/>
  <c r="D342" i="10"/>
  <c r="D334" i="10"/>
  <c r="D326" i="10"/>
  <c r="D318" i="10"/>
  <c r="D310" i="10"/>
  <c r="D609" i="10"/>
  <c r="D601" i="10"/>
  <c r="D593" i="10"/>
  <c r="D585" i="10"/>
  <c r="D577" i="10"/>
  <c r="D569" i="10"/>
  <c r="D561" i="10"/>
  <c r="E575" i="10"/>
  <c r="E371" i="10"/>
  <c r="D572" i="10"/>
  <c r="E508" i="10"/>
  <c r="D444" i="10"/>
  <c r="E367" i="10"/>
  <c r="E591" i="10"/>
  <c r="E527" i="10"/>
  <c r="E463" i="10"/>
  <c r="E399" i="10"/>
  <c r="E607" i="10"/>
  <c r="E479" i="10"/>
  <c r="D588" i="10"/>
  <c r="D524" i="10"/>
  <c r="D460" i="10"/>
  <c r="E396" i="10"/>
  <c r="E599" i="10"/>
  <c r="E567" i="10"/>
  <c r="E535" i="10"/>
  <c r="E503" i="10"/>
  <c r="E471" i="10"/>
  <c r="E439" i="10"/>
  <c r="E407" i="10"/>
  <c r="E355" i="10"/>
  <c r="D612" i="10"/>
  <c r="D580" i="10"/>
  <c r="D548" i="10"/>
  <c r="D516" i="10"/>
  <c r="D484" i="10"/>
  <c r="D452" i="10"/>
  <c r="E420" i="10"/>
  <c r="E383" i="10"/>
  <c r="E319" i="10"/>
  <c r="E603" i="10"/>
  <c r="E587" i="10"/>
  <c r="E571" i="10"/>
  <c r="E555" i="10"/>
  <c r="E539" i="10"/>
  <c r="E523" i="10"/>
  <c r="E507" i="10"/>
  <c r="E491" i="10"/>
  <c r="D475" i="10"/>
  <c r="D459" i="10"/>
  <c r="E443" i="10"/>
  <c r="E427" i="10"/>
  <c r="E411" i="10"/>
  <c r="E395" i="10"/>
  <c r="E363" i="10"/>
  <c r="E331" i="10"/>
  <c r="E608" i="10"/>
  <c r="E592" i="10"/>
  <c r="E576" i="10"/>
  <c r="E560" i="10"/>
  <c r="E544" i="10"/>
  <c r="E528" i="10"/>
  <c r="E512" i="10"/>
  <c r="E496" i="10"/>
  <c r="E480" i="10"/>
  <c r="E464" i="10"/>
  <c r="E448" i="10"/>
  <c r="E432" i="10"/>
  <c r="E416" i="10"/>
  <c r="E400" i="10"/>
  <c r="E375" i="10"/>
  <c r="E343" i="10"/>
  <c r="E311" i="10"/>
  <c r="E606" i="10"/>
  <c r="E598" i="10"/>
  <c r="E590" i="10"/>
  <c r="E582" i="10"/>
  <c r="E574" i="10"/>
  <c r="E566" i="10"/>
  <c r="E558" i="10"/>
  <c r="E550" i="10"/>
  <c r="E542" i="10"/>
  <c r="E534" i="10"/>
  <c r="E526" i="10"/>
  <c r="E518" i="10"/>
  <c r="E510" i="10"/>
  <c r="E502" i="10"/>
  <c r="E494" i="10"/>
  <c r="E486" i="10"/>
  <c r="E478" i="10"/>
  <c r="E470" i="10"/>
  <c r="E462" i="10"/>
  <c r="E454" i="10"/>
  <c r="E446" i="10"/>
  <c r="E438" i="10"/>
  <c r="E430" i="10"/>
  <c r="E422" i="10"/>
  <c r="E414" i="10"/>
  <c r="E406" i="10"/>
  <c r="E398" i="10"/>
  <c r="E390" i="10"/>
  <c r="E382" i="10"/>
  <c r="E374" i="10"/>
  <c r="E366" i="10"/>
  <c r="E358" i="10"/>
  <c r="E350" i="10"/>
  <c r="E342" i="10"/>
  <c r="E334" i="10"/>
  <c r="E326" i="10"/>
  <c r="E318" i="10"/>
  <c r="E310" i="10"/>
  <c r="E609" i="10"/>
  <c r="E601" i="10"/>
  <c r="E593" i="10"/>
  <c r="E585" i="10"/>
  <c r="E577" i="10"/>
  <c r="E569" i="10"/>
  <c r="E561" i="10"/>
  <c r="E553" i="10"/>
  <c r="E545" i="10"/>
  <c r="E537" i="10"/>
  <c r="E529" i="10"/>
  <c r="E521" i="10"/>
  <c r="E513" i="10"/>
  <c r="E505" i="10"/>
  <c r="E497" i="10"/>
  <c r="E489" i="10"/>
  <c r="E481" i="10"/>
  <c r="E473" i="10"/>
  <c r="E465" i="10"/>
  <c r="E457" i="10"/>
  <c r="E449" i="10"/>
  <c r="E441" i="10"/>
  <c r="E433" i="10"/>
  <c r="D511" i="10"/>
  <c r="E604" i="10"/>
  <c r="D540" i="10"/>
  <c r="E476" i="10"/>
  <c r="D412" i="10"/>
  <c r="D447" i="10"/>
  <c r="D559" i="10"/>
  <c r="D495" i="10"/>
  <c r="D431" i="10"/>
  <c r="D339" i="10"/>
  <c r="D543" i="10"/>
  <c r="D415" i="10"/>
  <c r="E556" i="10"/>
  <c r="D492" i="10"/>
  <c r="D428" i="10"/>
  <c r="D335" i="10"/>
  <c r="D583" i="10"/>
  <c r="D551" i="10"/>
  <c r="D519" i="10"/>
  <c r="D487" i="10"/>
  <c r="D455" i="10"/>
  <c r="D423" i="10"/>
  <c r="D387" i="10"/>
  <c r="D323" i="10"/>
  <c r="D596" i="10"/>
  <c r="E564" i="10"/>
  <c r="E532" i="10"/>
  <c r="E500" i="10"/>
  <c r="E468" i="10"/>
  <c r="D436" i="10"/>
  <c r="D404" i="10"/>
  <c r="D351" i="10"/>
  <c r="E611" i="10"/>
  <c r="E595" i="10"/>
  <c r="E579" i="10"/>
  <c r="E563" i="10"/>
  <c r="E547" i="10"/>
  <c r="E531" i="10"/>
  <c r="E515" i="10"/>
  <c r="E499" i="10"/>
  <c r="E483" i="10"/>
  <c r="E467" i="10"/>
  <c r="E451" i="10"/>
  <c r="D435" i="10"/>
  <c r="D419" i="10"/>
  <c r="D403" i="10"/>
  <c r="D379" i="10"/>
  <c r="D347" i="10"/>
  <c r="D315" i="10"/>
  <c r="D600" i="10"/>
  <c r="D584" i="10"/>
  <c r="D568" i="10"/>
  <c r="D552" i="10"/>
  <c r="D536" i="10"/>
  <c r="D520" i="10"/>
  <c r="D504" i="10"/>
  <c r="D488" i="10"/>
  <c r="D472" i="10"/>
  <c r="D456" i="10"/>
  <c r="D440" i="10"/>
  <c r="D424" i="10"/>
  <c r="D408" i="10"/>
  <c r="D391" i="10"/>
  <c r="D359" i="10"/>
  <c r="D327" i="10"/>
  <c r="D610" i="10"/>
  <c r="D602" i="10"/>
  <c r="D594" i="10"/>
  <c r="D586" i="10"/>
  <c r="D578" i="10"/>
  <c r="D570" i="10"/>
  <c r="D562" i="10"/>
  <c r="D554" i="10"/>
  <c r="D546" i="10"/>
  <c r="D538" i="10"/>
  <c r="D530" i="10"/>
  <c r="D522" i="10"/>
  <c r="D514" i="10"/>
  <c r="D506" i="10"/>
  <c r="D498" i="10"/>
  <c r="D490" i="10"/>
  <c r="D482" i="10"/>
  <c r="D474" i="10"/>
  <c r="D466" i="10"/>
  <c r="D458" i="10"/>
  <c r="D450" i="10"/>
  <c r="D442" i="10"/>
  <c r="D434" i="10"/>
  <c r="E426" i="10"/>
  <c r="D418" i="10"/>
  <c r="D410" i="10"/>
  <c r="D402" i="10"/>
  <c r="D394" i="10"/>
  <c r="D386" i="10"/>
  <c r="D378" i="10"/>
  <c r="D370" i="10"/>
  <c r="D362" i="10"/>
  <c r="D354" i="10"/>
  <c r="D346" i="10"/>
  <c r="D338" i="10"/>
  <c r="E330" i="10"/>
  <c r="D322" i="10"/>
  <c r="D314" i="10"/>
  <c r="D613" i="10"/>
  <c r="D605" i="10"/>
  <c r="D597" i="10"/>
  <c r="D589" i="10"/>
  <c r="D581" i="10"/>
  <c r="D573" i="10"/>
  <c r="D565" i="10"/>
  <c r="D557" i="10"/>
  <c r="E511" i="10"/>
  <c r="D604" i="10"/>
  <c r="E540" i="10"/>
  <c r="D476" i="10"/>
  <c r="E412" i="10"/>
  <c r="E447" i="10"/>
  <c r="E559" i="10"/>
  <c r="E495" i="10"/>
  <c r="E431" i="10"/>
  <c r="E339" i="10"/>
  <c r="E543" i="10"/>
  <c r="E415" i="10"/>
  <c r="D556" i="10"/>
  <c r="E492" i="10"/>
  <c r="E428" i="10"/>
  <c r="E335" i="10"/>
  <c r="E583" i="10"/>
  <c r="E551" i="10"/>
  <c r="E519" i="10"/>
  <c r="E487" i="10"/>
  <c r="E455" i="10"/>
  <c r="E423" i="10"/>
  <c r="E387" i="10"/>
  <c r="E323" i="10"/>
  <c r="E596" i="10"/>
  <c r="D564" i="10"/>
  <c r="D532" i="10"/>
  <c r="D500" i="10"/>
  <c r="D468" i="10"/>
  <c r="E436" i="10"/>
  <c r="E404" i="10"/>
  <c r="E351" i="10"/>
  <c r="D611" i="10"/>
  <c r="D595" i="10"/>
  <c r="D579" i="10"/>
  <c r="D563" i="10"/>
  <c r="D547" i="10"/>
  <c r="D531" i="10"/>
  <c r="D515" i="10"/>
  <c r="D499" i="10"/>
  <c r="D483" i="10"/>
  <c r="D467" i="10"/>
  <c r="D451" i="10"/>
  <c r="E435" i="10"/>
  <c r="E419" i="10"/>
  <c r="E403" i="10"/>
  <c r="E379" i="10"/>
  <c r="E347" i="10"/>
  <c r="E315" i="10"/>
  <c r="E600" i="10"/>
  <c r="E584" i="10"/>
  <c r="E568" i="10"/>
  <c r="E552" i="10"/>
  <c r="E536" i="10"/>
  <c r="E520" i="10"/>
  <c r="E504" i="10"/>
  <c r="E488" i="10"/>
  <c r="E472" i="10"/>
  <c r="E456" i="10"/>
  <c r="E440" i="10"/>
  <c r="E424" i="10"/>
  <c r="E408" i="10"/>
  <c r="E391" i="10"/>
  <c r="E359" i="10"/>
  <c r="E327" i="10"/>
  <c r="E610" i="10"/>
  <c r="E602" i="10"/>
  <c r="E594" i="10"/>
  <c r="E586" i="10"/>
  <c r="E578" i="10"/>
  <c r="E570" i="10"/>
  <c r="E562" i="10"/>
  <c r="E554" i="10"/>
  <c r="E546" i="10"/>
  <c r="E538" i="10"/>
  <c r="E530" i="10"/>
  <c r="E522" i="10"/>
  <c r="E514" i="10"/>
  <c r="E506" i="10"/>
  <c r="E498" i="10"/>
  <c r="E490" i="10"/>
  <c r="E482" i="10"/>
  <c r="E474" i="10"/>
  <c r="E466" i="10"/>
  <c r="E458" i="10"/>
  <c r="E450" i="10"/>
  <c r="E442" i="10"/>
  <c r="E434" i="10"/>
  <c r="D426" i="10"/>
  <c r="E418" i="10"/>
  <c r="E410" i="10"/>
  <c r="E402" i="10"/>
  <c r="E394" i="10"/>
  <c r="E386" i="10"/>
  <c r="E378" i="10"/>
  <c r="E370" i="10"/>
  <c r="E362" i="10"/>
  <c r="E354" i="10"/>
  <c r="E346" i="10"/>
  <c r="E338" i="10"/>
  <c r="D330" i="10"/>
  <c r="E322" i="10"/>
  <c r="E314" i="10"/>
  <c r="E613" i="10"/>
  <c r="E605" i="10"/>
  <c r="E597" i="10"/>
  <c r="E589" i="10"/>
  <c r="E581" i="10"/>
  <c r="E573" i="10"/>
  <c r="E565" i="10"/>
  <c r="E557" i="10"/>
  <c r="E549" i="10"/>
  <c r="E541" i="10"/>
  <c r="E533" i="10"/>
  <c r="E525" i="10"/>
  <c r="E517" i="10"/>
  <c r="E509" i="10"/>
  <c r="E501" i="10"/>
  <c r="E493" i="10"/>
  <c r="E485" i="10"/>
  <c r="E477" i="10"/>
  <c r="E469" i="10"/>
  <c r="E461" i="10"/>
  <c r="E453" i="10"/>
  <c r="E445" i="10"/>
  <c r="E437" i="10"/>
  <c r="D429" i="10"/>
  <c r="D553" i="10"/>
  <c r="D537" i="10"/>
  <c r="D521" i="10"/>
  <c r="D505" i="10"/>
  <c r="D489" i="10"/>
  <c r="D457" i="10"/>
  <c r="D441" i="10"/>
  <c r="D417" i="10"/>
  <c r="D401" i="10"/>
  <c r="D385" i="10"/>
  <c r="D361" i="10"/>
  <c r="D345" i="10"/>
  <c r="D329" i="10"/>
  <c r="D313" i="10"/>
  <c r="D384" i="10"/>
  <c r="D360" i="10"/>
  <c r="D344" i="10"/>
  <c r="D328" i="10"/>
  <c r="D312" i="10"/>
  <c r="D549" i="10"/>
  <c r="D533" i="10"/>
  <c r="D517" i="10"/>
  <c r="D501" i="10"/>
  <c r="D485" i="10"/>
  <c r="D469" i="10"/>
  <c r="D453" i="10"/>
  <c r="D437" i="10"/>
  <c r="E425" i="10"/>
  <c r="E417" i="10"/>
  <c r="E409" i="10"/>
  <c r="E401" i="10"/>
  <c r="E393" i="10"/>
  <c r="E385" i="10"/>
  <c r="E377" i="10"/>
  <c r="E369" i="10"/>
  <c r="E361" i="10"/>
  <c r="E353" i="10"/>
  <c r="E345" i="10"/>
  <c r="E337" i="10"/>
  <c r="E329" i="10"/>
  <c r="E321" i="10"/>
  <c r="E313" i="10"/>
  <c r="E392" i="10"/>
  <c r="E384" i="10"/>
  <c r="E376" i="10"/>
  <c r="E368" i="10"/>
  <c r="E360" i="10"/>
  <c r="E352" i="10"/>
  <c r="E344" i="10"/>
  <c r="E336" i="10"/>
  <c r="E328" i="10"/>
  <c r="E320" i="10"/>
  <c r="E312" i="10"/>
  <c r="D465" i="10"/>
  <c r="D421" i="10"/>
  <c r="D405" i="10"/>
  <c r="D389" i="10"/>
  <c r="D373" i="10"/>
  <c r="D357" i="10"/>
  <c r="D341" i="10"/>
  <c r="D325" i="10"/>
  <c r="E309" i="10"/>
  <c r="D380" i="10"/>
  <c r="D364" i="10"/>
  <c r="D356" i="10"/>
  <c r="D340" i="10"/>
  <c r="D324" i="10"/>
  <c r="D308" i="10"/>
  <c r="D545" i="10"/>
  <c r="D529" i="10"/>
  <c r="D513" i="10"/>
  <c r="D497" i="10"/>
  <c r="D481" i="10"/>
  <c r="D449" i="10"/>
  <c r="D433" i="10"/>
  <c r="E413" i="10"/>
  <c r="E397" i="10"/>
  <c r="E381" i="10"/>
  <c r="E365" i="10"/>
  <c r="E349" i="10"/>
  <c r="E333" i="10"/>
  <c r="E317" i="10"/>
  <c r="D388" i="10"/>
  <c r="D372" i="10"/>
  <c r="D348" i="10"/>
  <c r="D332" i="10"/>
  <c r="D316" i="10"/>
  <c r="D541" i="10"/>
  <c r="D525" i="10"/>
  <c r="D509" i="10"/>
  <c r="D493" i="10"/>
  <c r="D477" i="10"/>
  <c r="D461" i="10"/>
  <c r="D445" i="10"/>
  <c r="E429" i="10"/>
  <c r="E421" i="10"/>
  <c r="D413" i="10"/>
  <c r="E405" i="10"/>
  <c r="D397" i="10"/>
  <c r="E389" i="10"/>
  <c r="D381" i="10"/>
  <c r="E373" i="10"/>
  <c r="D365" i="10"/>
  <c r="E357" i="10"/>
  <c r="D349" i="10"/>
  <c r="E341" i="10"/>
  <c r="D333" i="10"/>
  <c r="E325" i="10"/>
  <c r="D317" i="10"/>
  <c r="D309" i="10"/>
  <c r="E388" i="10"/>
  <c r="E380" i="10"/>
  <c r="E372" i="10"/>
  <c r="E364" i="10"/>
  <c r="E356" i="10"/>
  <c r="E348" i="10"/>
  <c r="E340" i="10"/>
  <c r="E332" i="10"/>
  <c r="E324" i="10"/>
  <c r="E316" i="10"/>
  <c r="E308" i="10"/>
  <c r="D473" i="10"/>
  <c r="D425" i="10"/>
  <c r="D409" i="10"/>
  <c r="D393" i="10"/>
  <c r="D377" i="10"/>
  <c r="D369" i="10"/>
  <c r="D353" i="10"/>
  <c r="D337" i="10"/>
  <c r="D321" i="10"/>
  <c r="D392" i="10"/>
  <c r="D376" i="10"/>
  <c r="D368" i="10"/>
  <c r="D352" i="10"/>
  <c r="D336" i="10"/>
  <c r="D320" i="10"/>
  <c r="E698" i="9"/>
  <c r="D594" i="9"/>
  <c r="D616" i="9"/>
  <c r="D570" i="9"/>
  <c r="D530" i="9"/>
  <c r="D634" i="9"/>
  <c r="D436" i="9"/>
  <c r="D674" i="9"/>
  <c r="D586" i="9"/>
  <c r="D546" i="9"/>
  <c r="D504" i="9"/>
  <c r="D712" i="9"/>
  <c r="D666" i="9"/>
  <c r="D626" i="9"/>
  <c r="D584" i="9"/>
  <c r="D538" i="9"/>
  <c r="D498" i="9"/>
  <c r="D416" i="9"/>
  <c r="D650" i="9"/>
  <c r="D468" i="9"/>
  <c r="D682" i="9"/>
  <c r="D642" i="9"/>
  <c r="D600" i="9"/>
  <c r="D554" i="9"/>
  <c r="D514" i="9"/>
  <c r="D448" i="9"/>
  <c r="D720" i="9"/>
  <c r="D688" i="9"/>
  <c r="D656" i="9"/>
  <c r="D624" i="9"/>
  <c r="D592" i="9"/>
  <c r="D560" i="9"/>
  <c r="D528" i="9"/>
  <c r="D496" i="9"/>
  <c r="D432" i="9"/>
  <c r="D718" i="9"/>
  <c r="D702" i="9"/>
  <c r="E686" i="9"/>
  <c r="D670" i="9"/>
  <c r="D654" i="9"/>
  <c r="D638" i="9"/>
  <c r="E622" i="9"/>
  <c r="D606" i="9"/>
  <c r="D590" i="9"/>
  <c r="D574" i="9"/>
  <c r="E558" i="9"/>
  <c r="D542" i="9"/>
  <c r="D526" i="9"/>
  <c r="E510" i="9"/>
  <c r="D492" i="9"/>
  <c r="D460" i="9"/>
  <c r="E428" i="9"/>
  <c r="D396" i="9"/>
  <c r="D708" i="9"/>
  <c r="D692" i="9"/>
  <c r="D676" i="9"/>
  <c r="D660" i="9"/>
  <c r="D644" i="9"/>
  <c r="D628" i="9"/>
  <c r="D612" i="9"/>
  <c r="D596" i="9"/>
  <c r="D580" i="9"/>
  <c r="D564" i="9"/>
  <c r="D548" i="9"/>
  <c r="D532" i="9"/>
  <c r="D516" i="9"/>
  <c r="D500" i="9"/>
  <c r="D472" i="9"/>
  <c r="D440" i="9"/>
  <c r="D408" i="9"/>
  <c r="E719" i="9"/>
  <c r="D711" i="9"/>
  <c r="E703" i="9"/>
  <c r="D695" i="9"/>
  <c r="D687" i="9"/>
  <c r="D679" i="9"/>
  <c r="D671" i="9"/>
  <c r="D663" i="9"/>
  <c r="E655" i="9"/>
  <c r="D647" i="9"/>
  <c r="D639" i="9"/>
  <c r="D631" i="9"/>
  <c r="E623" i="9"/>
  <c r="D615" i="9"/>
  <c r="D607" i="9"/>
  <c r="D599" i="9"/>
  <c r="E591" i="9"/>
  <c r="D583" i="9"/>
  <c r="D575" i="9"/>
  <c r="D567" i="9"/>
  <c r="E559" i="9"/>
  <c r="D551" i="9"/>
  <c r="D543" i="9"/>
  <c r="D535" i="9"/>
  <c r="E527" i="9"/>
  <c r="D519" i="9"/>
  <c r="D511" i="9"/>
  <c r="D503" i="9"/>
  <c r="D495" i="9"/>
  <c r="D487" i="9"/>
  <c r="D479" i="9"/>
  <c r="D471" i="9"/>
  <c r="D463" i="9"/>
  <c r="D455" i="9"/>
  <c r="D447" i="9"/>
  <c r="D439" i="9"/>
  <c r="D431" i="9"/>
  <c r="D423" i="9"/>
  <c r="D415" i="9"/>
  <c r="D407" i="9"/>
  <c r="D399" i="9"/>
  <c r="D391" i="9"/>
  <c r="E490" i="9"/>
  <c r="D482" i="9"/>
  <c r="E474" i="9"/>
  <c r="D466" i="9"/>
  <c r="E458" i="9"/>
  <c r="D450" i="9"/>
  <c r="E442" i="9"/>
  <c r="D434" i="9"/>
  <c r="E426" i="9"/>
  <c r="D418" i="9"/>
  <c r="E410" i="9"/>
  <c r="D402" i="9"/>
  <c r="E394" i="9"/>
  <c r="D721" i="9"/>
  <c r="D698" i="9"/>
  <c r="E594" i="9"/>
  <c r="E616" i="9"/>
  <c r="E570" i="9"/>
  <c r="E530" i="9"/>
  <c r="E634" i="9"/>
  <c r="E436" i="9"/>
  <c r="E674" i="9"/>
  <c r="E586" i="9"/>
  <c r="E546" i="9"/>
  <c r="E504" i="9"/>
  <c r="E712" i="9"/>
  <c r="E666" i="9"/>
  <c r="E626" i="9"/>
  <c r="E584" i="9"/>
  <c r="E538" i="9"/>
  <c r="E498" i="9"/>
  <c r="E416" i="9"/>
  <c r="E650" i="9"/>
  <c r="E468" i="9"/>
  <c r="E682" i="9"/>
  <c r="E642" i="9"/>
  <c r="E600" i="9"/>
  <c r="E554" i="9"/>
  <c r="E514" i="9"/>
  <c r="E448" i="9"/>
  <c r="E720" i="9"/>
  <c r="E688" i="9"/>
  <c r="E656" i="9"/>
  <c r="E624" i="9"/>
  <c r="E592" i="9"/>
  <c r="E560" i="9"/>
  <c r="E528" i="9"/>
  <c r="E496" i="9"/>
  <c r="E432" i="9"/>
  <c r="E718" i="9"/>
  <c r="E702" i="9"/>
  <c r="D686" i="9"/>
  <c r="E670" i="9"/>
  <c r="E654" i="9"/>
  <c r="E638" i="9"/>
  <c r="D622" i="9"/>
  <c r="E606" i="9"/>
  <c r="E590" i="9"/>
  <c r="E574" i="9"/>
  <c r="D558" i="9"/>
  <c r="E542" i="9"/>
  <c r="E526" i="9"/>
  <c r="D510" i="9"/>
  <c r="E492" i="9"/>
  <c r="E460" i="9"/>
  <c r="D428" i="9"/>
  <c r="E396" i="9"/>
  <c r="E708" i="9"/>
  <c r="E692" i="9"/>
  <c r="E676" i="9"/>
  <c r="E660" i="9"/>
  <c r="E644" i="9"/>
  <c r="E628" i="9"/>
  <c r="E612" i="9"/>
  <c r="E596" i="9"/>
  <c r="E580" i="9"/>
  <c r="E564" i="9"/>
  <c r="E548" i="9"/>
  <c r="E532" i="9"/>
  <c r="E516" i="9"/>
  <c r="E500" i="9"/>
  <c r="E472" i="9"/>
  <c r="E440" i="9"/>
  <c r="E408" i="9"/>
  <c r="D719" i="9"/>
  <c r="E711" i="9"/>
  <c r="D703" i="9"/>
  <c r="E695" i="9"/>
  <c r="E687" i="9"/>
  <c r="E679" i="9"/>
  <c r="E671" i="9"/>
  <c r="E663" i="9"/>
  <c r="D655" i="9"/>
  <c r="E647" i="9"/>
  <c r="E639" i="9"/>
  <c r="E631" i="9"/>
  <c r="D623" i="9"/>
  <c r="E615" i="9"/>
  <c r="E607" i="9"/>
  <c r="E599" i="9"/>
  <c r="D591" i="9"/>
  <c r="E583" i="9"/>
  <c r="E575" i="9"/>
  <c r="E567" i="9"/>
  <c r="D559" i="9"/>
  <c r="E551" i="9"/>
  <c r="E543" i="9"/>
  <c r="E535" i="9"/>
  <c r="D527" i="9"/>
  <c r="E519" i="9"/>
  <c r="E511" i="9"/>
  <c r="E503" i="9"/>
  <c r="E495" i="9"/>
  <c r="E487" i="9"/>
  <c r="E479" i="9"/>
  <c r="E471" i="9"/>
  <c r="E463" i="9"/>
  <c r="E455" i="9"/>
  <c r="E447" i="9"/>
  <c r="E439" i="9"/>
  <c r="E431" i="9"/>
  <c r="E423" i="9"/>
  <c r="E415" i="9"/>
  <c r="E407" i="9"/>
  <c r="E399" i="9"/>
  <c r="E391" i="9"/>
  <c r="D490" i="9"/>
  <c r="E482" i="9"/>
  <c r="D474" i="9"/>
  <c r="E466" i="9"/>
  <c r="D458" i="9"/>
  <c r="E450" i="9"/>
  <c r="D442" i="9"/>
  <c r="E434" i="9"/>
  <c r="D426" i="9"/>
  <c r="E418" i="9"/>
  <c r="D410" i="9"/>
  <c r="E402" i="9"/>
  <c r="D394" i="9"/>
  <c r="E721" i="9"/>
  <c r="D713" i="9"/>
  <c r="D680" i="9"/>
  <c r="D506" i="9"/>
  <c r="D658" i="9"/>
  <c r="D480" i="9"/>
  <c r="D722" i="9"/>
  <c r="D552" i="9"/>
  <c r="D696" i="9"/>
  <c r="D632" i="9"/>
  <c r="D568" i="9"/>
  <c r="D522" i="9"/>
  <c r="D420" i="9"/>
  <c r="D690" i="9"/>
  <c r="D648" i="9"/>
  <c r="D602" i="9"/>
  <c r="D562" i="9"/>
  <c r="D520" i="9"/>
  <c r="E452" i="9"/>
  <c r="E714" i="9"/>
  <c r="D610" i="9"/>
  <c r="D706" i="9"/>
  <c r="D664" i="9"/>
  <c r="D618" i="9"/>
  <c r="D578" i="9"/>
  <c r="D536" i="9"/>
  <c r="D484" i="9"/>
  <c r="E404" i="9"/>
  <c r="D704" i="9"/>
  <c r="D672" i="9"/>
  <c r="D640" i="9"/>
  <c r="D608" i="9"/>
  <c r="D576" i="9"/>
  <c r="D544" i="9"/>
  <c r="D512" i="9"/>
  <c r="D464" i="9"/>
  <c r="D400" i="9"/>
  <c r="D710" i="9"/>
  <c r="D694" i="9"/>
  <c r="E678" i="9"/>
  <c r="D662" i="9"/>
  <c r="E646" i="9"/>
  <c r="D630" i="9"/>
  <c r="E614" i="9"/>
  <c r="D598" i="9"/>
  <c r="E582" i="9"/>
  <c r="D566" i="9"/>
  <c r="E550" i="9"/>
  <c r="D534" i="9"/>
  <c r="E518" i="9"/>
  <c r="E502" i="9"/>
  <c r="D476" i="9"/>
  <c r="D444" i="9"/>
  <c r="D412" i="9"/>
  <c r="D716" i="9"/>
  <c r="D700" i="9"/>
  <c r="D684" i="9"/>
  <c r="D668" i="9"/>
  <c r="D652" i="9"/>
  <c r="D636" i="9"/>
  <c r="D620" i="9"/>
  <c r="D604" i="9"/>
  <c r="D588" i="9"/>
  <c r="D572" i="9"/>
  <c r="D556" i="9"/>
  <c r="D540" i="9"/>
  <c r="D524" i="9"/>
  <c r="D508" i="9"/>
  <c r="D488" i="9"/>
  <c r="D456" i="9"/>
  <c r="D424" i="9"/>
  <c r="D392" i="9"/>
  <c r="D715" i="9"/>
  <c r="E707" i="9"/>
  <c r="D699" i="9"/>
  <c r="D691" i="9"/>
  <c r="E683" i="9"/>
  <c r="D675" i="9"/>
  <c r="E667" i="9"/>
  <c r="D659" i="9"/>
  <c r="E651" i="9"/>
  <c r="E643" i="9"/>
  <c r="E635" i="9"/>
  <c r="D627" i="9"/>
  <c r="E619" i="9"/>
  <c r="D611" i="9"/>
  <c r="E603" i="9"/>
  <c r="D595" i="9"/>
  <c r="E587" i="9"/>
  <c r="E579" i="9"/>
  <c r="E571" i="9"/>
  <c r="D563" i="9"/>
  <c r="E555" i="9"/>
  <c r="D547" i="9"/>
  <c r="E539" i="9"/>
  <c r="D531" i="9"/>
  <c r="E523" i="9"/>
  <c r="E515" i="9"/>
  <c r="E507" i="9"/>
  <c r="D499" i="9"/>
  <c r="E491" i="9"/>
  <c r="D483" i="9"/>
  <c r="D475" i="9"/>
  <c r="D467" i="9"/>
  <c r="D459" i="9"/>
  <c r="D451" i="9"/>
  <c r="D443" i="9"/>
  <c r="D435" i="9"/>
  <c r="D427" i="9"/>
  <c r="D419" i="9"/>
  <c r="D411" i="9"/>
  <c r="D403" i="9"/>
  <c r="D395" i="9"/>
  <c r="D494" i="9"/>
  <c r="D486" i="9"/>
  <c r="D478" i="9"/>
  <c r="D470" i="9"/>
  <c r="D462" i="9"/>
  <c r="D454" i="9"/>
  <c r="D446" i="9"/>
  <c r="D438" i="9"/>
  <c r="D430" i="9"/>
  <c r="D422" i="9"/>
  <c r="D414" i="9"/>
  <c r="D406" i="9"/>
  <c r="D398" i="9"/>
  <c r="D390" i="9"/>
  <c r="E717" i="9"/>
  <c r="E709" i="9"/>
  <c r="E680" i="9"/>
  <c r="E506" i="9"/>
  <c r="E658" i="9"/>
  <c r="E480" i="9"/>
  <c r="E722" i="9"/>
  <c r="E552" i="9"/>
  <c r="E696" i="9"/>
  <c r="E632" i="9"/>
  <c r="E568" i="9"/>
  <c r="E522" i="9"/>
  <c r="E420" i="9"/>
  <c r="E690" i="9"/>
  <c r="E648" i="9"/>
  <c r="E602" i="9"/>
  <c r="E562" i="9"/>
  <c r="E520" i="9"/>
  <c r="D452" i="9"/>
  <c r="D714" i="9"/>
  <c r="E610" i="9"/>
  <c r="E706" i="9"/>
  <c r="E664" i="9"/>
  <c r="E618" i="9"/>
  <c r="E578" i="9"/>
  <c r="E536" i="9"/>
  <c r="E484" i="9"/>
  <c r="D404" i="9"/>
  <c r="E704" i="9"/>
  <c r="E672" i="9"/>
  <c r="E640" i="9"/>
  <c r="E608" i="9"/>
  <c r="E576" i="9"/>
  <c r="E544" i="9"/>
  <c r="E512" i="9"/>
  <c r="E464" i="9"/>
  <c r="E400" i="9"/>
  <c r="E710" i="9"/>
  <c r="E694" i="9"/>
  <c r="D678" i="9"/>
  <c r="E662" i="9"/>
  <c r="D646" i="9"/>
  <c r="E630" i="9"/>
  <c r="D614" i="9"/>
  <c r="E598" i="9"/>
  <c r="D582" i="9"/>
  <c r="E566" i="9"/>
  <c r="D550" i="9"/>
  <c r="E534" i="9"/>
  <c r="D518" i="9"/>
  <c r="D502" i="9"/>
  <c r="E476" i="9"/>
  <c r="E444" i="9"/>
  <c r="E412" i="9"/>
  <c r="E716" i="9"/>
  <c r="E700" i="9"/>
  <c r="E684" i="9"/>
  <c r="E668" i="9"/>
  <c r="E652" i="9"/>
  <c r="E636" i="9"/>
  <c r="E620" i="9"/>
  <c r="E604" i="9"/>
  <c r="E588" i="9"/>
  <c r="E572" i="9"/>
  <c r="E556" i="9"/>
  <c r="E540" i="9"/>
  <c r="E524" i="9"/>
  <c r="E508" i="9"/>
  <c r="E488" i="9"/>
  <c r="E456" i="9"/>
  <c r="E424" i="9"/>
  <c r="E392" i="9"/>
  <c r="E715" i="9"/>
  <c r="D707" i="9"/>
  <c r="E699" i="9"/>
  <c r="E691" i="9"/>
  <c r="D683" i="9"/>
  <c r="E675" i="9"/>
  <c r="D667" i="9"/>
  <c r="E659" i="9"/>
  <c r="D651" i="9"/>
  <c r="D643" i="9"/>
  <c r="D635" i="9"/>
  <c r="E627" i="9"/>
  <c r="D619" i="9"/>
  <c r="E611" i="9"/>
  <c r="D603" i="9"/>
  <c r="E595" i="9"/>
  <c r="D587" i="9"/>
  <c r="D579" i="9"/>
  <c r="D571" i="9"/>
  <c r="E563" i="9"/>
  <c r="D555" i="9"/>
  <c r="E547" i="9"/>
  <c r="D539" i="9"/>
  <c r="E531" i="9"/>
  <c r="D523" i="9"/>
  <c r="D515" i="9"/>
  <c r="D507" i="9"/>
  <c r="E499" i="9"/>
  <c r="D491" i="9"/>
  <c r="E483" i="9"/>
  <c r="E475" i="9"/>
  <c r="E467" i="9"/>
  <c r="E459" i="9"/>
  <c r="E451" i="9"/>
  <c r="E443" i="9"/>
  <c r="E435" i="9"/>
  <c r="E427" i="9"/>
  <c r="E419" i="9"/>
  <c r="E411" i="9"/>
  <c r="E403" i="9"/>
  <c r="E395" i="9"/>
  <c r="E494" i="9"/>
  <c r="E486" i="9"/>
  <c r="E478" i="9"/>
  <c r="E470" i="9"/>
  <c r="E462" i="9"/>
  <c r="E454" i="9"/>
  <c r="E446" i="9"/>
  <c r="E438" i="9"/>
  <c r="E430" i="9"/>
  <c r="E422" i="9"/>
  <c r="E414" i="9"/>
  <c r="E406" i="9"/>
  <c r="E398" i="9"/>
  <c r="E390" i="9"/>
  <c r="D717" i="9"/>
  <c r="D709" i="9"/>
  <c r="E713" i="9"/>
  <c r="D701" i="9"/>
  <c r="D693" i="9"/>
  <c r="E685" i="9"/>
  <c r="E677" i="9"/>
  <c r="E669" i="9"/>
  <c r="E661" i="9"/>
  <c r="E653" i="9"/>
  <c r="E645" i="9"/>
  <c r="E637" i="9"/>
  <c r="E629" i="9"/>
  <c r="E621" i="9"/>
  <c r="E613" i="9"/>
  <c r="E605" i="9"/>
  <c r="E597" i="9"/>
  <c r="E589" i="9"/>
  <c r="E581" i="9"/>
  <c r="E573" i="9"/>
  <c r="E565" i="9"/>
  <c r="E557" i="9"/>
  <c r="E549" i="9"/>
  <c r="E541" i="9"/>
  <c r="E533" i="9"/>
  <c r="E525" i="9"/>
  <c r="E517" i="9"/>
  <c r="E509" i="9"/>
  <c r="E501" i="9"/>
  <c r="E493" i="9"/>
  <c r="E485" i="9"/>
  <c r="E477" i="9"/>
  <c r="E469" i="9"/>
  <c r="E461" i="9"/>
  <c r="E453" i="9"/>
  <c r="E445" i="9"/>
  <c r="E437" i="9"/>
  <c r="E429" i="9"/>
  <c r="E421" i="9"/>
  <c r="E413" i="9"/>
  <c r="E405" i="9"/>
  <c r="E397" i="9"/>
  <c r="E389" i="9"/>
  <c r="D705" i="9"/>
  <c r="E697" i="9"/>
  <c r="D689" i="9"/>
  <c r="D681" i="9"/>
  <c r="D673" i="9"/>
  <c r="D665" i="9"/>
  <c r="D657" i="9"/>
  <c r="D649" i="9"/>
  <c r="D641" i="9"/>
  <c r="D633" i="9"/>
  <c r="D625" i="9"/>
  <c r="D617" i="9"/>
  <c r="D609" i="9"/>
  <c r="D601" i="9"/>
  <c r="D593" i="9"/>
  <c r="D585" i="9"/>
  <c r="D577" i="9"/>
  <c r="D569" i="9"/>
  <c r="D561" i="9"/>
  <c r="D553" i="9"/>
  <c r="D545" i="9"/>
  <c r="D537" i="9"/>
  <c r="D529" i="9"/>
  <c r="D521" i="9"/>
  <c r="D513" i="9"/>
  <c r="D505" i="9"/>
  <c r="D497" i="9"/>
  <c r="D489" i="9"/>
  <c r="D481" i="9"/>
  <c r="D473" i="9"/>
  <c r="D465" i="9"/>
  <c r="D457" i="9"/>
  <c r="D449" i="9"/>
  <c r="D441" i="9"/>
  <c r="D433" i="9"/>
  <c r="D425" i="9"/>
  <c r="D417" i="9"/>
  <c r="D409" i="9"/>
  <c r="D401" i="9"/>
  <c r="D393" i="9"/>
  <c r="E705" i="9"/>
  <c r="D697" i="9"/>
  <c r="E689" i="9"/>
  <c r="E681" i="9"/>
  <c r="E673" i="9"/>
  <c r="E665" i="9"/>
  <c r="E657" i="9"/>
  <c r="E649" i="9"/>
  <c r="E641" i="9"/>
  <c r="E633" i="9"/>
  <c r="E625" i="9"/>
  <c r="E617" i="9"/>
  <c r="E609" i="9"/>
  <c r="E601" i="9"/>
  <c r="E593" i="9"/>
  <c r="E585" i="9"/>
  <c r="E577" i="9"/>
  <c r="E569" i="9"/>
  <c r="E561" i="9"/>
  <c r="E553" i="9"/>
  <c r="E545" i="9"/>
  <c r="E537" i="9"/>
  <c r="E529" i="9"/>
  <c r="E521" i="9"/>
  <c r="E513" i="9"/>
  <c r="E505" i="9"/>
  <c r="E497" i="9"/>
  <c r="E489" i="9"/>
  <c r="E481" i="9"/>
  <c r="E473" i="9"/>
  <c r="E465" i="9"/>
  <c r="E457" i="9"/>
  <c r="E449" i="9"/>
  <c r="E441" i="9"/>
  <c r="E433" i="9"/>
  <c r="E425" i="9"/>
  <c r="E417" i="9"/>
  <c r="E409" i="9"/>
  <c r="E401" i="9"/>
  <c r="E393" i="9"/>
  <c r="E701" i="9"/>
  <c r="E693" i="9"/>
  <c r="D685" i="9"/>
  <c r="D677" i="9"/>
  <c r="D669" i="9"/>
  <c r="D661" i="9"/>
  <c r="D653" i="9"/>
  <c r="D645" i="9"/>
  <c r="D637" i="9"/>
  <c r="D629" i="9"/>
  <c r="D621" i="9"/>
  <c r="D613" i="9"/>
  <c r="D605" i="9"/>
  <c r="D597" i="9"/>
  <c r="D589" i="9"/>
  <c r="D581" i="9"/>
  <c r="D573" i="9"/>
  <c r="D565" i="9"/>
  <c r="D557" i="9"/>
  <c r="D549" i="9"/>
  <c r="D541" i="9"/>
  <c r="D533" i="9"/>
  <c r="D525" i="9"/>
  <c r="D517" i="9"/>
  <c r="D509" i="9"/>
  <c r="D501" i="9"/>
  <c r="D493" i="9"/>
  <c r="D485" i="9"/>
  <c r="D477" i="9"/>
  <c r="D469" i="9"/>
  <c r="D461" i="9"/>
  <c r="D453" i="9"/>
  <c r="D445" i="9"/>
  <c r="D437" i="9"/>
  <c r="D429" i="9"/>
  <c r="D421" i="9"/>
  <c r="D413" i="9"/>
  <c r="D405" i="9"/>
  <c r="D397" i="9"/>
  <c r="D389" i="9"/>
  <c r="D782" i="5"/>
  <c r="D750" i="5"/>
  <c r="D778" i="5"/>
  <c r="D746" i="5"/>
  <c r="E790" i="5"/>
  <c r="E758" i="5"/>
  <c r="E726" i="5"/>
  <c r="E770" i="5"/>
  <c r="E738" i="5"/>
  <c r="D789" i="5"/>
  <c r="D781" i="5"/>
  <c r="D773" i="5"/>
  <c r="D765" i="5"/>
  <c r="D757" i="5"/>
  <c r="D749" i="5"/>
  <c r="D741" i="5"/>
  <c r="D733" i="5"/>
  <c r="D725" i="5"/>
  <c r="D788" i="5"/>
  <c r="D780" i="5"/>
  <c r="D772" i="5"/>
  <c r="D764" i="5"/>
  <c r="D756" i="5"/>
  <c r="D748" i="5"/>
  <c r="D740" i="5"/>
  <c r="D732" i="5"/>
  <c r="D724" i="5"/>
  <c r="D795" i="5"/>
  <c r="D787" i="5"/>
  <c r="D779" i="5"/>
  <c r="D771" i="5"/>
  <c r="D763" i="5"/>
  <c r="D755" i="5"/>
  <c r="D747" i="5"/>
  <c r="D739" i="5"/>
  <c r="D731" i="5"/>
  <c r="E782" i="5"/>
  <c r="E750" i="5"/>
  <c r="E778" i="5"/>
  <c r="E746" i="5"/>
  <c r="D790" i="5"/>
  <c r="D758" i="5"/>
  <c r="D726" i="5"/>
  <c r="D770" i="5"/>
  <c r="D738" i="5"/>
  <c r="E789" i="5"/>
  <c r="E781" i="5"/>
  <c r="E773" i="5"/>
  <c r="E765" i="5"/>
  <c r="E757" i="5"/>
  <c r="E749" i="5"/>
  <c r="E741" i="5"/>
  <c r="E733" i="5"/>
  <c r="E725" i="5"/>
  <c r="E788" i="5"/>
  <c r="E780" i="5"/>
  <c r="E772" i="5"/>
  <c r="E764" i="5"/>
  <c r="E756" i="5"/>
  <c r="E748" i="5"/>
  <c r="E740" i="5"/>
  <c r="E732" i="5"/>
  <c r="E724" i="5"/>
  <c r="E795" i="5"/>
  <c r="E787" i="5"/>
  <c r="E779" i="5"/>
  <c r="E771" i="5"/>
  <c r="E763" i="5"/>
  <c r="E755" i="5"/>
  <c r="E747" i="5"/>
  <c r="E739" i="5"/>
  <c r="E731" i="5"/>
  <c r="E723" i="5"/>
  <c r="D766" i="5"/>
  <c r="D734" i="5"/>
  <c r="D794" i="5"/>
  <c r="D762" i="5"/>
  <c r="D730" i="5"/>
  <c r="E774" i="5"/>
  <c r="E742" i="5"/>
  <c r="D786" i="5"/>
  <c r="E754" i="5"/>
  <c r="E722" i="5"/>
  <c r="D793" i="5"/>
  <c r="D785" i="5"/>
  <c r="D777" i="5"/>
  <c r="D769" i="5"/>
  <c r="D761" i="5"/>
  <c r="D753" i="5"/>
  <c r="D745" i="5"/>
  <c r="D737" i="5"/>
  <c r="D729" i="5"/>
  <c r="D721" i="5"/>
  <c r="D792" i="5"/>
  <c r="D784" i="5"/>
  <c r="D776" i="5"/>
  <c r="D768" i="5"/>
  <c r="D760" i="5"/>
  <c r="D752" i="5"/>
  <c r="D744" i="5"/>
  <c r="D736" i="5"/>
  <c r="D728" i="5"/>
  <c r="D720" i="5"/>
  <c r="D791" i="5"/>
  <c r="D783" i="5"/>
  <c r="D775" i="5"/>
  <c r="D767" i="5"/>
  <c r="D759" i="5"/>
  <c r="D751" i="5"/>
  <c r="D743" i="5"/>
  <c r="D735" i="5"/>
  <c r="D727" i="5"/>
  <c r="D719" i="5"/>
  <c r="E766" i="5"/>
  <c r="E734" i="5"/>
  <c r="E794" i="5"/>
  <c r="E762" i="5"/>
  <c r="E730" i="5"/>
  <c r="D774" i="5"/>
  <c r="D742" i="5"/>
  <c r="E786" i="5"/>
  <c r="D754" i="5"/>
  <c r="D722" i="5"/>
  <c r="E793" i="5"/>
  <c r="E785" i="5"/>
  <c r="E777" i="5"/>
  <c r="E769" i="5"/>
  <c r="E761" i="5"/>
  <c r="E753" i="5"/>
  <c r="E745" i="5"/>
  <c r="E737" i="5"/>
  <c r="E729" i="5"/>
  <c r="E721" i="5"/>
  <c r="E792" i="5"/>
  <c r="E784" i="5"/>
  <c r="E776" i="5"/>
  <c r="E768" i="5"/>
  <c r="E760" i="5"/>
  <c r="E752" i="5"/>
  <c r="E744" i="5"/>
  <c r="E736" i="5"/>
  <c r="E728" i="5"/>
  <c r="E720" i="5"/>
  <c r="E791" i="5"/>
  <c r="E783" i="5"/>
  <c r="E775" i="5"/>
  <c r="E767" i="5"/>
  <c r="E759" i="5"/>
  <c r="E751" i="5"/>
  <c r="E743" i="5"/>
  <c r="E735" i="5"/>
  <c r="E727" i="5"/>
  <c r="E719" i="5"/>
  <c r="D723" i="5"/>
  <c r="D704" i="5"/>
  <c r="D624" i="5"/>
  <c r="D684" i="5"/>
  <c r="D636" i="5"/>
  <c r="D712" i="5"/>
  <c r="D680" i="5"/>
  <c r="D648" i="5"/>
  <c r="D616" i="5"/>
  <c r="D584" i="5"/>
  <c r="D672" i="5"/>
  <c r="D608" i="5"/>
  <c r="D700" i="5"/>
  <c r="D620" i="5"/>
  <c r="D708" i="5"/>
  <c r="D676" i="5"/>
  <c r="D644" i="5"/>
  <c r="D612" i="5"/>
  <c r="D580" i="5"/>
  <c r="D711" i="5"/>
  <c r="D703" i="5"/>
  <c r="D695" i="5"/>
  <c r="D687" i="5"/>
  <c r="D679" i="5"/>
  <c r="D671" i="5"/>
  <c r="D663" i="5"/>
  <c r="D655" i="5"/>
  <c r="D647" i="5"/>
  <c r="D639" i="5"/>
  <c r="D631" i="5"/>
  <c r="D623" i="5"/>
  <c r="D615" i="5"/>
  <c r="D607" i="5"/>
  <c r="D599" i="5"/>
  <c r="D591" i="5"/>
  <c r="D583" i="5"/>
  <c r="E718" i="5"/>
  <c r="D710" i="5"/>
  <c r="E702" i="5"/>
  <c r="D694" i="5"/>
  <c r="E686" i="5"/>
  <c r="D678" i="5"/>
  <c r="E670" i="5"/>
  <c r="D662" i="5"/>
  <c r="D654" i="5"/>
  <c r="D646" i="5"/>
  <c r="D638" i="5"/>
  <c r="E630" i="5"/>
  <c r="E622" i="5"/>
  <c r="E614" i="5"/>
  <c r="E606" i="5"/>
  <c r="E598" i="5"/>
  <c r="E590" i="5"/>
  <c r="E582" i="5"/>
  <c r="D717" i="5"/>
  <c r="D709" i="5"/>
  <c r="D701" i="5"/>
  <c r="D693" i="5"/>
  <c r="D685" i="5"/>
  <c r="D677" i="5"/>
  <c r="D669" i="5"/>
  <c r="E661" i="5"/>
  <c r="E653" i="5"/>
  <c r="E645" i="5"/>
  <c r="E637" i="5"/>
  <c r="E629" i="5"/>
  <c r="E621" i="5"/>
  <c r="E613" i="5"/>
  <c r="E605" i="5"/>
  <c r="E597" i="5"/>
  <c r="E589" i="5"/>
  <c r="E581" i="5"/>
  <c r="E668" i="5"/>
  <c r="E588" i="5"/>
  <c r="E664" i="5"/>
  <c r="E640" i="5"/>
  <c r="E652" i="5"/>
  <c r="E660" i="5"/>
  <c r="E699" i="5"/>
  <c r="E675" i="5"/>
  <c r="E659" i="5"/>
  <c r="E643" i="5"/>
  <c r="E611" i="5"/>
  <c r="E587" i="5"/>
  <c r="D706" i="5"/>
  <c r="D682" i="5"/>
  <c r="D658" i="5"/>
  <c r="D642" i="5"/>
  <c r="D626" i="5"/>
  <c r="D610" i="5"/>
  <c r="D578" i="5"/>
  <c r="E697" i="5"/>
  <c r="E681" i="5"/>
  <c r="D649" i="5"/>
  <c r="D625" i="5"/>
  <c r="D601" i="5"/>
  <c r="D577" i="5"/>
  <c r="E704" i="5"/>
  <c r="E624" i="5"/>
  <c r="E684" i="5"/>
  <c r="E636" i="5"/>
  <c r="E712" i="5"/>
  <c r="E680" i="5"/>
  <c r="E648" i="5"/>
  <c r="E616" i="5"/>
  <c r="E584" i="5"/>
  <c r="E672" i="5"/>
  <c r="E608" i="5"/>
  <c r="E700" i="5"/>
  <c r="E620" i="5"/>
  <c r="E708" i="5"/>
  <c r="E676" i="5"/>
  <c r="E644" i="5"/>
  <c r="E612" i="5"/>
  <c r="E580" i="5"/>
  <c r="E711" i="5"/>
  <c r="E703" i="5"/>
  <c r="E695" i="5"/>
  <c r="E687" i="5"/>
  <c r="E679" i="5"/>
  <c r="E671" i="5"/>
  <c r="E663" i="5"/>
  <c r="E655" i="5"/>
  <c r="E647" i="5"/>
  <c r="E639" i="5"/>
  <c r="E631" i="5"/>
  <c r="E623" i="5"/>
  <c r="E615" i="5"/>
  <c r="E607" i="5"/>
  <c r="E599" i="5"/>
  <c r="E591" i="5"/>
  <c r="E583" i="5"/>
  <c r="D718" i="5"/>
  <c r="E710" i="5"/>
  <c r="D702" i="5"/>
  <c r="E694" i="5"/>
  <c r="D686" i="5"/>
  <c r="E678" i="5"/>
  <c r="D670" i="5"/>
  <c r="E662" i="5"/>
  <c r="E654" i="5"/>
  <c r="E646" i="5"/>
  <c r="E638" i="5"/>
  <c r="D630" i="5"/>
  <c r="D622" i="5"/>
  <c r="D614" i="5"/>
  <c r="D606" i="5"/>
  <c r="D598" i="5"/>
  <c r="D590" i="5"/>
  <c r="D582" i="5"/>
  <c r="E717" i="5"/>
  <c r="E709" i="5"/>
  <c r="E701" i="5"/>
  <c r="E693" i="5"/>
  <c r="E685" i="5"/>
  <c r="E677" i="5"/>
  <c r="E669" i="5"/>
  <c r="D661" i="5"/>
  <c r="D653" i="5"/>
  <c r="D645" i="5"/>
  <c r="D637" i="5"/>
  <c r="D629" i="5"/>
  <c r="D621" i="5"/>
  <c r="D613" i="5"/>
  <c r="D605" i="5"/>
  <c r="D597" i="5"/>
  <c r="D589" i="5"/>
  <c r="D581" i="5"/>
  <c r="E656" i="5"/>
  <c r="E600" i="5"/>
  <c r="E716" i="5"/>
  <c r="E692" i="5"/>
  <c r="E596" i="5"/>
  <c r="E715" i="5"/>
  <c r="E691" i="5"/>
  <c r="E667" i="5"/>
  <c r="E635" i="5"/>
  <c r="E619" i="5"/>
  <c r="E579" i="5"/>
  <c r="D698" i="5"/>
  <c r="D666" i="5"/>
  <c r="D634" i="5"/>
  <c r="D594" i="5"/>
  <c r="E713" i="5"/>
  <c r="E689" i="5"/>
  <c r="D665" i="5"/>
  <c r="D641" i="5"/>
  <c r="D609" i="5"/>
  <c r="D585" i="5"/>
  <c r="D656" i="5"/>
  <c r="D592" i="5"/>
  <c r="D668" i="5"/>
  <c r="D588" i="5"/>
  <c r="D696" i="5"/>
  <c r="D664" i="5"/>
  <c r="D632" i="5"/>
  <c r="D600" i="5"/>
  <c r="D688" i="5"/>
  <c r="D640" i="5"/>
  <c r="D716" i="5"/>
  <c r="D652" i="5"/>
  <c r="D604" i="5"/>
  <c r="D692" i="5"/>
  <c r="D660" i="5"/>
  <c r="D628" i="5"/>
  <c r="D596" i="5"/>
  <c r="D715" i="5"/>
  <c r="D707" i="5"/>
  <c r="D699" i="5"/>
  <c r="D691" i="5"/>
  <c r="D683" i="5"/>
  <c r="D675" i="5"/>
  <c r="D667" i="5"/>
  <c r="D659" i="5"/>
  <c r="D651" i="5"/>
  <c r="D643" i="5"/>
  <c r="D635" i="5"/>
  <c r="D627" i="5"/>
  <c r="D619" i="5"/>
  <c r="D611" i="5"/>
  <c r="D603" i="5"/>
  <c r="D595" i="5"/>
  <c r="D587" i="5"/>
  <c r="D579" i="5"/>
  <c r="E714" i="5"/>
  <c r="E706" i="5"/>
  <c r="E698" i="5"/>
  <c r="E690" i="5"/>
  <c r="E682" i="5"/>
  <c r="E674" i="5"/>
  <c r="E666" i="5"/>
  <c r="E658" i="5"/>
  <c r="E650" i="5"/>
  <c r="E642" i="5"/>
  <c r="E634" i="5"/>
  <c r="E626" i="5"/>
  <c r="E618" i="5"/>
  <c r="E610" i="5"/>
  <c r="E602" i="5"/>
  <c r="E594" i="5"/>
  <c r="E586" i="5"/>
  <c r="E578" i="5"/>
  <c r="D713" i="5"/>
  <c r="D705" i="5"/>
  <c r="D697" i="5"/>
  <c r="D689" i="5"/>
  <c r="D681" i="5"/>
  <c r="D673" i="5"/>
  <c r="E665" i="5"/>
  <c r="E657" i="5"/>
  <c r="E649" i="5"/>
  <c r="E641" i="5"/>
  <c r="E633" i="5"/>
  <c r="E625" i="5"/>
  <c r="E617" i="5"/>
  <c r="E609" i="5"/>
  <c r="E601" i="5"/>
  <c r="E593" i="5"/>
  <c r="E585" i="5"/>
  <c r="E577" i="5"/>
  <c r="E592" i="5"/>
  <c r="E696" i="5"/>
  <c r="E632" i="5"/>
  <c r="E688" i="5"/>
  <c r="E604" i="5"/>
  <c r="E628" i="5"/>
  <c r="E707" i="5"/>
  <c r="E683" i="5"/>
  <c r="E651" i="5"/>
  <c r="E627" i="5"/>
  <c r="E603" i="5"/>
  <c r="E595" i="5"/>
  <c r="D714" i="5"/>
  <c r="D690" i="5"/>
  <c r="D674" i="5"/>
  <c r="D650" i="5"/>
  <c r="D618" i="5"/>
  <c r="D602" i="5"/>
  <c r="D586" i="5"/>
  <c r="E705" i="5"/>
  <c r="E673" i="5"/>
  <c r="D657" i="5"/>
  <c r="D633" i="5"/>
  <c r="D617" i="5"/>
  <c r="D593" i="5"/>
  <c r="E545" i="5"/>
  <c r="E557" i="5"/>
  <c r="E569" i="5"/>
  <c r="E537" i="5"/>
  <c r="E565" i="5"/>
  <c r="E533" i="5"/>
  <c r="E517" i="5"/>
  <c r="E497" i="5"/>
  <c r="E481" i="5"/>
  <c r="E465" i="5"/>
  <c r="E572" i="5"/>
  <c r="E564" i="5"/>
  <c r="E556" i="5"/>
  <c r="E548" i="5"/>
  <c r="E540" i="5"/>
  <c r="E532" i="5"/>
  <c r="E524" i="5"/>
  <c r="E516" i="5"/>
  <c r="E508" i="5"/>
  <c r="E500" i="5"/>
  <c r="E492" i="5"/>
  <c r="E484" i="5"/>
  <c r="E476" i="5"/>
  <c r="E468" i="5"/>
  <c r="E525" i="5"/>
  <c r="E473" i="5"/>
  <c r="D571" i="5"/>
  <c r="D563" i="5"/>
  <c r="D555" i="5"/>
  <c r="D547" i="5"/>
  <c r="D539" i="5"/>
  <c r="D531" i="5"/>
  <c r="D523" i="5"/>
  <c r="D515" i="5"/>
  <c r="D507" i="5"/>
  <c r="D491" i="5"/>
  <c r="D483" i="5"/>
  <c r="D475" i="5"/>
  <c r="E521" i="5"/>
  <c r="E485" i="5"/>
  <c r="E566" i="5"/>
  <c r="E542" i="5"/>
  <c r="E526" i="5"/>
  <c r="E510" i="5"/>
  <c r="E494" i="5"/>
  <c r="E478" i="5"/>
  <c r="E462" i="5"/>
  <c r="D545" i="5"/>
  <c r="D557" i="5"/>
  <c r="D569" i="5"/>
  <c r="D537" i="5"/>
  <c r="D565" i="5"/>
  <c r="D533" i="5"/>
  <c r="D517" i="5"/>
  <c r="D497" i="5"/>
  <c r="D481" i="5"/>
  <c r="D465" i="5"/>
  <c r="D572" i="5"/>
  <c r="D564" i="5"/>
  <c r="D556" i="5"/>
  <c r="D548" i="5"/>
  <c r="D540" i="5"/>
  <c r="D532" i="5"/>
  <c r="D524" i="5"/>
  <c r="D516" i="5"/>
  <c r="D508" i="5"/>
  <c r="D500" i="5"/>
  <c r="D492" i="5"/>
  <c r="D484" i="5"/>
  <c r="D476" i="5"/>
  <c r="D468" i="5"/>
  <c r="D525" i="5"/>
  <c r="D473" i="5"/>
  <c r="E571" i="5"/>
  <c r="E563" i="5"/>
  <c r="E555" i="5"/>
  <c r="E547" i="5"/>
  <c r="E539" i="5"/>
  <c r="E531" i="5"/>
  <c r="E523" i="5"/>
  <c r="E515" i="5"/>
  <c r="E507" i="5"/>
  <c r="E499" i="5"/>
  <c r="E491" i="5"/>
  <c r="E483" i="5"/>
  <c r="E475" i="5"/>
  <c r="E467" i="5"/>
  <c r="D521" i="5"/>
  <c r="D501" i="5"/>
  <c r="D485" i="5"/>
  <c r="D574" i="5"/>
  <c r="D566" i="5"/>
  <c r="D558" i="5"/>
  <c r="D550" i="5"/>
  <c r="D542" i="5"/>
  <c r="D534" i="5"/>
  <c r="D526" i="5"/>
  <c r="D518" i="5"/>
  <c r="D510" i="5"/>
  <c r="D502" i="5"/>
  <c r="D494" i="5"/>
  <c r="D486" i="5"/>
  <c r="D478" i="5"/>
  <c r="D470" i="5"/>
  <c r="D462" i="5"/>
  <c r="D495" i="5"/>
  <c r="D471" i="5"/>
  <c r="E513" i="5"/>
  <c r="E469" i="5"/>
  <c r="E562" i="5"/>
  <c r="E546" i="5"/>
  <c r="E530" i="5"/>
  <c r="E506" i="5"/>
  <c r="E490" i="5"/>
  <c r="E474" i="5"/>
  <c r="E573" i="5"/>
  <c r="E541" i="5"/>
  <c r="E553" i="5"/>
  <c r="E561" i="5"/>
  <c r="E549" i="5"/>
  <c r="E529" i="5"/>
  <c r="E509" i="5"/>
  <c r="E489" i="5"/>
  <c r="E477" i="5"/>
  <c r="E576" i="5"/>
  <c r="E568" i="5"/>
  <c r="E560" i="5"/>
  <c r="E552" i="5"/>
  <c r="E544" i="5"/>
  <c r="E536" i="5"/>
  <c r="E528" i="5"/>
  <c r="E520" i="5"/>
  <c r="E512" i="5"/>
  <c r="E504" i="5"/>
  <c r="E496" i="5"/>
  <c r="E488" i="5"/>
  <c r="E480" i="5"/>
  <c r="E472" i="5"/>
  <c r="E464" i="5"/>
  <c r="E505" i="5"/>
  <c r="D575" i="5"/>
  <c r="D567" i="5"/>
  <c r="D559" i="5"/>
  <c r="D551" i="5"/>
  <c r="D543" i="5"/>
  <c r="D535" i="5"/>
  <c r="D527" i="5"/>
  <c r="D519" i="5"/>
  <c r="D511" i="5"/>
  <c r="D503" i="5"/>
  <c r="D487" i="5"/>
  <c r="D479" i="5"/>
  <c r="D463" i="5"/>
  <c r="E493" i="5"/>
  <c r="E570" i="5"/>
  <c r="E554" i="5"/>
  <c r="E538" i="5"/>
  <c r="E522" i="5"/>
  <c r="E514" i="5"/>
  <c r="E498" i="5"/>
  <c r="E482" i="5"/>
  <c r="E466" i="5"/>
  <c r="D573" i="5"/>
  <c r="D541" i="5"/>
  <c r="D553" i="5"/>
  <c r="D561" i="5"/>
  <c r="D549" i="5"/>
  <c r="D529" i="5"/>
  <c r="D509" i="5"/>
  <c r="D489" i="5"/>
  <c r="D477" i="5"/>
  <c r="D576" i="5"/>
  <c r="D568" i="5"/>
  <c r="D560" i="5"/>
  <c r="D552" i="5"/>
  <c r="D544" i="5"/>
  <c r="D536" i="5"/>
  <c r="D528" i="5"/>
  <c r="D520" i="5"/>
  <c r="D512" i="5"/>
  <c r="D504" i="5"/>
  <c r="D496" i="5"/>
  <c r="D488" i="5"/>
  <c r="D480" i="5"/>
  <c r="D472" i="5"/>
  <c r="D464" i="5"/>
  <c r="D505" i="5"/>
  <c r="E575" i="5"/>
  <c r="E567" i="5"/>
  <c r="E559" i="5"/>
  <c r="E551" i="5"/>
  <c r="E543" i="5"/>
  <c r="E535" i="5"/>
  <c r="E527" i="5"/>
  <c r="E519" i="5"/>
  <c r="E511" i="5"/>
  <c r="E503" i="5"/>
  <c r="E495" i="5"/>
  <c r="E487" i="5"/>
  <c r="E479" i="5"/>
  <c r="E471" i="5"/>
  <c r="E463" i="5"/>
  <c r="D513" i="5"/>
  <c r="D493" i="5"/>
  <c r="D469" i="5"/>
  <c r="D570" i="5"/>
  <c r="D562" i="5"/>
  <c r="D554" i="5"/>
  <c r="D546" i="5"/>
  <c r="D538" i="5"/>
  <c r="D530" i="5"/>
  <c r="D522" i="5"/>
  <c r="D514" i="5"/>
  <c r="D506" i="5"/>
  <c r="D498" i="5"/>
  <c r="D490" i="5"/>
  <c r="D482" i="5"/>
  <c r="D474" i="5"/>
  <c r="D466" i="5"/>
  <c r="D499" i="5"/>
  <c r="D467" i="5"/>
  <c r="E501" i="5"/>
  <c r="E574" i="5"/>
  <c r="E558" i="5"/>
  <c r="E550" i="5"/>
  <c r="E534" i="5"/>
  <c r="E518" i="5"/>
  <c r="E502" i="5"/>
  <c r="E486" i="5"/>
  <c r="E470" i="5"/>
  <c r="E873" i="3"/>
  <c r="D873" i="3"/>
  <c r="D872" i="3"/>
  <c r="E872" i="3"/>
  <c r="E868" i="3"/>
  <c r="E870" i="3"/>
  <c r="D870" i="3"/>
  <c r="D871" i="3"/>
  <c r="D869" i="3"/>
  <c r="E871" i="3"/>
  <c r="E869" i="3"/>
  <c r="D868" i="3"/>
  <c r="E731" i="3"/>
  <c r="D603" i="3"/>
  <c r="E827" i="3"/>
  <c r="E699" i="3"/>
  <c r="D571" i="3"/>
  <c r="E667" i="3"/>
  <c r="E779" i="3"/>
  <c r="D587" i="3"/>
  <c r="E747" i="3"/>
  <c r="D619" i="3"/>
  <c r="E826" i="3"/>
  <c r="E762" i="3"/>
  <c r="E698" i="3"/>
  <c r="D634" i="3"/>
  <c r="D554" i="3"/>
  <c r="D851" i="3"/>
  <c r="E819" i="3"/>
  <c r="E787" i="3"/>
  <c r="E755" i="3"/>
  <c r="E723" i="3"/>
  <c r="E691" i="3"/>
  <c r="E659" i="3"/>
  <c r="E627" i="3"/>
  <c r="E595" i="3"/>
  <c r="E563" i="3"/>
  <c r="D858" i="3"/>
  <c r="E810" i="3"/>
  <c r="E730" i="3"/>
  <c r="E682" i="3"/>
  <c r="D618" i="3"/>
  <c r="D570" i="3"/>
  <c r="D850" i="3"/>
  <c r="E818" i="3"/>
  <c r="E786" i="3"/>
  <c r="E754" i="3"/>
  <c r="E722" i="3"/>
  <c r="E690" i="3"/>
  <c r="E658" i="3"/>
  <c r="E626" i="3"/>
  <c r="E594" i="3"/>
  <c r="E562" i="3"/>
  <c r="D863" i="3"/>
  <c r="D847" i="3"/>
  <c r="D831" i="3"/>
  <c r="D815" i="3"/>
  <c r="D799" i="3"/>
  <c r="D783" i="3"/>
  <c r="D767" i="3"/>
  <c r="D751" i="3"/>
  <c r="D735" i="3"/>
  <c r="D719" i="3"/>
  <c r="D703" i="3"/>
  <c r="D687" i="3"/>
  <c r="D671" i="3"/>
  <c r="D655" i="3"/>
  <c r="D639" i="3"/>
  <c r="D623" i="3"/>
  <c r="D607" i="3"/>
  <c r="D591" i="3"/>
  <c r="D575" i="3"/>
  <c r="D559" i="3"/>
  <c r="D543" i="3"/>
  <c r="D854" i="3"/>
  <c r="D838" i="3"/>
  <c r="D822" i="3"/>
  <c r="D806" i="3"/>
  <c r="D790" i="3"/>
  <c r="D774" i="3"/>
  <c r="D758" i="3"/>
  <c r="D742" i="3"/>
  <c r="D726" i="3"/>
  <c r="D710" i="3"/>
  <c r="D694" i="3"/>
  <c r="D678" i="3"/>
  <c r="D662" i="3"/>
  <c r="D646" i="3"/>
  <c r="D630" i="3"/>
  <c r="D614" i="3"/>
  <c r="D598" i="3"/>
  <c r="D582" i="3"/>
  <c r="D566" i="3"/>
  <c r="D550" i="3"/>
  <c r="D865" i="3"/>
  <c r="D857" i="3"/>
  <c r="D849" i="3"/>
  <c r="D841" i="3"/>
  <c r="D833" i="3"/>
  <c r="D825" i="3"/>
  <c r="D817" i="3"/>
  <c r="D809" i="3"/>
  <c r="D801" i="3"/>
  <c r="D793" i="3"/>
  <c r="D785" i="3"/>
  <c r="D777" i="3"/>
  <c r="D769" i="3"/>
  <c r="D761" i="3"/>
  <c r="D753" i="3"/>
  <c r="D745" i="3"/>
  <c r="D737" i="3"/>
  <c r="D729" i="3"/>
  <c r="D721" i="3"/>
  <c r="D713" i="3"/>
  <c r="D705" i="3"/>
  <c r="D697" i="3"/>
  <c r="D689" i="3"/>
  <c r="D681" i="3"/>
  <c r="D673" i="3"/>
  <c r="D665" i="3"/>
  <c r="D657" i="3"/>
  <c r="D649" i="3"/>
  <c r="D641" i="3"/>
  <c r="D633" i="3"/>
  <c r="D625" i="3"/>
  <c r="D617" i="3"/>
  <c r="D609" i="3"/>
  <c r="D601" i="3"/>
  <c r="D593" i="3"/>
  <c r="D585" i="3"/>
  <c r="D577" i="3"/>
  <c r="D569" i="3"/>
  <c r="D561" i="3"/>
  <c r="D553" i="3"/>
  <c r="D545" i="3"/>
  <c r="D864" i="3"/>
  <c r="D856" i="3"/>
  <c r="D848" i="3"/>
  <c r="D840" i="3"/>
  <c r="D832" i="3"/>
  <c r="D824" i="3"/>
  <c r="D816" i="3"/>
  <c r="D808" i="3"/>
  <c r="D800" i="3"/>
  <c r="D792" i="3"/>
  <c r="D784" i="3"/>
  <c r="D776" i="3"/>
  <c r="D768" i="3"/>
  <c r="D760" i="3"/>
  <c r="D752" i="3"/>
  <c r="D744" i="3"/>
  <c r="D736" i="3"/>
  <c r="D728" i="3"/>
  <c r="D720" i="3"/>
  <c r="D712" i="3"/>
  <c r="D704" i="3"/>
  <c r="D696" i="3"/>
  <c r="D688" i="3"/>
  <c r="D680" i="3"/>
  <c r="D672" i="3"/>
  <c r="D664" i="3"/>
  <c r="D656" i="3"/>
  <c r="D648" i="3"/>
  <c r="D640" i="3"/>
  <c r="D632" i="3"/>
  <c r="D624" i="3"/>
  <c r="D616" i="3"/>
  <c r="D608" i="3"/>
  <c r="D600" i="3"/>
  <c r="D592" i="3"/>
  <c r="D584" i="3"/>
  <c r="D576" i="3"/>
  <c r="D568" i="3"/>
  <c r="D560" i="3"/>
  <c r="D552" i="3"/>
  <c r="D544" i="3"/>
  <c r="E795" i="3"/>
  <c r="D635" i="3"/>
  <c r="D843" i="3"/>
  <c r="E811" i="3"/>
  <c r="D555" i="3"/>
  <c r="E746" i="3"/>
  <c r="D602" i="3"/>
  <c r="D835" i="3"/>
  <c r="E771" i="3"/>
  <c r="E707" i="3"/>
  <c r="E675" i="3"/>
  <c r="E579" i="3"/>
  <c r="D842" i="3"/>
  <c r="E714" i="3"/>
  <c r="D586" i="3"/>
  <c r="D834" i="3"/>
  <c r="E770" i="3"/>
  <c r="E706" i="3"/>
  <c r="E642" i="3"/>
  <c r="E578" i="3"/>
  <c r="D855" i="3"/>
  <c r="D807" i="3"/>
  <c r="D775" i="3"/>
  <c r="D743" i="3"/>
  <c r="D711" i="3"/>
  <c r="D679" i="3"/>
  <c r="D663" i="3"/>
  <c r="D631" i="3"/>
  <c r="D615" i="3"/>
  <c r="D583" i="3"/>
  <c r="D551" i="3"/>
  <c r="D846" i="3"/>
  <c r="D814" i="3"/>
  <c r="D782" i="3"/>
  <c r="D734" i="3"/>
  <c r="D702" i="3"/>
  <c r="D670" i="3"/>
  <c r="D638" i="3"/>
  <c r="D606" i="3"/>
  <c r="D558" i="3"/>
  <c r="D861" i="3"/>
  <c r="D845" i="3"/>
  <c r="E837" i="3"/>
  <c r="D821" i="3"/>
  <c r="D805" i="3"/>
  <c r="D789" i="3"/>
  <c r="D765" i="3"/>
  <c r="D749" i="3"/>
  <c r="D733" i="3"/>
  <c r="D717" i="3"/>
  <c r="D701" i="3"/>
  <c r="D685" i="3"/>
  <c r="D669" i="3"/>
  <c r="D653" i="3"/>
  <c r="D637" i="3"/>
  <c r="D621" i="3"/>
  <c r="D605" i="3"/>
  <c r="D597" i="3"/>
  <c r="D581" i="3"/>
  <c r="D565" i="3"/>
  <c r="D549" i="3"/>
  <c r="D860" i="3"/>
  <c r="D844" i="3"/>
  <c r="D828" i="3"/>
  <c r="D812" i="3"/>
  <c r="D804" i="3"/>
  <c r="D788" i="3"/>
  <c r="D772" i="3"/>
  <c r="D756" i="3"/>
  <c r="D740" i="3"/>
  <c r="D724" i="3"/>
  <c r="D708" i="3"/>
  <c r="D692" i="3"/>
  <c r="D676" i="3"/>
  <c r="D660" i="3"/>
  <c r="D644" i="3"/>
  <c r="D628" i="3"/>
  <c r="D612" i="3"/>
  <c r="D596" i="3"/>
  <c r="D580" i="3"/>
  <c r="D564" i="3"/>
  <c r="D556" i="3"/>
  <c r="D540" i="3"/>
  <c r="E651" i="3"/>
  <c r="E859" i="3"/>
  <c r="D715" i="3"/>
  <c r="D683" i="3"/>
  <c r="D794" i="3"/>
  <c r="D666" i="3"/>
  <c r="E867" i="3"/>
  <c r="D803" i="3"/>
  <c r="D739" i="3"/>
  <c r="D731" i="3"/>
  <c r="E603" i="3"/>
  <c r="D827" i="3"/>
  <c r="D699" i="3"/>
  <c r="E571" i="3"/>
  <c r="D667" i="3"/>
  <c r="D779" i="3"/>
  <c r="E587" i="3"/>
  <c r="D747" i="3"/>
  <c r="E619" i="3"/>
  <c r="D826" i="3"/>
  <c r="D762" i="3"/>
  <c r="D698" i="3"/>
  <c r="E634" i="3"/>
  <c r="E554" i="3"/>
  <c r="E851" i="3"/>
  <c r="D819" i="3"/>
  <c r="D787" i="3"/>
  <c r="D755" i="3"/>
  <c r="D723" i="3"/>
  <c r="D691" i="3"/>
  <c r="D659" i="3"/>
  <c r="D627" i="3"/>
  <c r="D595" i="3"/>
  <c r="D563" i="3"/>
  <c r="E858" i="3"/>
  <c r="D810" i="3"/>
  <c r="D730" i="3"/>
  <c r="D682" i="3"/>
  <c r="E618" i="3"/>
  <c r="E570" i="3"/>
  <c r="E850" i="3"/>
  <c r="D818" i="3"/>
  <c r="D786" i="3"/>
  <c r="D754" i="3"/>
  <c r="D722" i="3"/>
  <c r="D690" i="3"/>
  <c r="D658" i="3"/>
  <c r="D626" i="3"/>
  <c r="D594" i="3"/>
  <c r="D562" i="3"/>
  <c r="E863" i="3"/>
  <c r="E847" i="3"/>
  <c r="E831" i="3"/>
  <c r="E815" i="3"/>
  <c r="E799" i="3"/>
  <c r="E783" i="3"/>
  <c r="E767" i="3"/>
  <c r="E751" i="3"/>
  <c r="E735" i="3"/>
  <c r="E719" i="3"/>
  <c r="E703" i="3"/>
  <c r="E687" i="3"/>
  <c r="E671" i="3"/>
  <c r="E655" i="3"/>
  <c r="E639" i="3"/>
  <c r="E623" i="3"/>
  <c r="E607" i="3"/>
  <c r="E591" i="3"/>
  <c r="E575" i="3"/>
  <c r="E559" i="3"/>
  <c r="E543" i="3"/>
  <c r="E854" i="3"/>
  <c r="E838" i="3"/>
  <c r="E822" i="3"/>
  <c r="E806" i="3"/>
  <c r="E790" i="3"/>
  <c r="E774" i="3"/>
  <c r="E758" i="3"/>
  <c r="E742" i="3"/>
  <c r="E726" i="3"/>
  <c r="E710" i="3"/>
  <c r="E694" i="3"/>
  <c r="E678" i="3"/>
  <c r="E662" i="3"/>
  <c r="E646" i="3"/>
  <c r="E630" i="3"/>
  <c r="E614" i="3"/>
  <c r="E598" i="3"/>
  <c r="E582" i="3"/>
  <c r="E566" i="3"/>
  <c r="E550" i="3"/>
  <c r="E865" i="3"/>
  <c r="E857" i="3"/>
  <c r="E849" i="3"/>
  <c r="E841" i="3"/>
  <c r="E833" i="3"/>
  <c r="E825" i="3"/>
  <c r="E817" i="3"/>
  <c r="E809" i="3"/>
  <c r="E801" i="3"/>
  <c r="E793" i="3"/>
  <c r="E785" i="3"/>
  <c r="E777" i="3"/>
  <c r="E769" i="3"/>
  <c r="E761" i="3"/>
  <c r="E753" i="3"/>
  <c r="E745" i="3"/>
  <c r="E737" i="3"/>
  <c r="E729" i="3"/>
  <c r="E721" i="3"/>
  <c r="E713" i="3"/>
  <c r="E705" i="3"/>
  <c r="E697" i="3"/>
  <c r="E689" i="3"/>
  <c r="E681" i="3"/>
  <c r="E673" i="3"/>
  <c r="E665" i="3"/>
  <c r="E657" i="3"/>
  <c r="E649" i="3"/>
  <c r="E641" i="3"/>
  <c r="E633" i="3"/>
  <c r="E625" i="3"/>
  <c r="E617" i="3"/>
  <c r="E609" i="3"/>
  <c r="E601" i="3"/>
  <c r="E593" i="3"/>
  <c r="E585" i="3"/>
  <c r="E577" i="3"/>
  <c r="E569" i="3"/>
  <c r="E561" i="3"/>
  <c r="E553" i="3"/>
  <c r="E545" i="3"/>
  <c r="E864" i="3"/>
  <c r="E856" i="3"/>
  <c r="E848" i="3"/>
  <c r="E840" i="3"/>
  <c r="E832" i="3"/>
  <c r="E824" i="3"/>
  <c r="E816" i="3"/>
  <c r="E808" i="3"/>
  <c r="E800" i="3"/>
  <c r="E792" i="3"/>
  <c r="E784" i="3"/>
  <c r="E776" i="3"/>
  <c r="E768" i="3"/>
  <c r="E760" i="3"/>
  <c r="E752" i="3"/>
  <c r="E744" i="3"/>
  <c r="E736" i="3"/>
  <c r="E728" i="3"/>
  <c r="E720" i="3"/>
  <c r="E712" i="3"/>
  <c r="E704" i="3"/>
  <c r="E696" i="3"/>
  <c r="E688" i="3"/>
  <c r="E680" i="3"/>
  <c r="E672" i="3"/>
  <c r="E664" i="3"/>
  <c r="E656" i="3"/>
  <c r="E648" i="3"/>
  <c r="E640" i="3"/>
  <c r="E632" i="3"/>
  <c r="E624" i="3"/>
  <c r="E616" i="3"/>
  <c r="E608" i="3"/>
  <c r="E600" i="3"/>
  <c r="E592" i="3"/>
  <c r="E584" i="3"/>
  <c r="E576" i="3"/>
  <c r="E568" i="3"/>
  <c r="E560" i="3"/>
  <c r="E552" i="3"/>
  <c r="E544" i="3"/>
  <c r="D651" i="3"/>
  <c r="E763" i="3"/>
  <c r="D859" i="3"/>
  <c r="E715" i="3"/>
  <c r="E683" i="3"/>
  <c r="E794" i="3"/>
  <c r="E666" i="3"/>
  <c r="D867" i="3"/>
  <c r="E803" i="3"/>
  <c r="E739" i="3"/>
  <c r="E643" i="3"/>
  <c r="E611" i="3"/>
  <c r="E547" i="3"/>
  <c r="E778" i="3"/>
  <c r="D650" i="3"/>
  <c r="D866" i="3"/>
  <c r="E802" i="3"/>
  <c r="E738" i="3"/>
  <c r="E674" i="3"/>
  <c r="E610" i="3"/>
  <c r="E546" i="3"/>
  <c r="D839" i="3"/>
  <c r="D823" i="3"/>
  <c r="D791" i="3"/>
  <c r="D759" i="3"/>
  <c r="D727" i="3"/>
  <c r="D695" i="3"/>
  <c r="D647" i="3"/>
  <c r="D599" i="3"/>
  <c r="D567" i="3"/>
  <c r="D862" i="3"/>
  <c r="D830" i="3"/>
  <c r="D798" i="3"/>
  <c r="D766" i="3"/>
  <c r="D750" i="3"/>
  <c r="D718" i="3"/>
  <c r="D686" i="3"/>
  <c r="D654" i="3"/>
  <c r="D622" i="3"/>
  <c r="D590" i="3"/>
  <c r="D574" i="3"/>
  <c r="D542" i="3"/>
  <c r="E853" i="3"/>
  <c r="D829" i="3"/>
  <c r="D813" i="3"/>
  <c r="D797" i="3"/>
  <c r="D781" i="3"/>
  <c r="D773" i="3"/>
  <c r="D757" i="3"/>
  <c r="D741" i="3"/>
  <c r="D725" i="3"/>
  <c r="D709" i="3"/>
  <c r="D693" i="3"/>
  <c r="D677" i="3"/>
  <c r="D661" i="3"/>
  <c r="D645" i="3"/>
  <c r="D629" i="3"/>
  <c r="D613" i="3"/>
  <c r="D589" i="3"/>
  <c r="D573" i="3"/>
  <c r="D557" i="3"/>
  <c r="D541" i="3"/>
  <c r="D852" i="3"/>
  <c r="D836" i="3"/>
  <c r="D820" i="3"/>
  <c r="D796" i="3"/>
  <c r="D780" i="3"/>
  <c r="D764" i="3"/>
  <c r="D748" i="3"/>
  <c r="D732" i="3"/>
  <c r="D716" i="3"/>
  <c r="D700" i="3"/>
  <c r="D684" i="3"/>
  <c r="D668" i="3"/>
  <c r="D652" i="3"/>
  <c r="D636" i="3"/>
  <c r="D620" i="3"/>
  <c r="D604" i="3"/>
  <c r="D588" i="3"/>
  <c r="D572" i="3"/>
  <c r="D548" i="3"/>
  <c r="D795" i="3"/>
  <c r="D763" i="3"/>
  <c r="E635" i="3"/>
  <c r="E843" i="3"/>
  <c r="D811" i="3"/>
  <c r="E555" i="3"/>
  <c r="D746" i="3"/>
  <c r="E602" i="3"/>
  <c r="E835" i="3"/>
  <c r="D771" i="3"/>
  <c r="D707" i="3"/>
  <c r="D579" i="3"/>
  <c r="D714" i="3"/>
  <c r="E834" i="3"/>
  <c r="D706" i="3"/>
  <c r="D578" i="3"/>
  <c r="E823" i="3"/>
  <c r="E759" i="3"/>
  <c r="E695" i="3"/>
  <c r="E631" i="3"/>
  <c r="E567" i="3"/>
  <c r="E830" i="3"/>
  <c r="E766" i="3"/>
  <c r="E702" i="3"/>
  <c r="E638" i="3"/>
  <c r="E574" i="3"/>
  <c r="D853" i="3"/>
  <c r="E821" i="3"/>
  <c r="E789" i="3"/>
  <c r="E757" i="3"/>
  <c r="E725" i="3"/>
  <c r="E693" i="3"/>
  <c r="E661" i="3"/>
  <c r="E629" i="3"/>
  <c r="E597" i="3"/>
  <c r="E565" i="3"/>
  <c r="E860" i="3"/>
  <c r="E828" i="3"/>
  <c r="E796" i="3"/>
  <c r="E764" i="3"/>
  <c r="E732" i="3"/>
  <c r="E700" i="3"/>
  <c r="E668" i="3"/>
  <c r="E636" i="3"/>
  <c r="E604" i="3"/>
  <c r="E572" i="3"/>
  <c r="E540" i="3"/>
  <c r="E596" i="3"/>
  <c r="D643" i="3"/>
  <c r="D770" i="3"/>
  <c r="D642" i="3"/>
  <c r="E791" i="3"/>
  <c r="E663" i="3"/>
  <c r="E862" i="3"/>
  <c r="E734" i="3"/>
  <c r="E606" i="3"/>
  <c r="D837" i="3"/>
  <c r="E773" i="3"/>
  <c r="E709" i="3"/>
  <c r="E645" i="3"/>
  <c r="E581" i="3"/>
  <c r="E549" i="3"/>
  <c r="E812" i="3"/>
  <c r="E748" i="3"/>
  <c r="E684" i="3"/>
  <c r="E620" i="3"/>
  <c r="E556" i="3"/>
  <c r="D778" i="3"/>
  <c r="D738" i="3"/>
  <c r="D610" i="3"/>
  <c r="E775" i="3"/>
  <c r="E647" i="3"/>
  <c r="E846" i="3"/>
  <c r="E718" i="3"/>
  <c r="E590" i="3"/>
  <c r="E829" i="3"/>
  <c r="E797" i="3"/>
  <c r="E733" i="3"/>
  <c r="E669" i="3"/>
  <c r="E605" i="3"/>
  <c r="E541" i="3"/>
  <c r="E772" i="3"/>
  <c r="E708" i="3"/>
  <c r="E644" i="3"/>
  <c r="E580" i="3"/>
  <c r="D675" i="3"/>
  <c r="D547" i="3"/>
  <c r="E650" i="3"/>
  <c r="D802" i="3"/>
  <c r="D674" i="3"/>
  <c r="D546" i="3"/>
  <c r="E807" i="3"/>
  <c r="E743" i="3"/>
  <c r="E679" i="3"/>
  <c r="E615" i="3"/>
  <c r="E551" i="3"/>
  <c r="E814" i="3"/>
  <c r="E750" i="3"/>
  <c r="E686" i="3"/>
  <c r="E622" i="3"/>
  <c r="E558" i="3"/>
  <c r="E845" i="3"/>
  <c r="E813" i="3"/>
  <c r="E781" i="3"/>
  <c r="E749" i="3"/>
  <c r="E717" i="3"/>
  <c r="E685" i="3"/>
  <c r="E653" i="3"/>
  <c r="E621" i="3"/>
  <c r="E589" i="3"/>
  <c r="E557" i="3"/>
  <c r="E852" i="3"/>
  <c r="E820" i="3"/>
  <c r="E788" i="3"/>
  <c r="E756" i="3"/>
  <c r="E724" i="3"/>
  <c r="E692" i="3"/>
  <c r="E660" i="3"/>
  <c r="E628" i="3"/>
  <c r="E564" i="3"/>
  <c r="E842" i="3"/>
  <c r="E586" i="3"/>
  <c r="E855" i="3"/>
  <c r="E727" i="3"/>
  <c r="E599" i="3"/>
  <c r="E798" i="3"/>
  <c r="E670" i="3"/>
  <c r="E542" i="3"/>
  <c r="E805" i="3"/>
  <c r="E741" i="3"/>
  <c r="E677" i="3"/>
  <c r="E613" i="3"/>
  <c r="E844" i="3"/>
  <c r="E780" i="3"/>
  <c r="E716" i="3"/>
  <c r="E652" i="3"/>
  <c r="E588" i="3"/>
  <c r="D611" i="3"/>
  <c r="E866" i="3"/>
  <c r="E839" i="3"/>
  <c r="E711" i="3"/>
  <c r="E583" i="3"/>
  <c r="E782" i="3"/>
  <c r="E654" i="3"/>
  <c r="E861" i="3"/>
  <c r="E765" i="3"/>
  <c r="E701" i="3"/>
  <c r="E637" i="3"/>
  <c r="E573" i="3"/>
  <c r="E836" i="3"/>
  <c r="E804" i="3"/>
  <c r="E740" i="3"/>
  <c r="E676" i="3"/>
  <c r="E612" i="3"/>
  <c r="E548" i="3"/>
</calcChain>
</file>

<file path=xl/sharedStrings.xml><?xml version="1.0" encoding="utf-8"?>
<sst xmlns="http://schemas.openxmlformats.org/spreadsheetml/2006/main" count="110" uniqueCount="50">
  <si>
    <t>Game</t>
  </si>
  <si>
    <t>Game</t>
    <phoneticPr fontId="1" type="noConversion"/>
  </si>
  <si>
    <t>Points</t>
  </si>
  <si>
    <t>Points</t>
    <phoneticPr fontId="1" type="noConversion"/>
  </si>
  <si>
    <t>비고</t>
    <phoneticPr fontId="1" type="noConversion"/>
  </si>
  <si>
    <t>1~78까지 2012-13</t>
    <phoneticPr fontId="1" type="noConversion"/>
  </si>
  <si>
    <t>79~151까지 2013-14</t>
    <phoneticPr fontId="1" type="noConversion"/>
  </si>
  <si>
    <t>152~232까지 2014-15</t>
    <phoneticPr fontId="1" type="noConversion"/>
  </si>
  <si>
    <t>233~314까지 2015-16</t>
    <phoneticPr fontId="1" type="noConversion"/>
  </si>
  <si>
    <t>315~395까지 2016-17</t>
    <phoneticPr fontId="1" type="noConversion"/>
  </si>
  <si>
    <t>396~467까지 2017-18</t>
    <phoneticPr fontId="1" type="noConversion"/>
  </si>
  <si>
    <t>467~537까지 2018-19</t>
    <phoneticPr fontId="1" type="noConversion"/>
  </si>
  <si>
    <t>예측(Points)</t>
  </si>
  <si>
    <t>낮은 신뢰 한계(Points)</t>
  </si>
  <si>
    <t>높은 신뢰 한계(Points)</t>
  </si>
  <si>
    <t>통계</t>
  </si>
  <si>
    <t>값</t>
  </si>
  <si>
    <t>Alpha</t>
  </si>
  <si>
    <t>Beta</t>
  </si>
  <si>
    <t>Gamma</t>
  </si>
  <si>
    <t>MASE</t>
  </si>
  <si>
    <t>SMAPE</t>
  </si>
  <si>
    <t>MAE</t>
  </si>
  <si>
    <t>RMSE</t>
  </si>
  <si>
    <t>시간 표시줄</t>
  </si>
  <si>
    <t>예측</t>
  </si>
  <si>
    <t>낮은 신뢰 한계</t>
  </si>
  <si>
    <t>높은 신뢰 한계</t>
  </si>
  <si>
    <t>Style</t>
    <phoneticPr fontId="1" type="noConversion"/>
  </si>
  <si>
    <t>TypeA</t>
    <phoneticPr fontId="1" type="noConversion"/>
  </si>
  <si>
    <t>Function</t>
  </si>
  <si>
    <t>Function</t>
    <phoneticPr fontId="1" type="noConversion"/>
  </si>
  <si>
    <t>Forecast1</t>
  </si>
  <si>
    <t>Forecast1</t>
    <phoneticPr fontId="1" type="noConversion"/>
  </si>
  <si>
    <t>Forecast2</t>
  </si>
  <si>
    <t>Forecast3</t>
  </si>
  <si>
    <t>Forecast4</t>
  </si>
  <si>
    <t>지금</t>
  </si>
  <si>
    <t>지금</t>
    <phoneticPr fontId="1" type="noConversion"/>
  </si>
  <si>
    <t>경기수</t>
  </si>
  <si>
    <t>경기수</t>
    <phoneticPr fontId="1" type="noConversion"/>
  </si>
  <si>
    <t>향후 335경기 득점</t>
    <phoneticPr fontId="1" type="noConversion"/>
  </si>
  <si>
    <t>향후 318경기 득점</t>
    <phoneticPr fontId="1" type="noConversion"/>
  </si>
  <si>
    <t>예상 총 득점 (335경기 출장)</t>
    <phoneticPr fontId="1" type="noConversion"/>
  </si>
  <si>
    <t>예상 총 득점 (318경기 출장)</t>
    <phoneticPr fontId="1" type="noConversion"/>
  </si>
  <si>
    <t>Forecast5</t>
  </si>
  <si>
    <t>향후 335경기 총 득점</t>
    <phoneticPr fontId="1" type="noConversion"/>
  </si>
  <si>
    <t>향후 318경기 총 득점</t>
    <phoneticPr fontId="1" type="noConversion"/>
  </si>
  <si>
    <t>예상 총 득점 (855경기 출장)</t>
    <phoneticPr fontId="1" type="noConversion"/>
  </si>
  <si>
    <t>예상 총 득점 (873경기 출장)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</si>
</sst>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Rix신고딕_Pro Black"/>
      <family val="3"/>
      <charset val="129"/>
    </font>
    <font>
      <sz val="11"/>
      <color theme="1"/>
      <name val="Rix신고딕 Black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2" fillId="0" borderId="0" xfId="0" applyFont="1" applyAlignment="1"/>
    <xf numFmtId="4" fontId="2" fillId="0" borderId="0" xfId="0" applyNumberFormat="1" applyFont="1">
      <alignment vertical="center"/>
    </xf>
    <xf numFmtId="2" fontId="2" fillId="0" borderId="0" xfId="0" applyNumberFormat="1" applyFont="1" applyAlignment="1"/>
    <xf numFmtId="0" fontId="3" fillId="0" borderId="0" xfId="0" applyFont="1">
      <alignment vertical="center"/>
    </xf>
    <xf numFmtId="0" fontId="3" fillId="0" borderId="0" xfId="0" applyFont="1" applyAlignment="1"/>
    <xf numFmtId="4" fontId="3" fillId="0" borderId="0" xfId="0" applyNumberFormat="1" applyFont="1">
      <alignment vertical="center"/>
    </xf>
    <xf numFmtId="2" fontId="3" fillId="0" borderId="0" xfId="0" applyNumberFormat="1" applyFont="1" applyAlignment="1"/>
  </cellXfs>
  <cellStyles count="1">
    <cellStyle name="표준" xfId="0" builtinId="0"/>
  </cellStyles>
  <dxfs count="8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Rix신고딕 Black"/>
        <family val="3"/>
        <charset val="129"/>
        <scheme val="none"/>
      </font>
      <numFmt numFmtId="2" formatCode="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Rix신고딕 Black"/>
        <family val="3"/>
        <charset val="129"/>
        <scheme val="none"/>
      </font>
      <numFmt numFmtId="2" formatCode="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Rix신고딕 Black"/>
        <family val="3"/>
        <charset val="129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Rix신고딕 Black"/>
        <family val="3"/>
        <charset val="129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Rix신고딕 Black"/>
        <family val="3"/>
        <charset val="129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Rix신고딕 Black"/>
        <family val="3"/>
        <charset val="129"/>
        <scheme val="none"/>
      </font>
      <numFmt numFmtId="2" formatCode="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Rix신고딕 Black"/>
        <family val="3"/>
        <charset val="129"/>
        <scheme val="none"/>
      </font>
      <numFmt numFmtId="2" formatCode="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Rix신고딕 Black"/>
        <family val="3"/>
        <charset val="129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Rix신고딕 Black"/>
        <family val="3"/>
        <charset val="129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Rix신고딕 Black"/>
        <family val="3"/>
        <charset val="129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Rix신고딕 Black"/>
        <family val="3"/>
        <charset val="129"/>
        <scheme val="none"/>
      </font>
      <numFmt numFmtId="2" formatCode="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Rix신고딕 Black"/>
        <family val="3"/>
        <charset val="129"/>
        <scheme val="none"/>
      </font>
      <numFmt numFmtId="2" formatCode="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Rix신고딕 Black"/>
        <family val="3"/>
        <charset val="129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Rix신고딕 Black"/>
        <family val="3"/>
        <charset val="129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Rix신고딕 Black"/>
        <family val="3"/>
        <charset val="129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Rix신고딕_Pro Black"/>
        <family val="3"/>
        <charset val="129"/>
        <scheme val="none"/>
      </font>
      <numFmt numFmtId="2" formatCode="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Rix신고딕_Pro Black"/>
        <family val="3"/>
        <charset val="129"/>
        <scheme val="none"/>
      </font>
      <numFmt numFmtId="2" formatCode="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Rix신고딕_Pro Black"/>
        <family val="3"/>
        <charset val="129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Rix신고딕_Pro Black"/>
        <family val="3"/>
        <charset val="129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Rix신고딕_Pro Black"/>
        <family val="3"/>
        <charset val="129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Rix신고딕_Pro Black"/>
        <family val="3"/>
        <charset val="129"/>
        <scheme val="none"/>
      </font>
      <numFmt numFmtId="2" formatCode="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Rix신고딕_Pro Black"/>
        <family val="3"/>
        <charset val="129"/>
        <scheme val="none"/>
      </font>
      <numFmt numFmtId="2" formatCode="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Rix신고딕_Pro Black"/>
        <family val="3"/>
        <charset val="129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Rix신고딕_Pro Black"/>
        <family val="3"/>
        <charset val="129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Rix신고딕_Pro Black"/>
        <family val="3"/>
        <charset val="129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Rix신고딕 Black"/>
        <charset val="129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Rix신고딕 Black"/>
        <charset val="129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Rix신고딕 Black"/>
        <charset val="129"/>
        <scheme val="none"/>
      </font>
      <numFmt numFmtId="4" formatCode="#,##0.00"/>
    </dxf>
    <dxf>
      <font>
        <strike val="0"/>
        <outline val="0"/>
        <shadow val="0"/>
        <u val="none"/>
        <vertAlign val="baseline"/>
        <sz val="11"/>
        <color theme="1"/>
        <name val="Rix신고딕 Black"/>
        <charset val="129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Rix신고딕 Black"/>
        <charset val="129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Rix신고딕 Black"/>
        <charset val="129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Rix신고딕 Black"/>
        <charset val="129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Rix신고딕 Black"/>
        <charset val="129"/>
        <scheme val="none"/>
      </font>
      <numFmt numFmtId="2" formatCode="0.00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Rix신고딕 Black"/>
        <charset val="129"/>
        <scheme val="none"/>
      </font>
      <numFmt numFmtId="2" formatCode="0.00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Rix신고딕 Black"/>
        <charset val="129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Rix신고딕 Black"/>
        <charset val="129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Rix신고딕 Black"/>
        <charset val="129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Rix신고딕 Black"/>
        <charset val="129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Rix신고딕 Black"/>
        <charset val="129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Rix신고딕 Black"/>
        <charset val="129"/>
        <scheme val="none"/>
      </font>
      <numFmt numFmtId="4" formatCode="#,##0.00"/>
    </dxf>
    <dxf>
      <font>
        <strike val="0"/>
        <outline val="0"/>
        <shadow val="0"/>
        <u val="none"/>
        <vertAlign val="baseline"/>
        <sz val="11"/>
        <color theme="1"/>
        <name val="Rix신고딕 Black"/>
        <charset val="129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Rix신고딕 Black"/>
        <charset val="129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Rix신고딕 Black"/>
        <charset val="129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Rix신고딕 Black"/>
        <charset val="129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Rix신고딕 Black"/>
        <charset val="129"/>
        <scheme val="none"/>
      </font>
      <numFmt numFmtId="2" formatCode="0.00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Rix신고딕 Black"/>
        <charset val="129"/>
        <scheme val="none"/>
      </font>
      <numFmt numFmtId="2" formatCode="0.00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Rix신고딕 Black"/>
        <charset val="129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Rix신고딕 Black"/>
        <charset val="129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Rix신고딕 Black"/>
        <charset val="129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Rix신고딕 Black"/>
        <charset val="129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Rix신고딕 Black"/>
        <charset val="129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Rix신고딕 Black"/>
        <charset val="129"/>
        <scheme val="none"/>
      </font>
      <numFmt numFmtId="4" formatCode="#,##0.00"/>
    </dxf>
    <dxf>
      <font>
        <strike val="0"/>
        <outline val="0"/>
        <shadow val="0"/>
        <u val="none"/>
        <vertAlign val="baseline"/>
        <sz val="11"/>
        <color theme="1"/>
        <name val="Rix신고딕 Black"/>
        <charset val="129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Rix신고딕 Black"/>
        <charset val="129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Rix신고딕 Black"/>
        <charset val="129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Rix신고딕 Black"/>
        <charset val="129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Rix신고딕 Black"/>
        <charset val="129"/>
        <scheme val="none"/>
      </font>
      <numFmt numFmtId="2" formatCode="0.00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Rix신고딕 Black"/>
        <charset val="129"/>
        <scheme val="none"/>
      </font>
      <numFmt numFmtId="2" formatCode="0.00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Rix신고딕 Black"/>
        <charset val="129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Rix신고딕 Black"/>
        <charset val="129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Rix신고딕 Black"/>
        <charset val="129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Rix신고딕_Pro Black"/>
        <family val="3"/>
        <charset val="129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Rix신고딕_Pro Black"/>
        <family val="3"/>
        <charset val="129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Rix신고딕_Pro Black"/>
        <family val="3"/>
        <charset val="129"/>
        <scheme val="none"/>
      </font>
      <numFmt numFmtId="4" formatCode="#,##0.00"/>
    </dxf>
    <dxf>
      <font>
        <strike val="0"/>
        <outline val="0"/>
        <shadow val="0"/>
        <u val="none"/>
        <vertAlign val="baseline"/>
        <sz val="11"/>
        <color theme="1"/>
        <name val="Rix신고딕_Pro Black"/>
        <family val="3"/>
        <charset val="129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Rix신고딕_Pro Black"/>
        <family val="3"/>
        <charset val="129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Rix신고딕_Pro Black"/>
        <family val="3"/>
        <charset val="129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Rix신고딕_Pro Black"/>
        <family val="3"/>
        <charset val="129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Rix신고딕_Pro Black"/>
        <family val="3"/>
        <charset val="129"/>
        <scheme val="none"/>
      </font>
      <numFmt numFmtId="2" formatCode="0.00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Rix신고딕_Pro Black"/>
        <family val="3"/>
        <charset val="129"/>
        <scheme val="none"/>
      </font>
      <numFmt numFmtId="2" formatCode="0.00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Rix신고딕_Pro Black"/>
        <family val="3"/>
        <charset val="129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Rix신고딕_Pro Black"/>
        <family val="3"/>
        <charset val="129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Rix신고딕_Pro Black"/>
        <family val="3"/>
        <charset val="129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Rix신고딕_Pro Black"/>
        <family val="3"/>
        <charset val="129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Rix신고딕_Pro Black"/>
        <family val="3"/>
        <charset val="129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Rix신고딕_Pro Black"/>
        <family val="3"/>
        <charset val="129"/>
        <scheme val="none"/>
      </font>
      <numFmt numFmtId="4" formatCode="#,##0.00"/>
    </dxf>
    <dxf>
      <font>
        <strike val="0"/>
        <outline val="0"/>
        <shadow val="0"/>
        <u val="none"/>
        <vertAlign val="baseline"/>
        <sz val="11"/>
        <color theme="1"/>
        <name val="Rix신고딕_Pro Black"/>
        <family val="3"/>
        <charset val="129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Rix신고딕_Pro Black"/>
        <family val="3"/>
        <charset val="129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Rix신고딕_Pro Black"/>
        <family val="3"/>
        <charset val="129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Rix신고딕_Pro Black"/>
        <family val="3"/>
        <charset val="129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Rix신고딕_Pro Black"/>
        <family val="3"/>
        <charset val="129"/>
        <scheme val="none"/>
      </font>
      <numFmt numFmtId="2" formatCode="0.00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Rix신고딕_Pro Black"/>
        <family val="3"/>
        <charset val="129"/>
        <scheme val="none"/>
      </font>
      <numFmt numFmtId="2" formatCode="0.00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Rix신고딕_Pro Black"/>
        <family val="3"/>
        <charset val="129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Rix신고딕_Pro Black"/>
        <family val="3"/>
        <charset val="129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Rix신고딕_Pro Black"/>
        <family val="3"/>
        <charset val="129"/>
        <scheme val="none"/>
      </font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'Harden Forecast1'!$B$1</c:f>
              <c:strCache>
                <c:ptCount val="1"/>
                <c:pt idx="0">
                  <c:v>Points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'Harden Forecast1'!$B$2:$B$874</c:f>
              <c:numCache>
                <c:formatCode>General</c:formatCode>
                <c:ptCount val="873"/>
                <c:pt idx="0">
                  <c:v>37</c:v>
                </c:pt>
                <c:pt idx="1">
                  <c:v>45</c:v>
                </c:pt>
                <c:pt idx="2">
                  <c:v>24</c:v>
                </c:pt>
                <c:pt idx="3">
                  <c:v>15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30</c:v>
                </c:pt>
                <c:pt idx="8">
                  <c:v>29</c:v>
                </c:pt>
                <c:pt idx="9">
                  <c:v>20</c:v>
                </c:pt>
                <c:pt idx="10">
                  <c:v>6</c:v>
                </c:pt>
                <c:pt idx="11">
                  <c:v>28</c:v>
                </c:pt>
                <c:pt idx="12">
                  <c:v>33</c:v>
                </c:pt>
                <c:pt idx="13">
                  <c:v>24</c:v>
                </c:pt>
                <c:pt idx="14">
                  <c:v>17</c:v>
                </c:pt>
                <c:pt idx="15">
                  <c:v>18</c:v>
                </c:pt>
                <c:pt idx="16">
                  <c:v>15</c:v>
                </c:pt>
                <c:pt idx="17">
                  <c:v>29</c:v>
                </c:pt>
                <c:pt idx="18">
                  <c:v>39</c:v>
                </c:pt>
                <c:pt idx="19">
                  <c:v>31</c:v>
                </c:pt>
                <c:pt idx="20">
                  <c:v>21</c:v>
                </c:pt>
                <c:pt idx="21">
                  <c:v>28</c:v>
                </c:pt>
                <c:pt idx="22">
                  <c:v>28</c:v>
                </c:pt>
                <c:pt idx="23">
                  <c:v>33</c:v>
                </c:pt>
                <c:pt idx="24">
                  <c:v>31</c:v>
                </c:pt>
                <c:pt idx="25">
                  <c:v>26</c:v>
                </c:pt>
                <c:pt idx="26">
                  <c:v>30</c:v>
                </c:pt>
                <c:pt idx="27">
                  <c:v>33</c:v>
                </c:pt>
                <c:pt idx="28">
                  <c:v>25</c:v>
                </c:pt>
                <c:pt idx="29">
                  <c:v>28</c:v>
                </c:pt>
                <c:pt idx="30">
                  <c:v>31</c:v>
                </c:pt>
                <c:pt idx="31">
                  <c:v>29</c:v>
                </c:pt>
                <c:pt idx="32">
                  <c:v>29</c:v>
                </c:pt>
                <c:pt idx="33">
                  <c:v>31</c:v>
                </c:pt>
                <c:pt idx="34">
                  <c:v>25</c:v>
                </c:pt>
                <c:pt idx="35">
                  <c:v>24</c:v>
                </c:pt>
                <c:pt idx="36">
                  <c:v>29</c:v>
                </c:pt>
                <c:pt idx="37">
                  <c:v>23</c:v>
                </c:pt>
                <c:pt idx="38">
                  <c:v>20</c:v>
                </c:pt>
                <c:pt idx="39">
                  <c:v>17</c:v>
                </c:pt>
                <c:pt idx="40">
                  <c:v>18</c:v>
                </c:pt>
                <c:pt idx="41">
                  <c:v>29</c:v>
                </c:pt>
                <c:pt idx="42">
                  <c:v>23</c:v>
                </c:pt>
                <c:pt idx="43">
                  <c:v>30</c:v>
                </c:pt>
                <c:pt idx="44">
                  <c:v>29</c:v>
                </c:pt>
                <c:pt idx="45">
                  <c:v>25</c:v>
                </c:pt>
                <c:pt idx="46">
                  <c:v>21</c:v>
                </c:pt>
                <c:pt idx="47">
                  <c:v>21</c:v>
                </c:pt>
                <c:pt idx="48">
                  <c:v>18</c:v>
                </c:pt>
                <c:pt idx="49">
                  <c:v>36</c:v>
                </c:pt>
                <c:pt idx="50">
                  <c:v>35</c:v>
                </c:pt>
                <c:pt idx="51">
                  <c:v>30</c:v>
                </c:pt>
                <c:pt idx="52">
                  <c:v>27</c:v>
                </c:pt>
                <c:pt idx="53">
                  <c:v>46</c:v>
                </c:pt>
                <c:pt idx="54">
                  <c:v>22</c:v>
                </c:pt>
                <c:pt idx="55">
                  <c:v>27</c:v>
                </c:pt>
                <c:pt idx="56">
                  <c:v>25</c:v>
                </c:pt>
                <c:pt idx="57">
                  <c:v>24</c:v>
                </c:pt>
                <c:pt idx="58">
                  <c:v>21</c:v>
                </c:pt>
                <c:pt idx="59">
                  <c:v>28</c:v>
                </c:pt>
                <c:pt idx="60">
                  <c:v>20</c:v>
                </c:pt>
                <c:pt idx="61">
                  <c:v>38</c:v>
                </c:pt>
                <c:pt idx="62">
                  <c:v>18</c:v>
                </c:pt>
                <c:pt idx="63">
                  <c:v>37</c:v>
                </c:pt>
                <c:pt idx="64">
                  <c:v>21</c:v>
                </c:pt>
                <c:pt idx="65">
                  <c:v>29</c:v>
                </c:pt>
                <c:pt idx="66">
                  <c:v>20</c:v>
                </c:pt>
                <c:pt idx="67">
                  <c:v>29</c:v>
                </c:pt>
                <c:pt idx="68">
                  <c:v>22</c:v>
                </c:pt>
                <c:pt idx="69">
                  <c:v>7</c:v>
                </c:pt>
                <c:pt idx="70">
                  <c:v>21</c:v>
                </c:pt>
                <c:pt idx="71">
                  <c:v>33</c:v>
                </c:pt>
                <c:pt idx="72">
                  <c:v>14</c:v>
                </c:pt>
                <c:pt idx="73">
                  <c:v>33</c:v>
                </c:pt>
                <c:pt idx="74">
                  <c:v>30</c:v>
                </c:pt>
                <c:pt idx="75">
                  <c:v>29</c:v>
                </c:pt>
                <c:pt idx="76">
                  <c:v>16</c:v>
                </c:pt>
                <c:pt idx="77">
                  <c:v>30</c:v>
                </c:pt>
                <c:pt idx="78">
                  <c:v>21</c:v>
                </c:pt>
                <c:pt idx="79">
                  <c:v>34</c:v>
                </c:pt>
                <c:pt idx="80">
                  <c:v>23</c:v>
                </c:pt>
                <c:pt idx="81">
                  <c:v>15</c:v>
                </c:pt>
                <c:pt idx="82">
                  <c:v>33</c:v>
                </c:pt>
                <c:pt idx="83">
                  <c:v>35</c:v>
                </c:pt>
                <c:pt idx="84">
                  <c:v>12</c:v>
                </c:pt>
                <c:pt idx="85">
                  <c:v>26</c:v>
                </c:pt>
                <c:pt idx="86">
                  <c:v>36</c:v>
                </c:pt>
                <c:pt idx="87">
                  <c:v>17</c:v>
                </c:pt>
                <c:pt idx="88">
                  <c:v>15</c:v>
                </c:pt>
                <c:pt idx="89">
                  <c:v>23</c:v>
                </c:pt>
                <c:pt idx="90">
                  <c:v>9</c:v>
                </c:pt>
                <c:pt idx="91">
                  <c:v>31</c:v>
                </c:pt>
                <c:pt idx="92">
                  <c:v>37</c:v>
                </c:pt>
                <c:pt idx="93">
                  <c:v>14</c:v>
                </c:pt>
                <c:pt idx="94">
                  <c:v>34</c:v>
                </c:pt>
                <c:pt idx="95">
                  <c:v>27</c:v>
                </c:pt>
                <c:pt idx="96">
                  <c:v>25</c:v>
                </c:pt>
                <c:pt idx="97">
                  <c:v>26</c:v>
                </c:pt>
                <c:pt idx="98">
                  <c:v>25</c:v>
                </c:pt>
                <c:pt idx="99">
                  <c:v>19</c:v>
                </c:pt>
                <c:pt idx="100">
                  <c:v>12</c:v>
                </c:pt>
                <c:pt idx="101">
                  <c:v>28</c:v>
                </c:pt>
                <c:pt idx="102">
                  <c:v>27</c:v>
                </c:pt>
                <c:pt idx="103">
                  <c:v>21</c:v>
                </c:pt>
                <c:pt idx="104">
                  <c:v>8</c:v>
                </c:pt>
                <c:pt idx="105">
                  <c:v>38</c:v>
                </c:pt>
                <c:pt idx="106">
                  <c:v>37</c:v>
                </c:pt>
                <c:pt idx="107">
                  <c:v>38</c:v>
                </c:pt>
                <c:pt idx="108">
                  <c:v>25</c:v>
                </c:pt>
                <c:pt idx="109">
                  <c:v>25</c:v>
                </c:pt>
                <c:pt idx="110">
                  <c:v>16</c:v>
                </c:pt>
                <c:pt idx="111">
                  <c:v>26</c:v>
                </c:pt>
                <c:pt idx="112">
                  <c:v>16</c:v>
                </c:pt>
                <c:pt idx="113">
                  <c:v>22</c:v>
                </c:pt>
                <c:pt idx="114">
                  <c:v>22</c:v>
                </c:pt>
                <c:pt idx="115">
                  <c:v>24</c:v>
                </c:pt>
                <c:pt idx="116">
                  <c:v>10</c:v>
                </c:pt>
                <c:pt idx="117">
                  <c:v>16</c:v>
                </c:pt>
                <c:pt idx="118">
                  <c:v>28</c:v>
                </c:pt>
                <c:pt idx="119">
                  <c:v>23</c:v>
                </c:pt>
                <c:pt idx="120">
                  <c:v>22</c:v>
                </c:pt>
                <c:pt idx="121">
                  <c:v>19</c:v>
                </c:pt>
                <c:pt idx="122">
                  <c:v>35</c:v>
                </c:pt>
                <c:pt idx="123">
                  <c:v>29</c:v>
                </c:pt>
                <c:pt idx="124">
                  <c:v>39</c:v>
                </c:pt>
                <c:pt idx="125">
                  <c:v>23</c:v>
                </c:pt>
                <c:pt idx="126">
                  <c:v>43</c:v>
                </c:pt>
                <c:pt idx="127">
                  <c:v>18</c:v>
                </c:pt>
                <c:pt idx="128">
                  <c:v>20</c:v>
                </c:pt>
                <c:pt idx="129">
                  <c:v>21</c:v>
                </c:pt>
                <c:pt idx="130">
                  <c:v>31</c:v>
                </c:pt>
                <c:pt idx="131">
                  <c:v>28</c:v>
                </c:pt>
                <c:pt idx="132">
                  <c:v>41</c:v>
                </c:pt>
                <c:pt idx="133">
                  <c:v>28</c:v>
                </c:pt>
                <c:pt idx="134">
                  <c:v>8</c:v>
                </c:pt>
                <c:pt idx="135">
                  <c:v>30</c:v>
                </c:pt>
                <c:pt idx="136">
                  <c:v>15</c:v>
                </c:pt>
                <c:pt idx="137">
                  <c:v>28</c:v>
                </c:pt>
                <c:pt idx="138">
                  <c:v>37</c:v>
                </c:pt>
                <c:pt idx="139">
                  <c:v>31</c:v>
                </c:pt>
                <c:pt idx="140">
                  <c:v>26</c:v>
                </c:pt>
                <c:pt idx="141">
                  <c:v>32</c:v>
                </c:pt>
                <c:pt idx="142">
                  <c:v>26</c:v>
                </c:pt>
                <c:pt idx="143">
                  <c:v>26</c:v>
                </c:pt>
                <c:pt idx="144">
                  <c:v>39</c:v>
                </c:pt>
                <c:pt idx="145">
                  <c:v>32</c:v>
                </c:pt>
                <c:pt idx="146">
                  <c:v>33</c:v>
                </c:pt>
                <c:pt idx="147">
                  <c:v>10</c:v>
                </c:pt>
                <c:pt idx="148">
                  <c:v>33</c:v>
                </c:pt>
                <c:pt idx="149">
                  <c:v>33</c:v>
                </c:pt>
                <c:pt idx="150">
                  <c:v>16</c:v>
                </c:pt>
                <c:pt idx="151">
                  <c:v>32</c:v>
                </c:pt>
                <c:pt idx="152">
                  <c:v>18</c:v>
                </c:pt>
                <c:pt idx="153">
                  <c:v>26</c:v>
                </c:pt>
                <c:pt idx="154">
                  <c:v>35</c:v>
                </c:pt>
                <c:pt idx="155">
                  <c:v>25</c:v>
                </c:pt>
                <c:pt idx="156">
                  <c:v>20</c:v>
                </c:pt>
                <c:pt idx="157">
                  <c:v>22</c:v>
                </c:pt>
                <c:pt idx="158">
                  <c:v>23</c:v>
                </c:pt>
                <c:pt idx="159">
                  <c:v>35</c:v>
                </c:pt>
                <c:pt idx="160">
                  <c:v>19</c:v>
                </c:pt>
                <c:pt idx="161">
                  <c:v>6</c:v>
                </c:pt>
                <c:pt idx="162">
                  <c:v>24</c:v>
                </c:pt>
                <c:pt idx="163">
                  <c:v>32</c:v>
                </c:pt>
                <c:pt idx="164">
                  <c:v>36</c:v>
                </c:pt>
                <c:pt idx="165">
                  <c:v>26</c:v>
                </c:pt>
                <c:pt idx="166">
                  <c:v>16</c:v>
                </c:pt>
                <c:pt idx="167">
                  <c:v>34</c:v>
                </c:pt>
                <c:pt idx="168">
                  <c:v>21</c:v>
                </c:pt>
                <c:pt idx="169">
                  <c:v>38</c:v>
                </c:pt>
                <c:pt idx="170">
                  <c:v>15</c:v>
                </c:pt>
                <c:pt idx="171">
                  <c:v>34</c:v>
                </c:pt>
                <c:pt idx="172">
                  <c:v>44</c:v>
                </c:pt>
                <c:pt idx="173">
                  <c:v>24</c:v>
                </c:pt>
                <c:pt idx="174">
                  <c:v>41</c:v>
                </c:pt>
                <c:pt idx="175">
                  <c:v>21</c:v>
                </c:pt>
                <c:pt idx="176">
                  <c:v>18</c:v>
                </c:pt>
                <c:pt idx="177">
                  <c:v>44</c:v>
                </c:pt>
                <c:pt idx="178">
                  <c:v>32</c:v>
                </c:pt>
                <c:pt idx="179">
                  <c:v>28</c:v>
                </c:pt>
                <c:pt idx="180">
                  <c:v>33</c:v>
                </c:pt>
                <c:pt idx="181">
                  <c:v>36</c:v>
                </c:pt>
                <c:pt idx="182">
                  <c:v>11</c:v>
                </c:pt>
                <c:pt idx="183">
                  <c:v>28</c:v>
                </c:pt>
                <c:pt idx="184">
                  <c:v>20</c:v>
                </c:pt>
                <c:pt idx="185">
                  <c:v>21</c:v>
                </c:pt>
                <c:pt idx="186">
                  <c:v>25</c:v>
                </c:pt>
                <c:pt idx="187">
                  <c:v>30</c:v>
                </c:pt>
                <c:pt idx="188">
                  <c:v>30</c:v>
                </c:pt>
                <c:pt idx="189">
                  <c:v>26</c:v>
                </c:pt>
                <c:pt idx="190">
                  <c:v>31</c:v>
                </c:pt>
                <c:pt idx="191">
                  <c:v>12</c:v>
                </c:pt>
                <c:pt idx="192">
                  <c:v>45</c:v>
                </c:pt>
                <c:pt idx="193">
                  <c:v>33</c:v>
                </c:pt>
                <c:pt idx="194">
                  <c:v>33</c:v>
                </c:pt>
                <c:pt idx="195">
                  <c:v>37</c:v>
                </c:pt>
                <c:pt idx="196">
                  <c:v>17</c:v>
                </c:pt>
                <c:pt idx="197">
                  <c:v>14</c:v>
                </c:pt>
                <c:pt idx="198">
                  <c:v>26</c:v>
                </c:pt>
                <c:pt idx="199">
                  <c:v>27</c:v>
                </c:pt>
                <c:pt idx="200">
                  <c:v>33</c:v>
                </c:pt>
                <c:pt idx="201">
                  <c:v>45</c:v>
                </c:pt>
                <c:pt idx="202">
                  <c:v>40</c:v>
                </c:pt>
                <c:pt idx="203">
                  <c:v>9</c:v>
                </c:pt>
                <c:pt idx="204">
                  <c:v>26</c:v>
                </c:pt>
                <c:pt idx="205">
                  <c:v>20</c:v>
                </c:pt>
                <c:pt idx="206">
                  <c:v>31</c:v>
                </c:pt>
                <c:pt idx="207">
                  <c:v>21</c:v>
                </c:pt>
                <c:pt idx="208">
                  <c:v>15</c:v>
                </c:pt>
                <c:pt idx="209">
                  <c:v>33</c:v>
                </c:pt>
                <c:pt idx="210">
                  <c:v>18</c:v>
                </c:pt>
                <c:pt idx="211">
                  <c:v>38</c:v>
                </c:pt>
                <c:pt idx="212">
                  <c:v>28</c:v>
                </c:pt>
                <c:pt idx="213">
                  <c:v>18</c:v>
                </c:pt>
                <c:pt idx="214">
                  <c:v>15</c:v>
                </c:pt>
                <c:pt idx="215">
                  <c:v>34</c:v>
                </c:pt>
                <c:pt idx="216">
                  <c:v>17</c:v>
                </c:pt>
                <c:pt idx="217">
                  <c:v>50</c:v>
                </c:pt>
                <c:pt idx="218">
                  <c:v>16</c:v>
                </c:pt>
                <c:pt idx="219">
                  <c:v>44</c:v>
                </c:pt>
                <c:pt idx="220">
                  <c:v>25</c:v>
                </c:pt>
                <c:pt idx="221">
                  <c:v>33</c:v>
                </c:pt>
                <c:pt idx="222">
                  <c:v>24</c:v>
                </c:pt>
                <c:pt idx="223">
                  <c:v>31</c:v>
                </c:pt>
                <c:pt idx="224">
                  <c:v>51</c:v>
                </c:pt>
                <c:pt idx="225">
                  <c:v>24</c:v>
                </c:pt>
                <c:pt idx="226">
                  <c:v>41</c:v>
                </c:pt>
                <c:pt idx="227">
                  <c:v>22</c:v>
                </c:pt>
                <c:pt idx="228">
                  <c:v>16</c:v>
                </c:pt>
                <c:pt idx="229">
                  <c:v>30</c:v>
                </c:pt>
                <c:pt idx="230">
                  <c:v>29</c:v>
                </c:pt>
                <c:pt idx="231">
                  <c:v>16</c:v>
                </c:pt>
                <c:pt idx="232">
                  <c:v>22</c:v>
                </c:pt>
                <c:pt idx="233">
                  <c:v>16</c:v>
                </c:pt>
                <c:pt idx="234">
                  <c:v>16</c:v>
                </c:pt>
                <c:pt idx="235">
                  <c:v>37</c:v>
                </c:pt>
                <c:pt idx="236">
                  <c:v>28</c:v>
                </c:pt>
                <c:pt idx="237">
                  <c:v>43</c:v>
                </c:pt>
                <c:pt idx="238">
                  <c:v>46</c:v>
                </c:pt>
                <c:pt idx="239">
                  <c:v>23</c:v>
                </c:pt>
                <c:pt idx="240">
                  <c:v>28</c:v>
                </c:pt>
                <c:pt idx="241">
                  <c:v>25</c:v>
                </c:pt>
                <c:pt idx="242">
                  <c:v>16</c:v>
                </c:pt>
                <c:pt idx="243">
                  <c:v>45</c:v>
                </c:pt>
                <c:pt idx="244">
                  <c:v>22</c:v>
                </c:pt>
                <c:pt idx="245">
                  <c:v>24</c:v>
                </c:pt>
                <c:pt idx="246">
                  <c:v>40</c:v>
                </c:pt>
                <c:pt idx="247">
                  <c:v>50</c:v>
                </c:pt>
                <c:pt idx="248">
                  <c:v>26</c:v>
                </c:pt>
                <c:pt idx="249">
                  <c:v>29</c:v>
                </c:pt>
                <c:pt idx="250">
                  <c:v>24</c:v>
                </c:pt>
                <c:pt idx="251">
                  <c:v>25</c:v>
                </c:pt>
                <c:pt idx="252">
                  <c:v>31</c:v>
                </c:pt>
                <c:pt idx="253">
                  <c:v>10</c:v>
                </c:pt>
                <c:pt idx="254">
                  <c:v>42</c:v>
                </c:pt>
                <c:pt idx="255">
                  <c:v>30</c:v>
                </c:pt>
                <c:pt idx="256">
                  <c:v>24</c:v>
                </c:pt>
                <c:pt idx="257">
                  <c:v>33</c:v>
                </c:pt>
                <c:pt idx="258">
                  <c:v>25</c:v>
                </c:pt>
                <c:pt idx="259">
                  <c:v>18</c:v>
                </c:pt>
                <c:pt idx="260">
                  <c:v>36</c:v>
                </c:pt>
                <c:pt idx="261">
                  <c:v>31</c:v>
                </c:pt>
                <c:pt idx="262">
                  <c:v>20</c:v>
                </c:pt>
                <c:pt idx="263">
                  <c:v>25</c:v>
                </c:pt>
                <c:pt idx="264">
                  <c:v>26</c:v>
                </c:pt>
                <c:pt idx="265">
                  <c:v>30</c:v>
                </c:pt>
                <c:pt idx="266">
                  <c:v>17</c:v>
                </c:pt>
                <c:pt idx="267">
                  <c:v>30</c:v>
                </c:pt>
                <c:pt idx="268">
                  <c:v>33</c:v>
                </c:pt>
                <c:pt idx="269">
                  <c:v>21</c:v>
                </c:pt>
                <c:pt idx="270">
                  <c:v>25</c:v>
                </c:pt>
                <c:pt idx="271">
                  <c:v>27</c:v>
                </c:pt>
                <c:pt idx="272">
                  <c:v>11</c:v>
                </c:pt>
                <c:pt idx="273">
                  <c:v>31</c:v>
                </c:pt>
                <c:pt idx="274">
                  <c:v>20</c:v>
                </c:pt>
                <c:pt idx="275">
                  <c:v>33</c:v>
                </c:pt>
                <c:pt idx="276">
                  <c:v>30</c:v>
                </c:pt>
                <c:pt idx="277">
                  <c:v>23</c:v>
                </c:pt>
                <c:pt idx="278">
                  <c:v>35</c:v>
                </c:pt>
                <c:pt idx="279">
                  <c:v>20</c:v>
                </c:pt>
                <c:pt idx="280">
                  <c:v>33</c:v>
                </c:pt>
                <c:pt idx="281">
                  <c:v>40</c:v>
                </c:pt>
                <c:pt idx="282">
                  <c:v>26</c:v>
                </c:pt>
                <c:pt idx="283">
                  <c:v>17</c:v>
                </c:pt>
                <c:pt idx="284">
                  <c:v>33</c:v>
                </c:pt>
                <c:pt idx="285">
                  <c:v>37</c:v>
                </c:pt>
                <c:pt idx="286">
                  <c:v>34</c:v>
                </c:pt>
                <c:pt idx="287">
                  <c:v>27</c:v>
                </c:pt>
                <c:pt idx="288">
                  <c:v>42</c:v>
                </c:pt>
                <c:pt idx="289">
                  <c:v>46</c:v>
                </c:pt>
                <c:pt idx="290">
                  <c:v>27</c:v>
                </c:pt>
                <c:pt idx="291">
                  <c:v>26</c:v>
                </c:pt>
                <c:pt idx="292">
                  <c:v>39</c:v>
                </c:pt>
                <c:pt idx="293">
                  <c:v>36</c:v>
                </c:pt>
                <c:pt idx="294">
                  <c:v>40</c:v>
                </c:pt>
                <c:pt idx="295">
                  <c:v>29</c:v>
                </c:pt>
                <c:pt idx="296">
                  <c:v>32</c:v>
                </c:pt>
                <c:pt idx="297">
                  <c:v>12</c:v>
                </c:pt>
                <c:pt idx="298">
                  <c:v>15</c:v>
                </c:pt>
                <c:pt idx="299">
                  <c:v>33</c:v>
                </c:pt>
                <c:pt idx="300">
                  <c:v>29</c:v>
                </c:pt>
                <c:pt idx="301">
                  <c:v>25</c:v>
                </c:pt>
                <c:pt idx="302">
                  <c:v>24</c:v>
                </c:pt>
                <c:pt idx="303">
                  <c:v>26</c:v>
                </c:pt>
                <c:pt idx="304">
                  <c:v>32</c:v>
                </c:pt>
                <c:pt idx="305">
                  <c:v>34</c:v>
                </c:pt>
                <c:pt idx="306">
                  <c:v>27</c:v>
                </c:pt>
                <c:pt idx="307">
                  <c:v>24</c:v>
                </c:pt>
                <c:pt idx="308">
                  <c:v>41</c:v>
                </c:pt>
                <c:pt idx="309">
                  <c:v>26</c:v>
                </c:pt>
                <c:pt idx="310">
                  <c:v>30</c:v>
                </c:pt>
                <c:pt idx="311">
                  <c:v>40</c:v>
                </c:pt>
                <c:pt idx="312">
                  <c:v>34</c:v>
                </c:pt>
                <c:pt idx="313">
                  <c:v>38</c:v>
                </c:pt>
                <c:pt idx="314">
                  <c:v>34</c:v>
                </c:pt>
                <c:pt idx="315">
                  <c:v>26</c:v>
                </c:pt>
                <c:pt idx="316">
                  <c:v>28</c:v>
                </c:pt>
                <c:pt idx="317">
                  <c:v>41</c:v>
                </c:pt>
                <c:pt idx="318">
                  <c:v>30</c:v>
                </c:pt>
                <c:pt idx="319">
                  <c:v>30</c:v>
                </c:pt>
                <c:pt idx="320">
                  <c:v>32</c:v>
                </c:pt>
                <c:pt idx="321">
                  <c:v>24</c:v>
                </c:pt>
                <c:pt idx="322">
                  <c:v>25</c:v>
                </c:pt>
                <c:pt idx="323">
                  <c:v>33</c:v>
                </c:pt>
                <c:pt idx="324">
                  <c:v>13</c:v>
                </c:pt>
                <c:pt idx="325">
                  <c:v>26</c:v>
                </c:pt>
                <c:pt idx="326">
                  <c:v>31</c:v>
                </c:pt>
                <c:pt idx="327">
                  <c:v>28</c:v>
                </c:pt>
                <c:pt idx="328">
                  <c:v>29</c:v>
                </c:pt>
                <c:pt idx="329">
                  <c:v>23</c:v>
                </c:pt>
                <c:pt idx="330">
                  <c:v>38</c:v>
                </c:pt>
                <c:pt idx="331">
                  <c:v>26</c:v>
                </c:pt>
                <c:pt idx="332">
                  <c:v>29</c:v>
                </c:pt>
                <c:pt idx="333">
                  <c:v>20</c:v>
                </c:pt>
                <c:pt idx="334">
                  <c:v>37</c:v>
                </c:pt>
                <c:pt idx="335">
                  <c:v>25</c:v>
                </c:pt>
                <c:pt idx="336">
                  <c:v>21</c:v>
                </c:pt>
                <c:pt idx="337">
                  <c:v>18</c:v>
                </c:pt>
                <c:pt idx="338">
                  <c:v>36</c:v>
                </c:pt>
                <c:pt idx="339">
                  <c:v>15</c:v>
                </c:pt>
                <c:pt idx="340">
                  <c:v>29</c:v>
                </c:pt>
                <c:pt idx="341">
                  <c:v>28</c:v>
                </c:pt>
                <c:pt idx="342">
                  <c:v>31</c:v>
                </c:pt>
                <c:pt idx="343">
                  <c:v>27</c:v>
                </c:pt>
                <c:pt idx="344">
                  <c:v>16</c:v>
                </c:pt>
                <c:pt idx="345">
                  <c:v>32</c:v>
                </c:pt>
                <c:pt idx="346">
                  <c:v>34</c:v>
                </c:pt>
                <c:pt idx="347">
                  <c:v>30</c:v>
                </c:pt>
                <c:pt idx="348">
                  <c:v>53</c:v>
                </c:pt>
                <c:pt idx="349">
                  <c:v>23</c:v>
                </c:pt>
                <c:pt idx="350">
                  <c:v>26</c:v>
                </c:pt>
                <c:pt idx="351">
                  <c:v>14</c:v>
                </c:pt>
                <c:pt idx="352">
                  <c:v>40</c:v>
                </c:pt>
                <c:pt idx="353">
                  <c:v>40</c:v>
                </c:pt>
                <c:pt idx="354">
                  <c:v>33</c:v>
                </c:pt>
                <c:pt idx="355">
                  <c:v>27</c:v>
                </c:pt>
                <c:pt idx="356">
                  <c:v>22</c:v>
                </c:pt>
                <c:pt idx="357">
                  <c:v>40</c:v>
                </c:pt>
                <c:pt idx="358">
                  <c:v>38</c:v>
                </c:pt>
                <c:pt idx="359">
                  <c:v>17</c:v>
                </c:pt>
                <c:pt idx="360">
                  <c:v>29</c:v>
                </c:pt>
                <c:pt idx="361">
                  <c:v>26</c:v>
                </c:pt>
                <c:pt idx="362">
                  <c:v>30</c:v>
                </c:pt>
                <c:pt idx="363">
                  <c:v>51</c:v>
                </c:pt>
                <c:pt idx="364">
                  <c:v>15</c:v>
                </c:pt>
                <c:pt idx="365">
                  <c:v>10</c:v>
                </c:pt>
                <c:pt idx="366">
                  <c:v>41</c:v>
                </c:pt>
                <c:pt idx="367">
                  <c:v>42</c:v>
                </c:pt>
                <c:pt idx="368">
                  <c:v>25</c:v>
                </c:pt>
                <c:pt idx="369">
                  <c:v>30</c:v>
                </c:pt>
                <c:pt idx="370">
                  <c:v>40</c:v>
                </c:pt>
                <c:pt idx="371">
                  <c:v>38</c:v>
                </c:pt>
                <c:pt idx="372">
                  <c:v>13</c:v>
                </c:pt>
                <c:pt idx="373">
                  <c:v>24</c:v>
                </c:pt>
                <c:pt idx="374">
                  <c:v>25</c:v>
                </c:pt>
                <c:pt idx="375">
                  <c:v>26</c:v>
                </c:pt>
                <c:pt idx="376">
                  <c:v>33</c:v>
                </c:pt>
                <c:pt idx="377">
                  <c:v>39</c:v>
                </c:pt>
                <c:pt idx="378">
                  <c:v>35</c:v>
                </c:pt>
                <c:pt idx="379">
                  <c:v>19</c:v>
                </c:pt>
                <c:pt idx="380">
                  <c:v>38</c:v>
                </c:pt>
                <c:pt idx="381">
                  <c:v>18</c:v>
                </c:pt>
                <c:pt idx="382">
                  <c:v>41</c:v>
                </c:pt>
                <c:pt idx="383">
                  <c:v>40</c:v>
                </c:pt>
                <c:pt idx="384">
                  <c:v>39</c:v>
                </c:pt>
                <c:pt idx="385">
                  <c:v>38</c:v>
                </c:pt>
                <c:pt idx="386">
                  <c:v>22</c:v>
                </c:pt>
                <c:pt idx="387">
                  <c:v>24</c:v>
                </c:pt>
                <c:pt idx="388">
                  <c:v>30</c:v>
                </c:pt>
                <c:pt idx="389">
                  <c:v>17</c:v>
                </c:pt>
                <c:pt idx="390">
                  <c:v>31</c:v>
                </c:pt>
                <c:pt idx="391">
                  <c:v>33</c:v>
                </c:pt>
                <c:pt idx="392">
                  <c:v>35</c:v>
                </c:pt>
                <c:pt idx="393">
                  <c:v>14</c:v>
                </c:pt>
                <c:pt idx="394">
                  <c:v>27</c:v>
                </c:pt>
                <c:pt idx="395">
                  <c:v>27</c:v>
                </c:pt>
                <c:pt idx="396">
                  <c:v>27</c:v>
                </c:pt>
                <c:pt idx="397">
                  <c:v>29</c:v>
                </c:pt>
                <c:pt idx="398">
                  <c:v>22</c:v>
                </c:pt>
                <c:pt idx="399">
                  <c:v>27</c:v>
                </c:pt>
                <c:pt idx="400">
                  <c:v>27</c:v>
                </c:pt>
                <c:pt idx="401">
                  <c:v>20</c:v>
                </c:pt>
                <c:pt idx="402">
                  <c:v>29</c:v>
                </c:pt>
                <c:pt idx="403">
                  <c:v>31</c:v>
                </c:pt>
                <c:pt idx="404">
                  <c:v>29</c:v>
                </c:pt>
                <c:pt idx="405">
                  <c:v>56</c:v>
                </c:pt>
                <c:pt idx="406">
                  <c:v>35</c:v>
                </c:pt>
                <c:pt idx="407">
                  <c:v>38</c:v>
                </c:pt>
                <c:pt idx="408">
                  <c:v>26</c:v>
                </c:pt>
                <c:pt idx="409">
                  <c:v>38</c:v>
                </c:pt>
                <c:pt idx="410">
                  <c:v>48</c:v>
                </c:pt>
                <c:pt idx="411">
                  <c:v>29</c:v>
                </c:pt>
                <c:pt idx="412">
                  <c:v>21</c:v>
                </c:pt>
                <c:pt idx="413">
                  <c:v>37</c:v>
                </c:pt>
                <c:pt idx="414">
                  <c:v>37</c:v>
                </c:pt>
                <c:pt idx="415">
                  <c:v>29</c:v>
                </c:pt>
                <c:pt idx="416">
                  <c:v>36</c:v>
                </c:pt>
                <c:pt idx="417">
                  <c:v>29</c:v>
                </c:pt>
                <c:pt idx="418">
                  <c:v>48</c:v>
                </c:pt>
                <c:pt idx="419">
                  <c:v>26</c:v>
                </c:pt>
                <c:pt idx="420">
                  <c:v>21</c:v>
                </c:pt>
                <c:pt idx="421">
                  <c:v>28</c:v>
                </c:pt>
                <c:pt idx="422">
                  <c:v>31</c:v>
                </c:pt>
                <c:pt idx="423">
                  <c:v>26</c:v>
                </c:pt>
                <c:pt idx="424">
                  <c:v>51</c:v>
                </c:pt>
                <c:pt idx="425">
                  <c:v>51</c:v>
                </c:pt>
                <c:pt idx="426">
                  <c:v>29</c:v>
                </c:pt>
                <c:pt idx="427">
                  <c:v>34</c:v>
                </c:pt>
                <c:pt idx="428">
                  <c:v>20</c:v>
                </c:pt>
                <c:pt idx="429">
                  <c:v>40</c:v>
                </c:pt>
                <c:pt idx="430">
                  <c:v>10</c:v>
                </c:pt>
                <c:pt idx="431">
                  <c:v>22</c:v>
                </c:pt>
                <c:pt idx="432">
                  <c:v>28</c:v>
                </c:pt>
                <c:pt idx="433">
                  <c:v>25</c:v>
                </c:pt>
                <c:pt idx="434">
                  <c:v>23</c:v>
                </c:pt>
                <c:pt idx="435">
                  <c:v>27</c:v>
                </c:pt>
                <c:pt idx="436">
                  <c:v>60</c:v>
                </c:pt>
                <c:pt idx="437">
                  <c:v>28</c:v>
                </c:pt>
                <c:pt idx="438">
                  <c:v>16</c:v>
                </c:pt>
                <c:pt idx="439">
                  <c:v>36</c:v>
                </c:pt>
                <c:pt idx="440">
                  <c:v>41</c:v>
                </c:pt>
                <c:pt idx="441">
                  <c:v>28</c:v>
                </c:pt>
                <c:pt idx="442">
                  <c:v>27</c:v>
                </c:pt>
                <c:pt idx="443">
                  <c:v>34</c:v>
                </c:pt>
                <c:pt idx="444">
                  <c:v>28</c:v>
                </c:pt>
                <c:pt idx="445">
                  <c:v>31</c:v>
                </c:pt>
                <c:pt idx="446">
                  <c:v>41</c:v>
                </c:pt>
                <c:pt idx="447">
                  <c:v>26</c:v>
                </c:pt>
                <c:pt idx="448">
                  <c:v>25</c:v>
                </c:pt>
                <c:pt idx="449">
                  <c:v>26</c:v>
                </c:pt>
                <c:pt idx="450">
                  <c:v>23</c:v>
                </c:pt>
                <c:pt idx="451">
                  <c:v>26</c:v>
                </c:pt>
                <c:pt idx="452">
                  <c:v>40</c:v>
                </c:pt>
                <c:pt idx="453">
                  <c:v>28</c:v>
                </c:pt>
                <c:pt idx="454">
                  <c:v>24</c:v>
                </c:pt>
                <c:pt idx="455">
                  <c:v>32</c:v>
                </c:pt>
                <c:pt idx="456">
                  <c:v>34</c:v>
                </c:pt>
                <c:pt idx="457">
                  <c:v>42</c:v>
                </c:pt>
                <c:pt idx="458">
                  <c:v>21</c:v>
                </c:pt>
                <c:pt idx="459">
                  <c:v>27</c:v>
                </c:pt>
                <c:pt idx="460">
                  <c:v>18</c:v>
                </c:pt>
                <c:pt idx="461">
                  <c:v>28</c:v>
                </c:pt>
                <c:pt idx="462">
                  <c:v>25</c:v>
                </c:pt>
                <c:pt idx="463">
                  <c:v>38</c:v>
                </c:pt>
                <c:pt idx="464">
                  <c:v>24</c:v>
                </c:pt>
                <c:pt idx="465">
                  <c:v>26</c:v>
                </c:pt>
                <c:pt idx="466">
                  <c:v>21</c:v>
                </c:pt>
                <c:pt idx="467">
                  <c:v>18</c:v>
                </c:pt>
                <c:pt idx="468">
                  <c:v>36</c:v>
                </c:pt>
                <c:pt idx="469">
                  <c:v>31</c:v>
                </c:pt>
                <c:pt idx="470">
                  <c:v>29</c:v>
                </c:pt>
                <c:pt idx="471">
                  <c:v>25</c:v>
                </c:pt>
                <c:pt idx="472">
                  <c:v>28</c:v>
                </c:pt>
                <c:pt idx="473">
                  <c:v>19</c:v>
                </c:pt>
                <c:pt idx="474">
                  <c:v>25</c:v>
                </c:pt>
                <c:pt idx="475">
                  <c:v>40</c:v>
                </c:pt>
                <c:pt idx="476">
                  <c:v>22</c:v>
                </c:pt>
                <c:pt idx="477">
                  <c:v>27</c:v>
                </c:pt>
                <c:pt idx="478">
                  <c:v>34</c:v>
                </c:pt>
                <c:pt idx="479">
                  <c:v>43</c:v>
                </c:pt>
                <c:pt idx="480">
                  <c:v>33</c:v>
                </c:pt>
                <c:pt idx="481">
                  <c:v>40</c:v>
                </c:pt>
                <c:pt idx="482">
                  <c:v>54</c:v>
                </c:pt>
                <c:pt idx="483">
                  <c:v>25</c:v>
                </c:pt>
                <c:pt idx="484">
                  <c:v>23</c:v>
                </c:pt>
                <c:pt idx="485">
                  <c:v>30</c:v>
                </c:pt>
                <c:pt idx="486">
                  <c:v>29</c:v>
                </c:pt>
                <c:pt idx="487">
                  <c:v>15</c:v>
                </c:pt>
                <c:pt idx="488">
                  <c:v>35</c:v>
                </c:pt>
                <c:pt idx="489">
                  <c:v>29</c:v>
                </c:pt>
                <c:pt idx="490">
                  <c:v>50</c:v>
                </c:pt>
                <c:pt idx="491">
                  <c:v>32</c:v>
                </c:pt>
                <c:pt idx="492">
                  <c:v>47</c:v>
                </c:pt>
                <c:pt idx="493">
                  <c:v>35</c:v>
                </c:pt>
                <c:pt idx="494">
                  <c:v>35</c:v>
                </c:pt>
                <c:pt idx="495">
                  <c:v>39</c:v>
                </c:pt>
                <c:pt idx="496">
                  <c:v>41</c:v>
                </c:pt>
                <c:pt idx="497">
                  <c:v>45</c:v>
                </c:pt>
                <c:pt idx="498">
                  <c:v>41</c:v>
                </c:pt>
                <c:pt idx="499">
                  <c:v>43</c:v>
                </c:pt>
                <c:pt idx="500">
                  <c:v>44</c:v>
                </c:pt>
                <c:pt idx="501">
                  <c:v>38</c:v>
                </c:pt>
                <c:pt idx="502">
                  <c:v>32</c:v>
                </c:pt>
                <c:pt idx="503">
                  <c:v>42</c:v>
                </c:pt>
                <c:pt idx="504">
                  <c:v>43</c:v>
                </c:pt>
                <c:pt idx="505">
                  <c:v>38</c:v>
                </c:pt>
                <c:pt idx="506">
                  <c:v>57</c:v>
                </c:pt>
                <c:pt idx="507">
                  <c:v>58</c:v>
                </c:pt>
                <c:pt idx="508">
                  <c:v>48</c:v>
                </c:pt>
                <c:pt idx="509">
                  <c:v>37</c:v>
                </c:pt>
                <c:pt idx="510">
                  <c:v>61</c:v>
                </c:pt>
                <c:pt idx="511">
                  <c:v>35</c:v>
                </c:pt>
                <c:pt idx="512">
                  <c:v>40</c:v>
                </c:pt>
                <c:pt idx="513">
                  <c:v>37</c:v>
                </c:pt>
                <c:pt idx="514">
                  <c:v>30</c:v>
                </c:pt>
                <c:pt idx="515">
                  <c:v>43</c:v>
                </c:pt>
                <c:pt idx="516">
                  <c:v>44</c:v>
                </c:pt>
                <c:pt idx="517">
                  <c:v>36</c:v>
                </c:pt>
                <c:pt idx="518">
                  <c:v>42</c:v>
                </c:pt>
                <c:pt idx="519">
                  <c:v>31</c:v>
                </c:pt>
                <c:pt idx="520">
                  <c:v>42</c:v>
                </c:pt>
                <c:pt idx="521">
                  <c:v>30</c:v>
                </c:pt>
                <c:pt idx="522">
                  <c:v>28</c:v>
                </c:pt>
                <c:pt idx="523">
                  <c:v>30</c:v>
                </c:pt>
                <c:pt idx="524">
                  <c:v>58</c:v>
                </c:pt>
                <c:pt idx="525">
                  <c:v>42</c:v>
                </c:pt>
                <c:pt idx="526">
                  <c:v>35</c:v>
                </c:pt>
                <c:pt idx="527">
                  <c:v>31</c:v>
                </c:pt>
                <c:pt idx="528">
                  <c:v>20</c:v>
                </c:pt>
                <c:pt idx="529">
                  <c:v>28</c:v>
                </c:pt>
                <c:pt idx="530">
                  <c:v>29</c:v>
                </c:pt>
                <c:pt idx="531">
                  <c:v>41</c:v>
                </c:pt>
                <c:pt idx="532">
                  <c:v>20</c:v>
                </c:pt>
                <c:pt idx="533">
                  <c:v>31</c:v>
                </c:pt>
                <c:pt idx="534">
                  <c:v>57</c:v>
                </c:pt>
                <c:pt idx="535">
                  <c:v>61</c:v>
                </c:pt>
                <c:pt idx="536">
                  <c:v>28</c:v>
                </c:pt>
                <c:pt idx="537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55-4D6A-B041-AAFD42D9684E}"/>
            </c:ext>
          </c:extLst>
        </c:ser>
        <c:ser>
          <c:idx val="1"/>
          <c:order val="1"/>
          <c:tx>
            <c:strRef>
              <c:f>'Harden Forecast1'!$C$1</c:f>
              <c:strCache>
                <c:ptCount val="1"/>
                <c:pt idx="0">
                  <c:v>예측(Points)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'Harden Forecast1'!$A$2:$A$874</c:f>
              <c:numCache>
                <c:formatCode>General</c:formatCode>
                <c:ptCount val="87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</c:numCache>
            </c:numRef>
          </c:cat>
          <c:val>
            <c:numRef>
              <c:f>'Harden Forecast1'!$C$2:$C$874</c:f>
              <c:numCache>
                <c:formatCode>General</c:formatCode>
                <c:ptCount val="873"/>
                <c:pt idx="537">
                  <c:v>23</c:v>
                </c:pt>
                <c:pt idx="538">
                  <c:v>23.019235638166535</c:v>
                </c:pt>
                <c:pt idx="539">
                  <c:v>23.038471276333119</c:v>
                </c:pt>
                <c:pt idx="540">
                  <c:v>23.057706914499658</c:v>
                </c:pt>
                <c:pt idx="541">
                  <c:v>23.076942552666239</c:v>
                </c:pt>
                <c:pt idx="542">
                  <c:v>23.096178190832781</c:v>
                </c:pt>
                <c:pt idx="543">
                  <c:v>23.115413828999362</c:v>
                </c:pt>
                <c:pt idx="544">
                  <c:v>23.1346494671659</c:v>
                </c:pt>
                <c:pt idx="545">
                  <c:v>23.153885105332485</c:v>
                </c:pt>
                <c:pt idx="546">
                  <c:v>23.173120743499023</c:v>
                </c:pt>
                <c:pt idx="547">
                  <c:v>23.192356381665604</c:v>
                </c:pt>
                <c:pt idx="548">
                  <c:v>23.211592019832143</c:v>
                </c:pt>
                <c:pt idx="549">
                  <c:v>23.230827657998727</c:v>
                </c:pt>
                <c:pt idx="550">
                  <c:v>23.250063296165266</c:v>
                </c:pt>
                <c:pt idx="551">
                  <c:v>23.269298934331847</c:v>
                </c:pt>
                <c:pt idx="552">
                  <c:v>23.288534572498389</c:v>
                </c:pt>
                <c:pt idx="553">
                  <c:v>23.30777021066497</c:v>
                </c:pt>
                <c:pt idx="554">
                  <c:v>23.327005848831508</c:v>
                </c:pt>
                <c:pt idx="555">
                  <c:v>23.346241486998093</c:v>
                </c:pt>
                <c:pt idx="556">
                  <c:v>23.365477125164631</c:v>
                </c:pt>
                <c:pt idx="557">
                  <c:v>23.384712763331212</c:v>
                </c:pt>
                <c:pt idx="558">
                  <c:v>23.403948401497754</c:v>
                </c:pt>
                <c:pt idx="559">
                  <c:v>23.423184039664335</c:v>
                </c:pt>
                <c:pt idx="560">
                  <c:v>23.442419677830873</c:v>
                </c:pt>
                <c:pt idx="561">
                  <c:v>23.461655315997458</c:v>
                </c:pt>
                <c:pt idx="562">
                  <c:v>23.480890954163996</c:v>
                </c:pt>
                <c:pt idx="563">
                  <c:v>23.500126592330577</c:v>
                </c:pt>
                <c:pt idx="564">
                  <c:v>23.519362230497119</c:v>
                </c:pt>
                <c:pt idx="565">
                  <c:v>23.5385978686637</c:v>
                </c:pt>
                <c:pt idx="566">
                  <c:v>23.557833506830239</c:v>
                </c:pt>
                <c:pt idx="567">
                  <c:v>23.57706914499682</c:v>
                </c:pt>
                <c:pt idx="568">
                  <c:v>23.596304783163362</c:v>
                </c:pt>
                <c:pt idx="569">
                  <c:v>23.615540421329943</c:v>
                </c:pt>
                <c:pt idx="570">
                  <c:v>23.634776059496481</c:v>
                </c:pt>
                <c:pt idx="571">
                  <c:v>23.654011697663066</c:v>
                </c:pt>
                <c:pt idx="572">
                  <c:v>23.673247335829604</c:v>
                </c:pt>
                <c:pt idx="573">
                  <c:v>23.692482973996185</c:v>
                </c:pt>
                <c:pt idx="574">
                  <c:v>23.711718612162727</c:v>
                </c:pt>
                <c:pt idx="575">
                  <c:v>23.730954250329308</c:v>
                </c:pt>
                <c:pt idx="576">
                  <c:v>23.750189888495846</c:v>
                </c:pt>
                <c:pt idx="577">
                  <c:v>23.769425526662431</c:v>
                </c:pt>
                <c:pt idx="578">
                  <c:v>23.788661164828969</c:v>
                </c:pt>
                <c:pt idx="579">
                  <c:v>23.80789680299555</c:v>
                </c:pt>
                <c:pt idx="580">
                  <c:v>23.827132441162092</c:v>
                </c:pt>
                <c:pt idx="581">
                  <c:v>23.846368079328673</c:v>
                </c:pt>
                <c:pt idx="582">
                  <c:v>23.865603717495212</c:v>
                </c:pt>
                <c:pt idx="583">
                  <c:v>23.884839355661793</c:v>
                </c:pt>
                <c:pt idx="584">
                  <c:v>23.904074993828335</c:v>
                </c:pt>
                <c:pt idx="585">
                  <c:v>23.923310631994916</c:v>
                </c:pt>
                <c:pt idx="586">
                  <c:v>23.942546270161454</c:v>
                </c:pt>
                <c:pt idx="587">
                  <c:v>23.961781908328039</c:v>
                </c:pt>
                <c:pt idx="588">
                  <c:v>23.981017546494577</c:v>
                </c:pt>
                <c:pt idx="589">
                  <c:v>24.000253184661158</c:v>
                </c:pt>
                <c:pt idx="590">
                  <c:v>24.0194888228277</c:v>
                </c:pt>
                <c:pt idx="591">
                  <c:v>24.038724460994281</c:v>
                </c:pt>
                <c:pt idx="592">
                  <c:v>24.05796009916082</c:v>
                </c:pt>
                <c:pt idx="593">
                  <c:v>24.077195737327404</c:v>
                </c:pt>
                <c:pt idx="594">
                  <c:v>24.096431375493943</c:v>
                </c:pt>
                <c:pt idx="595">
                  <c:v>24.115667013660524</c:v>
                </c:pt>
                <c:pt idx="596">
                  <c:v>24.134902651827066</c:v>
                </c:pt>
                <c:pt idx="597">
                  <c:v>24.154138289993647</c:v>
                </c:pt>
                <c:pt idx="598">
                  <c:v>24.173373928160185</c:v>
                </c:pt>
                <c:pt idx="599">
                  <c:v>24.19260956632677</c:v>
                </c:pt>
                <c:pt idx="600">
                  <c:v>24.211845204493308</c:v>
                </c:pt>
                <c:pt idx="601">
                  <c:v>24.231080842659889</c:v>
                </c:pt>
                <c:pt idx="602">
                  <c:v>24.250316480826431</c:v>
                </c:pt>
                <c:pt idx="603">
                  <c:v>24.269552118993012</c:v>
                </c:pt>
                <c:pt idx="604">
                  <c:v>24.28878775715955</c:v>
                </c:pt>
                <c:pt idx="605">
                  <c:v>24.308023395326131</c:v>
                </c:pt>
                <c:pt idx="606">
                  <c:v>24.327259033492673</c:v>
                </c:pt>
                <c:pt idx="607">
                  <c:v>24.346494671659254</c:v>
                </c:pt>
                <c:pt idx="608">
                  <c:v>24.365730309825793</c:v>
                </c:pt>
                <c:pt idx="609">
                  <c:v>24.384965947992377</c:v>
                </c:pt>
                <c:pt idx="610">
                  <c:v>24.404201586158916</c:v>
                </c:pt>
                <c:pt idx="611">
                  <c:v>24.423437224325497</c:v>
                </c:pt>
                <c:pt idx="612">
                  <c:v>24.442672862492039</c:v>
                </c:pt>
                <c:pt idx="613">
                  <c:v>24.46190850065862</c:v>
                </c:pt>
                <c:pt idx="614">
                  <c:v>24.481144138825158</c:v>
                </c:pt>
                <c:pt idx="615">
                  <c:v>24.500379776991743</c:v>
                </c:pt>
                <c:pt idx="616">
                  <c:v>24.519615415158281</c:v>
                </c:pt>
                <c:pt idx="617">
                  <c:v>24.538851053324862</c:v>
                </c:pt>
                <c:pt idx="618">
                  <c:v>24.558086691491404</c:v>
                </c:pt>
                <c:pt idx="619">
                  <c:v>24.577322329657985</c:v>
                </c:pt>
                <c:pt idx="620">
                  <c:v>24.596557967824523</c:v>
                </c:pt>
                <c:pt idx="621">
                  <c:v>24.615793605991104</c:v>
                </c:pt>
                <c:pt idx="622">
                  <c:v>24.635029244157646</c:v>
                </c:pt>
                <c:pt idx="623">
                  <c:v>24.654264882324227</c:v>
                </c:pt>
                <c:pt idx="624">
                  <c:v>24.673500520490766</c:v>
                </c:pt>
                <c:pt idx="625">
                  <c:v>24.69273615865735</c:v>
                </c:pt>
                <c:pt idx="626">
                  <c:v>24.711971796823889</c:v>
                </c:pt>
                <c:pt idx="627">
                  <c:v>24.73120743499047</c:v>
                </c:pt>
                <c:pt idx="628">
                  <c:v>24.750443073157012</c:v>
                </c:pt>
                <c:pt idx="629">
                  <c:v>24.769678711323593</c:v>
                </c:pt>
                <c:pt idx="630">
                  <c:v>24.788914349490131</c:v>
                </c:pt>
                <c:pt idx="631">
                  <c:v>24.808149987656716</c:v>
                </c:pt>
                <c:pt idx="632">
                  <c:v>24.827385625823254</c:v>
                </c:pt>
                <c:pt idx="633">
                  <c:v>24.846621263989835</c:v>
                </c:pt>
                <c:pt idx="634">
                  <c:v>24.865856902156377</c:v>
                </c:pt>
                <c:pt idx="635">
                  <c:v>24.885092540322958</c:v>
                </c:pt>
                <c:pt idx="636">
                  <c:v>24.904328178489497</c:v>
                </c:pt>
                <c:pt idx="637">
                  <c:v>24.923563816656081</c:v>
                </c:pt>
                <c:pt idx="638">
                  <c:v>24.94279945482262</c:v>
                </c:pt>
                <c:pt idx="639">
                  <c:v>24.962035092989201</c:v>
                </c:pt>
                <c:pt idx="640">
                  <c:v>24.981270731155742</c:v>
                </c:pt>
                <c:pt idx="641">
                  <c:v>25.000506369322324</c:v>
                </c:pt>
                <c:pt idx="642">
                  <c:v>25.019742007488862</c:v>
                </c:pt>
                <c:pt idx="643">
                  <c:v>25.038977645655443</c:v>
                </c:pt>
                <c:pt idx="644">
                  <c:v>25.058213283821985</c:v>
                </c:pt>
                <c:pt idx="645">
                  <c:v>25.077448921988566</c:v>
                </c:pt>
                <c:pt idx="646">
                  <c:v>25.096684560155104</c:v>
                </c:pt>
                <c:pt idx="647">
                  <c:v>25.115920198321689</c:v>
                </c:pt>
                <c:pt idx="648">
                  <c:v>25.135155836488227</c:v>
                </c:pt>
                <c:pt idx="649">
                  <c:v>25.154391474654808</c:v>
                </c:pt>
                <c:pt idx="650">
                  <c:v>25.17362711282135</c:v>
                </c:pt>
                <c:pt idx="651">
                  <c:v>25.192862750987931</c:v>
                </c:pt>
                <c:pt idx="652">
                  <c:v>25.21209838915447</c:v>
                </c:pt>
                <c:pt idx="653">
                  <c:v>25.231334027321054</c:v>
                </c:pt>
                <c:pt idx="654">
                  <c:v>25.250569665487593</c:v>
                </c:pt>
                <c:pt idx="655">
                  <c:v>25.269805303654174</c:v>
                </c:pt>
                <c:pt idx="656">
                  <c:v>25.289040941820712</c:v>
                </c:pt>
                <c:pt idx="657">
                  <c:v>25.308276579987297</c:v>
                </c:pt>
                <c:pt idx="658">
                  <c:v>25.327512218153835</c:v>
                </c:pt>
                <c:pt idx="659">
                  <c:v>25.346747856320416</c:v>
                </c:pt>
                <c:pt idx="660">
                  <c:v>25.365983494486958</c:v>
                </c:pt>
                <c:pt idx="661">
                  <c:v>25.385219132653539</c:v>
                </c:pt>
                <c:pt idx="662">
                  <c:v>25.404454770820077</c:v>
                </c:pt>
                <c:pt idx="663">
                  <c:v>25.423690408986662</c:v>
                </c:pt>
                <c:pt idx="664">
                  <c:v>25.4429260471532</c:v>
                </c:pt>
                <c:pt idx="665">
                  <c:v>25.462161685319781</c:v>
                </c:pt>
                <c:pt idx="666">
                  <c:v>25.481397323486323</c:v>
                </c:pt>
                <c:pt idx="667">
                  <c:v>25.500632961652904</c:v>
                </c:pt>
                <c:pt idx="668">
                  <c:v>25.519868599819443</c:v>
                </c:pt>
                <c:pt idx="669">
                  <c:v>25.539104237986027</c:v>
                </c:pt>
                <c:pt idx="670">
                  <c:v>25.558339876152566</c:v>
                </c:pt>
                <c:pt idx="671">
                  <c:v>25.577575514319147</c:v>
                </c:pt>
                <c:pt idx="672">
                  <c:v>25.596811152485689</c:v>
                </c:pt>
                <c:pt idx="673">
                  <c:v>25.61604679065227</c:v>
                </c:pt>
                <c:pt idx="674">
                  <c:v>25.635282428818808</c:v>
                </c:pt>
                <c:pt idx="675">
                  <c:v>25.654518066985393</c:v>
                </c:pt>
                <c:pt idx="676">
                  <c:v>25.673753705151931</c:v>
                </c:pt>
                <c:pt idx="677">
                  <c:v>25.692989343318512</c:v>
                </c:pt>
                <c:pt idx="678">
                  <c:v>25.712224981485054</c:v>
                </c:pt>
                <c:pt idx="679">
                  <c:v>25.731460619651635</c:v>
                </c:pt>
                <c:pt idx="680">
                  <c:v>25.750696257818174</c:v>
                </c:pt>
                <c:pt idx="681">
                  <c:v>25.769931895984755</c:v>
                </c:pt>
                <c:pt idx="682">
                  <c:v>25.789167534151296</c:v>
                </c:pt>
                <c:pt idx="683">
                  <c:v>25.808403172317878</c:v>
                </c:pt>
                <c:pt idx="684">
                  <c:v>25.827638810484416</c:v>
                </c:pt>
                <c:pt idx="685">
                  <c:v>25.846874448651</c:v>
                </c:pt>
                <c:pt idx="686">
                  <c:v>25.866110086817539</c:v>
                </c:pt>
                <c:pt idx="687">
                  <c:v>25.88534572498412</c:v>
                </c:pt>
                <c:pt idx="688">
                  <c:v>25.904581363150662</c:v>
                </c:pt>
                <c:pt idx="689">
                  <c:v>25.923817001317243</c:v>
                </c:pt>
                <c:pt idx="690">
                  <c:v>25.943052639483781</c:v>
                </c:pt>
                <c:pt idx="691">
                  <c:v>25.962288277650366</c:v>
                </c:pt>
                <c:pt idx="692">
                  <c:v>25.981523915816904</c:v>
                </c:pt>
                <c:pt idx="693">
                  <c:v>26.000759553983485</c:v>
                </c:pt>
                <c:pt idx="694">
                  <c:v>26.019995192150024</c:v>
                </c:pt>
                <c:pt idx="695">
                  <c:v>26.039230830316608</c:v>
                </c:pt>
                <c:pt idx="696">
                  <c:v>26.058466468483147</c:v>
                </c:pt>
                <c:pt idx="697">
                  <c:v>26.077702106649728</c:v>
                </c:pt>
                <c:pt idx="698">
                  <c:v>26.09693774481627</c:v>
                </c:pt>
                <c:pt idx="699">
                  <c:v>26.116173382982851</c:v>
                </c:pt>
                <c:pt idx="700">
                  <c:v>26.135409021149389</c:v>
                </c:pt>
                <c:pt idx="701">
                  <c:v>26.154644659315974</c:v>
                </c:pt>
                <c:pt idx="702">
                  <c:v>26.173880297482512</c:v>
                </c:pt>
                <c:pt idx="703">
                  <c:v>26.193115935649093</c:v>
                </c:pt>
                <c:pt idx="704">
                  <c:v>26.212351573815635</c:v>
                </c:pt>
                <c:pt idx="705">
                  <c:v>26.231587211982216</c:v>
                </c:pt>
                <c:pt idx="706">
                  <c:v>26.250822850148754</c:v>
                </c:pt>
                <c:pt idx="707">
                  <c:v>26.270058488315339</c:v>
                </c:pt>
                <c:pt idx="708">
                  <c:v>26.289294126481877</c:v>
                </c:pt>
                <c:pt idx="709">
                  <c:v>26.308529764648458</c:v>
                </c:pt>
                <c:pt idx="710">
                  <c:v>26.327765402815</c:v>
                </c:pt>
                <c:pt idx="711">
                  <c:v>26.347001040981581</c:v>
                </c:pt>
                <c:pt idx="712">
                  <c:v>26.36623667914812</c:v>
                </c:pt>
                <c:pt idx="713">
                  <c:v>26.385472317314704</c:v>
                </c:pt>
                <c:pt idx="714">
                  <c:v>26.404707955481243</c:v>
                </c:pt>
                <c:pt idx="715">
                  <c:v>26.423943593647824</c:v>
                </c:pt>
                <c:pt idx="716">
                  <c:v>26.443179231814366</c:v>
                </c:pt>
                <c:pt idx="717">
                  <c:v>26.462414869980947</c:v>
                </c:pt>
                <c:pt idx="718">
                  <c:v>26.481650508147485</c:v>
                </c:pt>
                <c:pt idx="719">
                  <c:v>26.500886146314066</c:v>
                </c:pt>
                <c:pt idx="720">
                  <c:v>26.520121784480608</c:v>
                </c:pt>
                <c:pt idx="721">
                  <c:v>26.539357422647189</c:v>
                </c:pt>
                <c:pt idx="722">
                  <c:v>26.558593060813728</c:v>
                </c:pt>
                <c:pt idx="723">
                  <c:v>26.577828698980312</c:v>
                </c:pt>
                <c:pt idx="724">
                  <c:v>26.59706433714685</c:v>
                </c:pt>
                <c:pt idx="725">
                  <c:v>26.616299975313432</c:v>
                </c:pt>
                <c:pt idx="726">
                  <c:v>26.635535613479973</c:v>
                </c:pt>
                <c:pt idx="727">
                  <c:v>26.654771251646554</c:v>
                </c:pt>
                <c:pt idx="728">
                  <c:v>26.674006889813093</c:v>
                </c:pt>
                <c:pt idx="729">
                  <c:v>26.693242527979674</c:v>
                </c:pt>
                <c:pt idx="730">
                  <c:v>26.712478166146216</c:v>
                </c:pt>
                <c:pt idx="731">
                  <c:v>26.731713804312797</c:v>
                </c:pt>
                <c:pt idx="732">
                  <c:v>26.750949442479335</c:v>
                </c:pt>
                <c:pt idx="733">
                  <c:v>26.77018508064592</c:v>
                </c:pt>
                <c:pt idx="734">
                  <c:v>26.789420718812458</c:v>
                </c:pt>
                <c:pt idx="735">
                  <c:v>26.808656356979039</c:v>
                </c:pt>
                <c:pt idx="736">
                  <c:v>26.827891995145581</c:v>
                </c:pt>
                <c:pt idx="737">
                  <c:v>26.847127633312162</c:v>
                </c:pt>
                <c:pt idx="738">
                  <c:v>26.866363271478701</c:v>
                </c:pt>
                <c:pt idx="739">
                  <c:v>26.885598909645285</c:v>
                </c:pt>
                <c:pt idx="740">
                  <c:v>26.904834547811824</c:v>
                </c:pt>
                <c:pt idx="741">
                  <c:v>26.924070185978405</c:v>
                </c:pt>
                <c:pt idx="742">
                  <c:v>26.943305824144947</c:v>
                </c:pt>
                <c:pt idx="743">
                  <c:v>26.962541462311528</c:v>
                </c:pt>
                <c:pt idx="744">
                  <c:v>26.981777100478066</c:v>
                </c:pt>
                <c:pt idx="745">
                  <c:v>27.001012738644651</c:v>
                </c:pt>
                <c:pt idx="746">
                  <c:v>27.020248376811189</c:v>
                </c:pt>
                <c:pt idx="747">
                  <c:v>27.03948401497777</c:v>
                </c:pt>
                <c:pt idx="748">
                  <c:v>27.058719653144312</c:v>
                </c:pt>
                <c:pt idx="749">
                  <c:v>27.077955291310893</c:v>
                </c:pt>
                <c:pt idx="750">
                  <c:v>27.097190929477431</c:v>
                </c:pt>
                <c:pt idx="751">
                  <c:v>27.116426567644016</c:v>
                </c:pt>
                <c:pt idx="752">
                  <c:v>27.135662205810554</c:v>
                </c:pt>
                <c:pt idx="753">
                  <c:v>27.154897843977135</c:v>
                </c:pt>
                <c:pt idx="754">
                  <c:v>27.174133482143677</c:v>
                </c:pt>
                <c:pt idx="755">
                  <c:v>27.193369120310258</c:v>
                </c:pt>
                <c:pt idx="756">
                  <c:v>27.212604758476797</c:v>
                </c:pt>
                <c:pt idx="757">
                  <c:v>27.231840396643381</c:v>
                </c:pt>
                <c:pt idx="758">
                  <c:v>27.25107603480992</c:v>
                </c:pt>
                <c:pt idx="759">
                  <c:v>27.270311672976501</c:v>
                </c:pt>
                <c:pt idx="760">
                  <c:v>27.289547311143039</c:v>
                </c:pt>
                <c:pt idx="761">
                  <c:v>27.308782949309624</c:v>
                </c:pt>
                <c:pt idx="762">
                  <c:v>27.328018587476162</c:v>
                </c:pt>
                <c:pt idx="763">
                  <c:v>27.347254225642743</c:v>
                </c:pt>
                <c:pt idx="764">
                  <c:v>27.366489863809282</c:v>
                </c:pt>
                <c:pt idx="765">
                  <c:v>27.385725501975866</c:v>
                </c:pt>
                <c:pt idx="766">
                  <c:v>27.404961140142404</c:v>
                </c:pt>
                <c:pt idx="767">
                  <c:v>27.424196778308986</c:v>
                </c:pt>
                <c:pt idx="768">
                  <c:v>27.443432416475527</c:v>
                </c:pt>
                <c:pt idx="769">
                  <c:v>27.462668054642108</c:v>
                </c:pt>
                <c:pt idx="770">
                  <c:v>27.481903692808647</c:v>
                </c:pt>
                <c:pt idx="771">
                  <c:v>27.501139330975231</c:v>
                </c:pt>
                <c:pt idx="772">
                  <c:v>27.52037496914177</c:v>
                </c:pt>
                <c:pt idx="773">
                  <c:v>27.539610607308351</c:v>
                </c:pt>
                <c:pt idx="774">
                  <c:v>27.558846245474893</c:v>
                </c:pt>
                <c:pt idx="775">
                  <c:v>27.578081883641474</c:v>
                </c:pt>
                <c:pt idx="776">
                  <c:v>27.597317521808012</c:v>
                </c:pt>
                <c:pt idx="777">
                  <c:v>27.616553159974597</c:v>
                </c:pt>
                <c:pt idx="778">
                  <c:v>27.635788798141135</c:v>
                </c:pt>
                <c:pt idx="779">
                  <c:v>27.655024436307716</c:v>
                </c:pt>
                <c:pt idx="780">
                  <c:v>27.674260074474258</c:v>
                </c:pt>
                <c:pt idx="781">
                  <c:v>27.693495712640839</c:v>
                </c:pt>
                <c:pt idx="782">
                  <c:v>27.712731350807378</c:v>
                </c:pt>
                <c:pt idx="783">
                  <c:v>27.731966988973962</c:v>
                </c:pt>
                <c:pt idx="784">
                  <c:v>27.751202627140501</c:v>
                </c:pt>
                <c:pt idx="785">
                  <c:v>27.770438265307082</c:v>
                </c:pt>
                <c:pt idx="786">
                  <c:v>27.789673903473624</c:v>
                </c:pt>
                <c:pt idx="787">
                  <c:v>27.808909541640205</c:v>
                </c:pt>
                <c:pt idx="788">
                  <c:v>27.828145179806743</c:v>
                </c:pt>
                <c:pt idx="789">
                  <c:v>27.847380817973328</c:v>
                </c:pt>
                <c:pt idx="790">
                  <c:v>27.866616456139866</c:v>
                </c:pt>
                <c:pt idx="791">
                  <c:v>27.885852094306447</c:v>
                </c:pt>
                <c:pt idx="792">
                  <c:v>27.905087732472989</c:v>
                </c:pt>
                <c:pt idx="793">
                  <c:v>27.92432337063957</c:v>
                </c:pt>
                <c:pt idx="794">
                  <c:v>27.943559008806108</c:v>
                </c:pt>
                <c:pt idx="795">
                  <c:v>27.962794646972693</c:v>
                </c:pt>
                <c:pt idx="796">
                  <c:v>27.982030285139231</c:v>
                </c:pt>
                <c:pt idx="797">
                  <c:v>28.001265923305812</c:v>
                </c:pt>
                <c:pt idx="798">
                  <c:v>28.020501561472351</c:v>
                </c:pt>
                <c:pt idx="799">
                  <c:v>28.039737199638935</c:v>
                </c:pt>
                <c:pt idx="800">
                  <c:v>28.058972837805474</c:v>
                </c:pt>
                <c:pt idx="801">
                  <c:v>28.078208475972055</c:v>
                </c:pt>
                <c:pt idx="802">
                  <c:v>28.097444114138593</c:v>
                </c:pt>
                <c:pt idx="803">
                  <c:v>28.116679752305178</c:v>
                </c:pt>
                <c:pt idx="804">
                  <c:v>28.135915390471716</c:v>
                </c:pt>
                <c:pt idx="805">
                  <c:v>28.155151028638297</c:v>
                </c:pt>
                <c:pt idx="806">
                  <c:v>28.174386666804839</c:v>
                </c:pt>
                <c:pt idx="807">
                  <c:v>28.19362230497142</c:v>
                </c:pt>
                <c:pt idx="808">
                  <c:v>28.212857943137958</c:v>
                </c:pt>
                <c:pt idx="809">
                  <c:v>28.232093581304543</c:v>
                </c:pt>
                <c:pt idx="810">
                  <c:v>28.251329219471081</c:v>
                </c:pt>
                <c:pt idx="811">
                  <c:v>28.270564857637662</c:v>
                </c:pt>
                <c:pt idx="812">
                  <c:v>28.289800495804204</c:v>
                </c:pt>
                <c:pt idx="813">
                  <c:v>28.309036133970785</c:v>
                </c:pt>
                <c:pt idx="814">
                  <c:v>28.328271772137324</c:v>
                </c:pt>
                <c:pt idx="815">
                  <c:v>28.347507410303908</c:v>
                </c:pt>
                <c:pt idx="816">
                  <c:v>28.366743048470447</c:v>
                </c:pt>
                <c:pt idx="817">
                  <c:v>28.385978686637028</c:v>
                </c:pt>
                <c:pt idx="818">
                  <c:v>28.40521432480357</c:v>
                </c:pt>
                <c:pt idx="819">
                  <c:v>28.424449962970151</c:v>
                </c:pt>
                <c:pt idx="820">
                  <c:v>28.443685601136689</c:v>
                </c:pt>
                <c:pt idx="821">
                  <c:v>28.462921239303274</c:v>
                </c:pt>
                <c:pt idx="822">
                  <c:v>28.482156877469812</c:v>
                </c:pt>
                <c:pt idx="823">
                  <c:v>28.501392515636393</c:v>
                </c:pt>
                <c:pt idx="824">
                  <c:v>28.520628153802935</c:v>
                </c:pt>
                <c:pt idx="825">
                  <c:v>28.539863791969516</c:v>
                </c:pt>
                <c:pt idx="826">
                  <c:v>28.559099430136055</c:v>
                </c:pt>
                <c:pt idx="827">
                  <c:v>28.578335068302639</c:v>
                </c:pt>
                <c:pt idx="828">
                  <c:v>28.597570706469178</c:v>
                </c:pt>
                <c:pt idx="829">
                  <c:v>28.616806344635759</c:v>
                </c:pt>
                <c:pt idx="830">
                  <c:v>28.636041982802301</c:v>
                </c:pt>
                <c:pt idx="831">
                  <c:v>28.655277620968882</c:v>
                </c:pt>
                <c:pt idx="832">
                  <c:v>28.67451325913542</c:v>
                </c:pt>
                <c:pt idx="833">
                  <c:v>28.693748897302001</c:v>
                </c:pt>
                <c:pt idx="834">
                  <c:v>28.712984535468543</c:v>
                </c:pt>
                <c:pt idx="835">
                  <c:v>28.732220173635124</c:v>
                </c:pt>
                <c:pt idx="836">
                  <c:v>28.751455811801662</c:v>
                </c:pt>
                <c:pt idx="837">
                  <c:v>28.770691449968247</c:v>
                </c:pt>
                <c:pt idx="838">
                  <c:v>28.789927088134785</c:v>
                </c:pt>
                <c:pt idx="839">
                  <c:v>28.809162726301366</c:v>
                </c:pt>
                <c:pt idx="840">
                  <c:v>28.828398364467905</c:v>
                </c:pt>
                <c:pt idx="841">
                  <c:v>28.847634002634489</c:v>
                </c:pt>
                <c:pt idx="842">
                  <c:v>28.866869640801028</c:v>
                </c:pt>
                <c:pt idx="843">
                  <c:v>28.886105278967609</c:v>
                </c:pt>
                <c:pt idx="844">
                  <c:v>28.905340917134151</c:v>
                </c:pt>
                <c:pt idx="845">
                  <c:v>28.924576555300732</c:v>
                </c:pt>
                <c:pt idx="846">
                  <c:v>28.94381219346727</c:v>
                </c:pt>
                <c:pt idx="847">
                  <c:v>28.963047831633855</c:v>
                </c:pt>
                <c:pt idx="848">
                  <c:v>28.982283469800393</c:v>
                </c:pt>
                <c:pt idx="849">
                  <c:v>29.001519107966974</c:v>
                </c:pt>
                <c:pt idx="850">
                  <c:v>29.020754746133516</c:v>
                </c:pt>
                <c:pt idx="851">
                  <c:v>29.039990384300097</c:v>
                </c:pt>
                <c:pt idx="852">
                  <c:v>29.059226022466635</c:v>
                </c:pt>
                <c:pt idx="853">
                  <c:v>29.07846166063322</c:v>
                </c:pt>
                <c:pt idx="854">
                  <c:v>29.097697298799758</c:v>
                </c:pt>
                <c:pt idx="855">
                  <c:v>29.116932936966339</c:v>
                </c:pt>
                <c:pt idx="856">
                  <c:v>29.136168575132881</c:v>
                </c:pt>
                <c:pt idx="857">
                  <c:v>29.155404213299462</c:v>
                </c:pt>
                <c:pt idx="858">
                  <c:v>29.174639851466001</c:v>
                </c:pt>
                <c:pt idx="859">
                  <c:v>29.193875489632585</c:v>
                </c:pt>
                <c:pt idx="860">
                  <c:v>29.213111127799124</c:v>
                </c:pt>
                <c:pt idx="861">
                  <c:v>29.232346765965705</c:v>
                </c:pt>
                <c:pt idx="862">
                  <c:v>29.251582404132247</c:v>
                </c:pt>
                <c:pt idx="863">
                  <c:v>29.270818042298828</c:v>
                </c:pt>
                <c:pt idx="864">
                  <c:v>29.290053680465366</c:v>
                </c:pt>
                <c:pt idx="865">
                  <c:v>29.309289318631951</c:v>
                </c:pt>
                <c:pt idx="866">
                  <c:v>29.328524956798489</c:v>
                </c:pt>
                <c:pt idx="867">
                  <c:v>29.34776059496507</c:v>
                </c:pt>
                <c:pt idx="868">
                  <c:v>29.366996233131612</c:v>
                </c:pt>
                <c:pt idx="869">
                  <c:v>29.386231871298193</c:v>
                </c:pt>
                <c:pt idx="870">
                  <c:v>29.405467509464732</c:v>
                </c:pt>
                <c:pt idx="871">
                  <c:v>29.424703147631313</c:v>
                </c:pt>
                <c:pt idx="872">
                  <c:v>29.443938785797855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55-4D6A-B041-AAFD42D9684E}"/>
            </c:ext>
          </c:extLst>
        </c:ser>
        <c:ser>
          <c:idx val="2"/>
          <c:order val="2"/>
          <c:tx>
            <c:strRef>
              <c:f>'Harden Forecast1'!$D$1</c:f>
              <c:strCache>
                <c:ptCount val="1"/>
                <c:pt idx="0">
                  <c:v>낮은 신뢰 한계(Points)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'Harden Forecast1'!$A$2:$A$874</c:f>
              <c:numCache>
                <c:formatCode>General</c:formatCode>
                <c:ptCount val="87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</c:numCache>
            </c:numRef>
          </c:cat>
          <c:val>
            <c:numRef>
              <c:f>'Harden Forecast1'!$D$2:$D$874</c:f>
              <c:numCache>
                <c:formatCode>General</c:formatCode>
                <c:ptCount val="873"/>
                <c:pt idx="537" formatCode="0.00">
                  <c:v>23</c:v>
                </c:pt>
                <c:pt idx="538" formatCode="0.00">
                  <c:v>-13.043142849100178</c:v>
                </c:pt>
                <c:pt idx="539" formatCode="0.00">
                  <c:v>-13.207376666624967</c:v>
                </c:pt>
                <c:pt idx="540" formatCode="0.00">
                  <c:v>-13.374309836746225</c:v>
                </c:pt>
                <c:pt idx="541" formatCode="0.00">
                  <c:v>-13.543936703930321</c:v>
                </c:pt>
                <c:pt idx="542" formatCode="0.00">
                  <c:v>-13.716251136553566</c:v>
                </c:pt>
                <c:pt idx="543" formatCode="0.00">
                  <c:v>-13.891246543508128</c:v>
                </c:pt>
                <c:pt idx="544" formatCode="0.00">
                  <c:v>-14.068915890786194</c:v>
                </c:pt>
                <c:pt idx="545" formatCode="0.00">
                  <c:v>-14.249251718014165</c:v>
                </c:pt>
                <c:pt idx="546" formatCode="0.00">
                  <c:v>-14.432246154912324</c:v>
                </c:pt>
                <c:pt idx="547" formatCode="0.00">
                  <c:v>-14.617890937654082</c:v>
                </c:pt>
                <c:pt idx="548" formatCode="0.00">
                  <c:v>-14.806177425102998</c:v>
                </c:pt>
                <c:pt idx="549" formatCode="0.00">
                  <c:v>-14.99709661490397</c:v>
                </c:pt>
                <c:pt idx="550" formatCode="0.00">
                  <c:v>-15.1906391594094</c:v>
                </c:pt>
                <c:pt idx="551" formatCode="0.00">
                  <c:v>-15.386795381419329</c:v>
                </c:pt>
                <c:pt idx="552" formatCode="0.00">
                  <c:v>-15.585555289718936</c:v>
                </c:pt>
                <c:pt idx="553" formatCode="0.00">
                  <c:v>-15.786908594394923</c:v>
                </c:pt>
                <c:pt idx="554" formatCode="0.00">
                  <c:v>-15.990844721916748</c:v>
                </c:pt>
                <c:pt idx="555" formatCode="0.00">
                  <c:v>-16.197352829966842</c:v>
                </c:pt>
                <c:pt idx="556" formatCode="0.00">
                  <c:v>-16.406421822008127</c:v>
                </c:pt>
                <c:pt idx="557" formatCode="0.00">
                  <c:v>-16.618040361575499</c:v>
                </c:pt>
                <c:pt idx="558" formatCode="0.00">
                  <c:v>-16.832196886282009</c:v>
                </c:pt>
                <c:pt idx="559" formatCode="0.00">
                  <c:v>-17.048879621528798</c:v>
                </c:pt>
                <c:pt idx="560" formatCode="0.00">
                  <c:v>-17.268076593911655</c:v>
                </c:pt>
                <c:pt idx="561" formatCode="0.00">
                  <c:v>-17.489775644315561</c:v>
                </c:pt>
                <c:pt idx="562" formatCode="0.00">
                  <c:v>-17.71396444069228</c:v>
                </c:pt>
                <c:pt idx="563" formatCode="0.00">
                  <c:v>-17.940630490514227</c:v>
                </c:pt>
                <c:pt idx="564" formatCode="0.00">
                  <c:v>-18.169761152901888</c:v>
                </c:pt>
                <c:pt idx="565" formatCode="0.00">
                  <c:v>-18.401343650419832</c:v>
                </c:pt>
                <c:pt idx="566" formatCode="0.00">
                  <c:v>-18.635365080540186</c:v>
                </c:pt>
                <c:pt idx="567" formatCode="0.00">
                  <c:v>-18.871812426770688</c:v>
                </c:pt>
                <c:pt idx="568" formatCode="0.00">
                  <c:v>-19.11067256944763</c:v>
                </c:pt>
                <c:pt idx="569" formatCode="0.00">
                  <c:v>-19.351932296192285</c:v>
                </c:pt>
                <c:pt idx="570" formatCode="0.00">
                  <c:v>-19.595578312032714</c:v>
                </c:pt>
                <c:pt idx="571" formatCode="0.00">
                  <c:v>-19.84159724919089</c:v>
                </c:pt>
                <c:pt idx="572" formatCode="0.00">
                  <c:v>-20.089975676538291</c:v>
                </c:pt>
                <c:pt idx="573" formatCode="0.00">
                  <c:v>-20.340700108721009</c:v>
                </c:pt>
                <c:pt idx="574" formatCode="0.00">
                  <c:v>-20.593757014958832</c:v>
                </c:pt>
                <c:pt idx="575" formatCode="0.00">
                  <c:v>-20.849132827520183</c:v>
                </c:pt>
                <c:pt idx="576" formatCode="0.00">
                  <c:v>-21.106813949878344</c:v>
                </c:pt>
                <c:pt idx="577" formatCode="0.00">
                  <c:v>-21.366786764551904</c:v>
                </c:pt>
                <c:pt idx="578" formatCode="0.00">
                  <c:v>-21.629037640635435</c:v>
                </c:pt>
                <c:pt idx="579" formatCode="0.00">
                  <c:v>-21.893552941023984</c:v>
                </c:pt>
                <c:pt idx="580" formatCode="0.00">
                  <c:v>-22.160319029338368</c:v>
                </c:pt>
                <c:pt idx="581" formatCode="0.00">
                  <c:v>-22.42932227655518</c:v>
                </c:pt>
                <c:pt idx="582" formatCode="0.00">
                  <c:v>-22.700549067348931</c:v>
                </c:pt>
                <c:pt idx="583" formatCode="0.00">
                  <c:v>-22.973985806150989</c:v>
                </c:pt>
                <c:pt idx="584" formatCode="0.00">
                  <c:v>-23.249618922932807</c:v>
                </c:pt>
                <c:pt idx="585" formatCode="0.00">
                  <c:v>-23.527434878718701</c:v>
                </c:pt>
                <c:pt idx="586" formatCode="0.00">
                  <c:v>-23.807420170835723</c:v>
                </c:pt>
                <c:pt idx="587" formatCode="0.00">
                  <c:v>-24.08956133790625</c:v>
                </c:pt>
                <c:pt idx="588" formatCode="0.00">
                  <c:v>-24.373844964591115</c:v>
                </c:pt>
                <c:pt idx="589" formatCode="0.00">
                  <c:v>-24.660257686088695</c:v>
                </c:pt>
                <c:pt idx="590" formatCode="0.00">
                  <c:v>-24.94878619239827</c:v>
                </c:pt>
                <c:pt idx="591" formatCode="0.00">
                  <c:v>-25.239417232352892</c:v>
                </c:pt>
                <c:pt idx="592" formatCode="0.00">
                  <c:v>-25.532137617430148</c:v>
                </c:pt>
                <c:pt idx="593" formatCode="0.00">
                  <c:v>-25.826934225346104</c:v>
                </c:pt>
                <c:pt idx="594" formatCode="0.00">
                  <c:v>-26.123794003440651</c:v>
                </c:pt>
                <c:pt idx="595" formatCode="0.00">
                  <c:v>-26.42270397185958</c:v>
                </c:pt>
                <c:pt idx="596" formatCode="0.00">
                  <c:v>-26.723651226541474</c:v>
                </c:pt>
                <c:pt idx="597" formatCode="0.00">
                  <c:v>-27.026622942014555</c:v>
                </c:pt>
                <c:pt idx="598" formatCode="0.00">
                  <c:v>-27.331606374011574</c:v>
                </c:pt>
                <c:pt idx="599" formatCode="0.00">
                  <c:v>-27.638588861907568</c:v>
                </c:pt>
                <c:pt idx="600" formatCode="0.00">
                  <c:v>-27.947557830988401</c:v>
                </c:pt>
                <c:pt idx="601" formatCode="0.00">
                  <c:v>-28.258500794554916</c:v>
                </c:pt>
                <c:pt idx="602" formatCode="0.00">
                  <c:v>-28.571405355870102</c:v>
                </c:pt>
                <c:pt idx="603" formatCode="0.00">
                  <c:v>-28.886259209954069</c:v>
                </c:pt>
                <c:pt idx="604" formatCode="0.00">
                  <c:v>-29.203050145234013</c:v>
                </c:pt>
                <c:pt idx="605" formatCode="0.00">
                  <c:v>-29.521766045053603</c:v>
                </c:pt>
                <c:pt idx="606" formatCode="0.00">
                  <c:v>-29.842394889048769</c:v>
                </c:pt>
                <c:pt idx="607" formatCode="0.00">
                  <c:v>-30.164924754394125</c:v>
                </c:pt>
                <c:pt idx="608" formatCode="0.00">
                  <c:v>-30.489343816926613</c:v>
                </c:pt>
                <c:pt idx="609" formatCode="0.00">
                  <c:v>-30.81564035215046</c:v>
                </c:pt>
                <c:pt idx="610" formatCode="0.00">
                  <c:v>-31.143802736129725</c:v>
                </c:pt>
                <c:pt idx="611" formatCode="0.00">
                  <c:v>-31.473819446272124</c:v>
                </c:pt>
                <c:pt idx="612" formatCode="0.00">
                  <c:v>-31.805679062010363</c:v>
                </c:pt>
                <c:pt idx="613" formatCode="0.00">
                  <c:v>-32.139370265384187</c:v>
                </c:pt>
                <c:pt idx="614" formatCode="0.00">
                  <c:v>-32.474881841529204</c:v>
                </c:pt>
                <c:pt idx="615" formatCode="0.00">
                  <c:v>-32.812202679075412</c:v>
                </c:pt>
                <c:pt idx="616" formatCode="0.00">
                  <c:v>-33.151321770461124</c:v>
                </c:pt>
                <c:pt idx="617" formatCode="0.00">
                  <c:v>-33.492228212165038</c:v>
                </c:pt>
                <c:pt idx="618" formatCode="0.00">
                  <c:v>-33.834911204861882</c:v>
                </c:pt>
                <c:pt idx="619" formatCode="0.00">
                  <c:v>-34.17936005350407</c:v>
                </c:pt>
                <c:pt idx="620" formatCode="0.00">
                  <c:v>-34.525564167334473</c:v>
                </c:pt>
                <c:pt idx="621" formatCode="0.00">
                  <c:v>-34.87351305983259</c:v>
                </c:pt>
                <c:pt idx="622" formatCode="0.00">
                  <c:v>-35.223196348599004</c:v>
                </c:pt>
                <c:pt idx="623" formatCode="0.00">
                  <c:v>-35.57460375517995</c:v>
                </c:pt>
                <c:pt idx="624" formatCode="0.00">
                  <c:v>-35.927725104836838</c:v>
                </c:pt>
                <c:pt idx="625" formatCode="0.00">
                  <c:v>-36.282550326262225</c:v>
                </c:pt>
                <c:pt idx="626" formatCode="0.00">
                  <c:v>-36.639069451246876</c:v>
                </c:pt>
                <c:pt idx="627" formatCode="0.00">
                  <c:v>-36.997272614299064</c:v>
                </c:pt>
                <c:pt idx="628" formatCode="0.00">
                  <c:v>-37.357150052220774</c:v>
                </c:pt>
                <c:pt idx="629" formatCode="0.00">
                  <c:v>-37.718692103641423</c:v>
                </c:pt>
                <c:pt idx="630" formatCode="0.00">
                  <c:v>-38.081889208513772</c:v>
                </c:pt>
                <c:pt idx="631" formatCode="0.00">
                  <c:v>-38.44673190757247</c:v>
                </c:pt>
                <c:pt idx="632" formatCode="0.00">
                  <c:v>-38.813210841759314</c:v>
                </c:pt>
                <c:pt idx="633" formatCode="0.00">
                  <c:v>-39.181316751616109</c:v>
                </c:pt>
                <c:pt idx="634" formatCode="0.00">
                  <c:v>-39.551040476648268</c:v>
                </c:pt>
                <c:pt idx="635" formatCode="0.00">
                  <c:v>-39.922372954660673</c:v>
                </c:pt>
                <c:pt idx="636" formatCode="0.00">
                  <c:v>-40.295305221067991</c:v>
                </c:pt>
                <c:pt idx="637" formatCode="0.00">
                  <c:v>-40.669828408181047</c:v>
                </c:pt>
                <c:pt idx="638" formatCode="0.00">
                  <c:v>-41.045933744471938</c:v>
                </c:pt>
                <c:pt idx="639" formatCode="0.00">
                  <c:v>-41.423612553818018</c:v>
                </c:pt>
                <c:pt idx="640" formatCode="0.00">
                  <c:v>-41.80285625472834</c:v>
                </c:pt>
                <c:pt idx="641" formatCode="0.00">
                  <c:v>-42.183656359552387</c:v>
                </c:pt>
                <c:pt idx="642" formatCode="0.00">
                  <c:v>-42.566004473673871</c:v>
                </c:pt>
                <c:pt idx="643" formatCode="0.00">
                  <c:v>-42.949892294690152</c:v>
                </c:pt>
                <c:pt idx="644" formatCode="0.00">
                  <c:v>-43.335311611579343</c:v>
                </c:pt>
                <c:pt idx="645" formatCode="0.00">
                  <c:v>-43.722254303855721</c:v>
                </c:pt>
                <c:pt idx="646" formatCode="0.00">
                  <c:v>-44.110712340715317</c:v>
                </c:pt>
                <c:pt idx="647" formatCode="0.00">
                  <c:v>-44.500677780172282</c:v>
                </c:pt>
                <c:pt idx="648" formatCode="0.00">
                  <c:v>-44.892142768187767</c:v>
                </c:pt>
                <c:pt idx="649" formatCode="0.00">
                  <c:v>-45.285099537791559</c:v>
                </c:pt>
                <c:pt idx="650" formatCode="0.00">
                  <c:v>-45.679540408198505</c:v>
                </c:pt>
                <c:pt idx="651" formatCode="0.00">
                  <c:v>-46.075457783919504</c:v>
                </c:pt>
                <c:pt idx="652" formatCode="0.00">
                  <c:v>-46.472844153869282</c:v>
                </c:pt>
                <c:pt idx="653" formatCode="0.00">
                  <c:v>-46.871692090470347</c:v>
                </c:pt>
                <c:pt idx="654" formatCode="0.00">
                  <c:v>-47.271994248755519</c:v>
                </c:pt>
                <c:pt idx="655" formatCode="0.00">
                  <c:v>-47.673743365467992</c:v>
                </c:pt>
                <c:pt idx="656" formatCode="0.00">
                  <c:v>-48.076932258161804</c:v>
                </c:pt>
                <c:pt idx="657" formatCode="0.00">
                  <c:v>-48.481553824301031</c:v>
                </c:pt>
                <c:pt idx="658" formatCode="0.00">
                  <c:v>-48.887601040360586</c:v>
                </c:pt>
                <c:pt idx="659" formatCode="0.00">
                  <c:v>-49.295066960927329</c:v>
                </c:pt>
                <c:pt idx="660" formatCode="0.00">
                  <c:v>-49.703944717803651</c:v>
                </c:pt>
                <c:pt idx="661" formatCode="0.00">
                  <c:v>-50.11422751911261</c:v>
                </c:pt>
                <c:pt idx="662" formatCode="0.00">
                  <c:v>-50.52590864840667</c:v>
                </c:pt>
                <c:pt idx="663" formatCode="0.00">
                  <c:v>-50.938981463778759</c:v>
                </c:pt>
                <c:pt idx="664" formatCode="0.00">
                  <c:v>-51.353439396977997</c:v>
                </c:pt>
                <c:pt idx="665" formatCode="0.00">
                  <c:v>-51.769275952528503</c:v>
                </c:pt>
                <c:pt idx="666" formatCode="0.00">
                  <c:v>-52.186484706853861</c:v>
                </c:pt>
                <c:pt idx="667" formatCode="0.00">
                  <c:v>-52.605059307405135</c:v>
                </c:pt>
                <c:pt idx="668" formatCode="0.00">
                  <c:v>-53.024993471795369</c:v>
                </c:pt>
                <c:pt idx="669" formatCode="0.00">
                  <c:v>-53.446280986938575</c:v>
                </c:pt>
                <c:pt idx="670" formatCode="0.00">
                  <c:v>-53.868915708195168</c:v>
                </c:pt>
                <c:pt idx="671" formatCode="0.00">
                  <c:v>-54.292891558522982</c:v>
                </c:pt>
                <c:pt idx="672" formatCode="0.00">
                  <c:v>-54.718202527635242</c:v>
                </c:pt>
                <c:pt idx="673" formatCode="0.00">
                  <c:v>-55.144842671164177</c:v>
                </c:pt>
                <c:pt idx="674" formatCode="0.00">
                  <c:v>-55.572806109832428</c:v>
                </c:pt>
                <c:pt idx="675" formatCode="0.00">
                  <c:v>-56.002087028630356</c:v>
                </c:pt>
                <c:pt idx="676" formatCode="0.00">
                  <c:v>-56.432679676001491</c:v>
                </c:pt>
                <c:pt idx="677" formatCode="0.00">
                  <c:v>-56.864578363034383</c:v>
                </c:pt>
                <c:pt idx="678" formatCode="0.00">
                  <c:v>-57.297777462662566</c:v>
                </c:pt>
                <c:pt idx="679" formatCode="0.00">
                  <c:v>-57.732271408871533</c:v>
                </c:pt>
                <c:pt idx="680" formatCode="0.00">
                  <c:v>-58.168054695913952</c:v>
                </c:pt>
                <c:pt idx="681" formatCode="0.00">
                  <c:v>-58.605121877532071</c:v>
                </c:pt>
                <c:pt idx="682" formatCode="0.00">
                  <c:v>-59.043467566188632</c:v>
                </c:pt>
                <c:pt idx="683" formatCode="0.00">
                  <c:v>-59.483086432305114</c:v>
                </c:pt>
                <c:pt idx="684" formatCode="0.00">
                  <c:v>-59.923973203508652</c:v>
                </c:pt>
                <c:pt idx="685" formatCode="0.00">
                  <c:v>-60.366122663886337</c:v>
                </c:pt>
                <c:pt idx="686" formatCode="0.00">
                  <c:v>-60.809529653248461</c:v>
                </c:pt>
                <c:pt idx="687" formatCode="0.00">
                  <c:v>-61.254189066399206</c:v>
                </c:pt>
                <c:pt idx="688" formatCode="0.00">
                  <c:v>-61.700095852416048</c:v>
                </c:pt>
                <c:pt idx="689" formatCode="0.00">
                  <c:v>-62.147245013937152</c:v>
                </c:pt>
                <c:pt idx="690" formatCode="0.00">
                  <c:v>-62.595631606457232</c:v>
                </c:pt>
                <c:pt idx="691" formatCode="0.00">
                  <c:v>-63.045250737631299</c:v>
                </c:pt>
                <c:pt idx="692" formatCode="0.00">
                  <c:v>-63.496097566587352</c:v>
                </c:pt>
                <c:pt idx="693" formatCode="0.00">
                  <c:v>-63.948167303246393</c:v>
                </c:pt>
                <c:pt idx="694" formatCode="0.00">
                  <c:v>-64.401455207651779</c:v>
                </c:pt>
                <c:pt idx="695" formatCode="0.00">
                  <c:v>-64.85595658930572</c:v>
                </c:pt>
                <c:pt idx="696" formatCode="0.00">
                  <c:v>-65.311666806515063</c:v>
                </c:pt>
                <c:pt idx="697" formatCode="0.00">
                  <c:v>-65.768581265744245</c:v>
                </c:pt>
                <c:pt idx="698" formatCode="0.00">
                  <c:v>-66.226695420977379</c:v>
                </c:pt>
                <c:pt idx="699" formatCode="0.00">
                  <c:v>-66.686004773087589</c:v>
                </c:pt>
                <c:pt idx="700" formatCode="0.00">
                  <c:v>-67.146504869215192</c:v>
                </c:pt>
                <c:pt idx="701" formatCode="0.00">
                  <c:v>-67.608191302153202</c:v>
                </c:pt>
                <c:pt idx="702" formatCode="0.00">
                  <c:v>-68.071059709741661</c:v>
                </c:pt>
                <c:pt idx="703" formatCode="0.00">
                  <c:v>-68.53510577426897</c:v>
                </c:pt>
                <c:pt idx="704" formatCode="0.00">
                  <c:v>-69.000325221882022</c:v>
                </c:pt>
                <c:pt idx="705" formatCode="0.00">
                  <c:v>-69.466713822003484</c:v>
                </c:pt>
                <c:pt idx="706" formatCode="0.00">
                  <c:v>-69.934267386757355</c:v>
                </c:pt>
                <c:pt idx="707" formatCode="0.00">
                  <c:v>-70.402981770401709</c:v>
                </c:pt>
                <c:pt idx="708" formatCode="0.00">
                  <c:v>-70.872852868769868</c:v>
                </c:pt>
                <c:pt idx="709" formatCode="0.00">
                  <c:v>-71.343876618718255</c:v>
                </c:pt>
                <c:pt idx="710" formatCode="0.00">
                  <c:v>-71.816048997582541</c:v>
                </c:pt>
                <c:pt idx="711" formatCode="0.00">
                  <c:v>-72.289366022640749</c:v>
                </c:pt>
                <c:pt idx="712" formatCode="0.00">
                  <c:v>-72.763823750584109</c:v>
                </c:pt>
                <c:pt idx="713" formatCode="0.00">
                  <c:v>-73.239418276994726</c:v>
                </c:pt>
                <c:pt idx="714" formatCode="0.00">
                  <c:v>-73.716145735831333</c:v>
                </c:pt>
                <c:pt idx="715" formatCode="0.00">
                  <c:v>-74.194002298921106</c:v>
                </c:pt>
                <c:pt idx="716" formatCode="0.00">
                  <c:v>-74.672984175459604</c:v>
                </c:pt>
                <c:pt idx="717" formatCode="0.00">
                  <c:v>-75.153087611517037</c:v>
                </c:pt>
                <c:pt idx="718" formatCode="0.00">
                  <c:v>-75.63430888955186</c:v>
                </c:pt>
                <c:pt idx="719" formatCode="0.00">
                  <c:v>-76.116644327930857</c:v>
                </c:pt>
                <c:pt idx="720" formatCode="0.00">
                  <c:v>-76.600090280456641</c:v>
                </c:pt>
                <c:pt idx="721" formatCode="0.00">
                  <c:v>-77.08464313590099</c:v>
                </c:pt>
                <c:pt idx="722" formatCode="0.00">
                  <c:v>-77.570299317545704</c:v>
                </c:pt>
                <c:pt idx="723" formatCode="0.00">
                  <c:v>-78.057055282729209</c:v>
                </c:pt>
                <c:pt idx="724" formatCode="0.00">
                  <c:v>-78.544907522400479</c:v>
                </c:pt>
                <c:pt idx="725" formatCode="0.00">
                  <c:v>-79.033852560678326</c:v>
                </c:pt>
                <c:pt idx="726" formatCode="0.00">
                  <c:v>-79.523886954418131</c:v>
                </c:pt>
                <c:pt idx="727" formatCode="0.00">
                  <c:v>-80.015007292783764</c:v>
                </c:pt>
                <c:pt idx="728" formatCode="0.00">
                  <c:v>-80.50721019682652</c:v>
                </c:pt>
                <c:pt idx="729" formatCode="0.00">
                  <c:v>-81.000492319069451</c:v>
                </c:pt>
                <c:pt idx="730" formatCode="0.00">
                  <c:v>-81.494850343098278</c:v>
                </c:pt>
                <c:pt idx="731" formatCode="0.00">
                  <c:v>-81.990280983157675</c:v>
                </c:pt>
                <c:pt idx="732" formatCode="0.00">
                  <c:v>-82.486780983753889</c:v>
                </c:pt>
                <c:pt idx="733" formatCode="0.00">
                  <c:v>-82.984347119262694</c:v>
                </c:pt>
                <c:pt idx="734" formatCode="0.00">
                  <c:v>-83.482976193543493</c:v>
                </c:pt>
                <c:pt idx="735" formatCode="0.00">
                  <c:v>-83.982665039558427</c:v>
                </c:pt>
                <c:pt idx="736" formatCode="0.00">
                  <c:v>-84.483410518997772</c:v>
                </c:pt>
                <c:pt idx="737" formatCode="0.00">
                  <c:v>-84.985209521909979</c:v>
                </c:pt>
                <c:pt idx="738" formatCode="0.00">
                  <c:v>-85.488058966337917</c:v>
                </c:pt>
                <c:pt idx="739" formatCode="0.00">
                  <c:v>-85.991955797959548</c:v>
                </c:pt>
                <c:pt idx="740" formatCode="0.00">
                  <c:v>-86.496896989734722</c:v>
                </c:pt>
                <c:pt idx="741" formatCode="0.00">
                  <c:v>-87.002879541556396</c:v>
                </c:pt>
                <c:pt idx="742" formatCode="0.00">
                  <c:v>-87.509900479907515</c:v>
                </c:pt>
                <c:pt idx="743" formatCode="0.00">
                  <c:v>-88.017956857522364</c:v>
                </c:pt>
                <c:pt idx="744" formatCode="0.00">
                  <c:v>-88.5270457530534</c:v>
                </c:pt>
                <c:pt idx="745" formatCode="0.00">
                  <c:v>-89.037164270742437</c:v>
                </c:pt>
                <c:pt idx="746" formatCode="0.00">
                  <c:v>-89.548309540097108</c:v>
                </c:pt>
                <c:pt idx="747" formatCode="0.00">
                  <c:v>-90.060478715571705</c:v>
                </c:pt>
                <c:pt idx="748" formatCode="0.00">
                  <c:v>-90.573668976252932</c:v>
                </c:pt>
                <c:pt idx="749" formatCode="0.00">
                  <c:v>-91.087877525549885</c:v>
                </c:pt>
                <c:pt idx="750" formatCode="0.00">
                  <c:v>-91.603101590889196</c:v>
                </c:pt>
                <c:pt idx="751" formatCode="0.00">
                  <c:v>-92.119338423413808</c:v>
                </c:pt>
                <c:pt idx="752" formatCode="0.00">
                  <c:v>-92.636585297686963</c:v>
                </c:pt>
                <c:pt idx="753" formatCode="0.00">
                  <c:v>-93.154839511399814</c:v>
                </c:pt>
                <c:pt idx="754" formatCode="0.00">
                  <c:v>-93.674098385083909</c:v>
                </c:pt>
                <c:pt idx="755" formatCode="0.00">
                  <c:v>-94.194359261827287</c:v>
                </c:pt>
                <c:pt idx="756" formatCode="0.00">
                  <c:v>-94.715619506995381</c:v>
                </c:pt>
                <c:pt idx="757" formatCode="0.00">
                  <c:v>-95.23787650795515</c:v>
                </c:pt>
                <c:pt idx="758" formatCode="0.00">
                  <c:v>-95.761127673804197</c:v>
                </c:pt>
                <c:pt idx="759" formatCode="0.00">
                  <c:v>-96.285370435102877</c:v>
                </c:pt>
                <c:pt idx="760" formatCode="0.00">
                  <c:v>-96.810602243611214</c:v>
                </c:pt>
                <c:pt idx="761" formatCode="0.00">
                  <c:v>-97.336820572028671</c:v>
                </c:pt>
                <c:pt idx="762" formatCode="0.00">
                  <c:v>-97.864022913738822</c:v>
                </c:pt>
                <c:pt idx="763" formatCode="0.00">
                  <c:v>-98.392206782556528</c:v>
                </c:pt>
                <c:pt idx="764" formatCode="0.00">
                  <c:v>-98.921369712479915</c:v>
                </c:pt>
                <c:pt idx="765" formatCode="0.00">
                  <c:v>-99.451509257445011</c:v>
                </c:pt>
                <c:pt idx="766" formatCode="0.00">
                  <c:v>-99.982622991084739</c:v>
                </c:pt>
                <c:pt idx="767" formatCode="0.00">
                  <c:v>-100.51470850649048</c:v>
                </c:pt>
                <c:pt idx="768" formatCode="0.00">
                  <c:v>-101.04776341597827</c:v>
                </c:pt>
                <c:pt idx="769" formatCode="0.00">
                  <c:v>-101.5817853508571</c:v>
                </c:pt>
                <c:pt idx="770" formatCode="0.00">
                  <c:v>-102.11677196120174</c:v>
                </c:pt>
                <c:pt idx="771" formatCode="0.00">
                  <c:v>-102.65272091562767</c:v>
                </c:pt>
                <c:pt idx="772" formatCode="0.00">
                  <c:v>-103.18962990107049</c:v>
                </c:pt>
                <c:pt idx="773" formatCode="0.00">
                  <c:v>-103.72749662256739</c:v>
                </c:pt>
                <c:pt idx="774" formatCode="0.00">
                  <c:v>-104.26631880304252</c:v>
                </c:pt>
                <c:pt idx="775" formatCode="0.00">
                  <c:v>-104.80609418309506</c:v>
                </c:pt>
                <c:pt idx="776" formatCode="0.00">
                  <c:v>-105.34682052079054</c:v>
                </c:pt>
                <c:pt idx="777" formatCode="0.00">
                  <c:v>-105.8884955914548</c:v>
                </c:pt>
                <c:pt idx="778" formatCode="0.00">
                  <c:v>-106.43111718747156</c:v>
                </c:pt>
                <c:pt idx="779" formatCode="0.00">
                  <c:v>-106.97468311808194</c:v>
                </c:pt>
                <c:pt idx="780" formatCode="0.00">
                  <c:v>-107.51919120918797</c:v>
                </c:pt>
                <c:pt idx="781" formatCode="0.00">
                  <c:v>-108.06463930315775</c:v>
                </c:pt>
                <c:pt idx="782" formatCode="0.00">
                  <c:v>-108.6110252586344</c:v>
                </c:pt>
                <c:pt idx="783" formatCode="0.00">
                  <c:v>-109.15834695034673</c:v>
                </c:pt>
                <c:pt idx="784" formatCode="0.00">
                  <c:v>-109.70660226892379</c:v>
                </c:pt>
                <c:pt idx="785" formatCode="0.00">
                  <c:v>-110.25578912071067</c:v>
                </c:pt>
                <c:pt idx="786" formatCode="0.00">
                  <c:v>-110.80590542758834</c:v>
                </c:pt>
                <c:pt idx="787" formatCode="0.00">
                  <c:v>-111.35694912679462</c:v>
                </c:pt>
                <c:pt idx="788" formatCode="0.00">
                  <c:v>-111.90891817074905</c:v>
                </c:pt>
                <c:pt idx="789" formatCode="0.00">
                  <c:v>-112.46181052687892</c:v>
                </c:pt>
                <c:pt idx="790" formatCode="0.00">
                  <c:v>-113.0156241774489</c:v>
                </c:pt>
                <c:pt idx="791" formatCode="0.00">
                  <c:v>-113.57035711939221</c:v>
                </c:pt>
                <c:pt idx="792" formatCode="0.00">
                  <c:v>-114.12600736414475</c:v>
                </c:pt>
                <c:pt idx="793" formatCode="0.00">
                  <c:v>-114.68257293748096</c:v>
                </c:pt>
                <c:pt idx="794" formatCode="0.00">
                  <c:v>-115.24005187935278</c:v>
                </c:pt>
                <c:pt idx="795" formatCode="0.00">
                  <c:v>-115.79844224372985</c:v>
                </c:pt>
                <c:pt idx="796" formatCode="0.00">
                  <c:v>-116.35774209844307</c:v>
                </c:pt>
                <c:pt idx="797" formatCode="0.00">
                  <c:v>-116.91794952502916</c:v>
                </c:pt>
                <c:pt idx="798" formatCode="0.00">
                  <c:v>-117.47906261857844</c:v>
                </c:pt>
                <c:pt idx="799" formatCode="0.00">
                  <c:v>-118.0410794875839</c:v>
                </c:pt>
                <c:pt idx="800" formatCode="0.00">
                  <c:v>-118.60399825379307</c:v>
                </c:pt>
                <c:pt idx="801" formatCode="0.00">
                  <c:v>-119.16781705206114</c:v>
                </c:pt>
                <c:pt idx="802" formatCode="0.00">
                  <c:v>-119.73253403020698</c:v>
                </c:pt>
                <c:pt idx="803" formatCode="0.00">
                  <c:v>-120.29814734887029</c:v>
                </c:pt>
                <c:pt idx="804" formatCode="0.00">
                  <c:v>-120.86465518137152</c:v>
                </c:pt>
                <c:pt idx="805" formatCode="0.00">
                  <c:v>-121.43205571357302</c:v>
                </c:pt>
                <c:pt idx="806" formatCode="0.00">
                  <c:v>-122.00034714374267</c:v>
                </c:pt>
                <c:pt idx="807" formatCode="0.00">
                  <c:v>-122.56952768241871</c:v>
                </c:pt>
                <c:pt idx="808" formatCode="0.00">
                  <c:v>-123.13959555227733</c:v>
                </c:pt>
                <c:pt idx="809" formatCode="0.00">
                  <c:v>-123.71054898800098</c:v>
                </c:pt>
                <c:pt idx="810" formatCode="0.00">
                  <c:v>-124.28238623614959</c:v>
                </c:pt>
                <c:pt idx="811" formatCode="0.00">
                  <c:v>-124.85510555503241</c:v>
                </c:pt>
                <c:pt idx="812" formatCode="0.00">
                  <c:v>-125.42870521458283</c:v>
                </c:pt>
                <c:pt idx="813" formatCode="0.00">
                  <c:v>-126.00318349623342</c:v>
                </c:pt>
                <c:pt idx="814" formatCode="0.00">
                  <c:v>-126.57853869279424</c:v>
                </c:pt>
                <c:pt idx="815" formatCode="0.00">
                  <c:v>-127.15476910833144</c:v>
                </c:pt>
                <c:pt idx="816" formatCode="0.00">
                  <c:v>-127.73187305804848</c:v>
                </c:pt>
                <c:pt idx="817" formatCode="0.00">
                  <c:v>-128.30984886816802</c:v>
                </c:pt>
                <c:pt idx="818" formatCode="0.00">
                  <c:v>-128.88869487581658</c:v>
                </c:pt>
                <c:pt idx="819" formatCode="0.00">
                  <c:v>-129.46840942890947</c:v>
                </c:pt>
                <c:pt idx="820" formatCode="0.00">
                  <c:v>-130.04899088603813</c:v>
                </c:pt>
                <c:pt idx="821" formatCode="0.00">
                  <c:v>-130.63043761635859</c:v>
                </c:pt>
                <c:pt idx="822" formatCode="0.00">
                  <c:v>-131.21274799948168</c:v>
                </c:pt>
                <c:pt idx="823" formatCode="0.00">
                  <c:v>-131.79592042536422</c:v>
                </c:pt>
                <c:pt idx="824" formatCode="0.00">
                  <c:v>-132.37995329420238</c:v>
                </c:pt>
                <c:pt idx="825" formatCode="0.00">
                  <c:v>-132.96484501632554</c:v>
                </c:pt>
                <c:pt idx="826" formatCode="0.00">
                  <c:v>-133.55059401209257</c:v>
                </c:pt>
                <c:pt idx="827" formatCode="0.00">
                  <c:v>-134.13719871178847</c:v>
                </c:pt>
                <c:pt idx="828" formatCode="0.00">
                  <c:v>-134.72465755552315</c:v>
                </c:pt>
                <c:pt idx="829" formatCode="0.00">
                  <c:v>-135.31296899313114</c:v>
                </c:pt>
                <c:pt idx="830" formatCode="0.00">
                  <c:v>-135.90213148407261</c:v>
                </c:pt>
                <c:pt idx="831" formatCode="0.00">
                  <c:v>-136.49214349733597</c:v>
                </c:pt>
                <c:pt idx="832" formatCode="0.00">
                  <c:v>-137.08300351134142</c:v>
                </c:pt>
                <c:pt idx="833" formatCode="0.00">
                  <c:v>-137.6747100138457</c:v>
                </c:pt>
                <c:pt idx="834" formatCode="0.00">
                  <c:v>-138.26726150184882</c:v>
                </c:pt>
                <c:pt idx="835" formatCode="0.00">
                  <c:v>-138.86065648150063</c:v>
                </c:pt>
                <c:pt idx="836" formatCode="0.00">
                  <c:v>-139.45489346801025</c:v>
                </c:pt>
                <c:pt idx="837" formatCode="0.00">
                  <c:v>-140.04997098555509</c:v>
                </c:pt>
                <c:pt idx="838" formatCode="0.00">
                  <c:v>-140.64588756719226</c:v>
                </c:pt>
                <c:pt idx="839" formatCode="0.00">
                  <c:v>-141.24264175477029</c:v>
                </c:pt>
                <c:pt idx="840" formatCode="0.00">
                  <c:v>-141.8402320988427</c:v>
                </c:pt>
                <c:pt idx="841" formatCode="0.00">
                  <c:v>-142.43865715858175</c:v>
                </c:pt>
                <c:pt idx="842" formatCode="0.00">
                  <c:v>-143.0379155016945</c:v>
                </c:pt>
                <c:pt idx="843" formatCode="0.00">
                  <c:v>-143.63800570433864</c:v>
                </c:pt>
                <c:pt idx="844" formatCode="0.00">
                  <c:v>-144.23892635104042</c:v>
                </c:pt>
                <c:pt idx="845" formatCode="0.00">
                  <c:v>-144.84067603461307</c:v>
                </c:pt>
                <c:pt idx="846" formatCode="0.00">
                  <c:v>-145.4432533560765</c:v>
                </c:pt>
                <c:pt idx="847" formatCode="0.00">
                  <c:v>-146.04665692457777</c:v>
                </c:pt>
                <c:pt idx="848" formatCode="0.00">
                  <c:v>-146.65088535731283</c:v>
                </c:pt>
                <c:pt idx="849" formatCode="0.00">
                  <c:v>-147.25593727944909</c:v>
                </c:pt>
                <c:pt idx="850" formatCode="0.00">
                  <c:v>-147.861811324049</c:v>
                </c:pt>
                <c:pt idx="851" formatCode="0.00">
                  <c:v>-148.46850613199459</c:v>
                </c:pt>
                <c:pt idx="852" formatCode="0.00">
                  <c:v>-149.07602035191277</c:v>
                </c:pt>
                <c:pt idx="853" formatCode="0.00">
                  <c:v>-149.68435264010208</c:v>
                </c:pt>
                <c:pt idx="854" formatCode="0.00">
                  <c:v>-150.2935016604597</c:v>
                </c:pt>
                <c:pt idx="855" formatCode="0.00">
                  <c:v>-150.90346608440979</c:v>
                </c:pt>
                <c:pt idx="856" formatCode="0.00">
                  <c:v>-151.51424459083265</c:v>
                </c:pt>
                <c:pt idx="857" formatCode="0.00">
                  <c:v>-152.12583586599447</c:v>
                </c:pt>
                <c:pt idx="858" formatCode="0.00">
                  <c:v>-152.73823860347855</c:v>
                </c:pt>
                <c:pt idx="859" formatCode="0.00">
                  <c:v>-153.35145150411662</c:v>
                </c:pt>
                <c:pt idx="860" formatCode="0.00">
                  <c:v>-153.9654732759216</c:v>
                </c:pt>
                <c:pt idx="861" formatCode="0.00">
                  <c:v>-154.58030263402085</c:v>
                </c:pt>
                <c:pt idx="862" formatCode="0.00">
                  <c:v>-155.19593830059054</c:v>
                </c:pt>
                <c:pt idx="863" formatCode="0.00">
                  <c:v>-155.81237900479022</c:v>
                </c:pt>
                <c:pt idx="864" formatCode="0.00">
                  <c:v>-156.42962348269901</c:v>
                </c:pt>
                <c:pt idx="865" formatCode="0.00">
                  <c:v>-157.04767047725198</c:v>
                </c:pt>
                <c:pt idx="866" formatCode="0.00">
                  <c:v>-157.66651873817739</c:v>
                </c:pt>
                <c:pt idx="867" formatCode="0.00">
                  <c:v>-158.28616702193469</c:v>
                </c:pt>
                <c:pt idx="868" formatCode="0.00">
                  <c:v>-158.90661409165386</c:v>
                </c:pt>
                <c:pt idx="869" formatCode="0.00">
                  <c:v>-159.52785871707414</c:v>
                </c:pt>
                <c:pt idx="870" formatCode="0.00">
                  <c:v>-160.149899674485</c:v>
                </c:pt>
                <c:pt idx="871" formatCode="0.00">
                  <c:v>-160.77273574666671</c:v>
                </c:pt>
                <c:pt idx="872" formatCode="0.00">
                  <c:v>-161.39636572283237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55-4D6A-B041-AAFD42D9684E}"/>
            </c:ext>
          </c:extLst>
        </c:ser>
        <c:ser>
          <c:idx val="3"/>
          <c:order val="3"/>
          <c:tx>
            <c:strRef>
              <c:f>'Harden Forecast1'!$E$1</c:f>
              <c:strCache>
                <c:ptCount val="1"/>
                <c:pt idx="0">
                  <c:v>높은 신뢰 한계(Points)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'Harden Forecast1'!$A$2:$A$874</c:f>
              <c:numCache>
                <c:formatCode>General</c:formatCode>
                <c:ptCount val="87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</c:numCache>
            </c:numRef>
          </c:cat>
          <c:val>
            <c:numRef>
              <c:f>'Harden Forecast1'!$E$2:$E$874</c:f>
              <c:numCache>
                <c:formatCode>General</c:formatCode>
                <c:ptCount val="873"/>
                <c:pt idx="537" formatCode="0.00">
                  <c:v>23</c:v>
                </c:pt>
                <c:pt idx="538" formatCode="0.00">
                  <c:v>59.081614125433248</c:v>
                </c:pt>
                <c:pt idx="539" formatCode="0.00">
                  <c:v>59.284319219291206</c:v>
                </c:pt>
                <c:pt idx="540" formatCode="0.00">
                  <c:v>59.489723665745544</c:v>
                </c:pt>
                <c:pt idx="541" formatCode="0.00">
                  <c:v>59.697821809262798</c:v>
                </c:pt>
                <c:pt idx="542" formatCode="0.00">
                  <c:v>59.908607518219128</c:v>
                </c:pt>
                <c:pt idx="543" formatCode="0.00">
                  <c:v>60.122074201506848</c:v>
                </c:pt>
                <c:pt idx="544" formatCode="0.00">
                  <c:v>60.338214825117994</c:v>
                </c:pt>
                <c:pt idx="545" formatCode="0.00">
                  <c:v>60.557021928679134</c:v>
                </c:pt>
                <c:pt idx="546" formatCode="0.00">
                  <c:v>60.778487641910374</c:v>
                </c:pt>
                <c:pt idx="547" formatCode="0.00">
                  <c:v>61.00260370098529</c:v>
                </c:pt>
                <c:pt idx="548" formatCode="0.00">
                  <c:v>61.22936146476728</c:v>
                </c:pt>
                <c:pt idx="549" formatCode="0.00">
                  <c:v>61.458751930901428</c:v>
                </c:pt>
                <c:pt idx="550" formatCode="0.00">
                  <c:v>61.690765751739931</c:v>
                </c:pt>
                <c:pt idx="551" formatCode="0.00">
                  <c:v>61.925393250083019</c:v>
                </c:pt>
                <c:pt idx="552" formatCode="0.00">
                  <c:v>62.16262443471571</c:v>
                </c:pt>
                <c:pt idx="553" formatCode="0.00">
                  <c:v>62.402449015724862</c:v>
                </c:pt>
                <c:pt idx="554" formatCode="0.00">
                  <c:v>62.644856419579767</c:v>
                </c:pt>
                <c:pt idx="555" formatCode="0.00">
                  <c:v>62.889835803963024</c:v>
                </c:pt>
                <c:pt idx="556" formatCode="0.00">
                  <c:v>63.137376072337389</c:v>
                </c:pt>
                <c:pt idx="557" formatCode="0.00">
                  <c:v>63.387465888237926</c:v>
                </c:pt>
                <c:pt idx="558" formatCode="0.00">
                  <c:v>63.640093689277521</c:v>
                </c:pt>
                <c:pt idx="559" formatCode="0.00">
                  <c:v>63.895247700857468</c:v>
                </c:pt>
                <c:pt idx="560" formatCode="0.00">
                  <c:v>64.152915949573398</c:v>
                </c:pt>
                <c:pt idx="561" formatCode="0.00">
                  <c:v>64.41308627631048</c:v>
                </c:pt>
                <c:pt idx="562" formatCode="0.00">
                  <c:v>64.675746349020272</c:v>
                </c:pt>
                <c:pt idx="563" formatCode="0.00">
                  <c:v>64.940883675175385</c:v>
                </c:pt>
                <c:pt idx="564" formatCode="0.00">
                  <c:v>65.20848561389613</c:v>
                </c:pt>
                <c:pt idx="565" formatCode="0.00">
                  <c:v>65.478539387747233</c:v>
                </c:pt>
                <c:pt idx="566" formatCode="0.00">
                  <c:v>65.751032094200667</c:v>
                </c:pt>
                <c:pt idx="567" formatCode="0.00">
                  <c:v>66.025950716764328</c:v>
                </c:pt>
                <c:pt idx="568" formatCode="0.00">
                  <c:v>66.303282135774353</c:v>
                </c:pt>
                <c:pt idx="569" formatCode="0.00">
                  <c:v>66.583013138852166</c:v>
                </c:pt>
                <c:pt idx="570" formatCode="0.00">
                  <c:v>66.865130431025676</c:v>
                </c:pt>
                <c:pt idx="571" formatCode="0.00">
                  <c:v>67.149620644517029</c:v>
                </c:pt>
                <c:pt idx="572" formatCode="0.00">
                  <c:v>67.436470348197503</c:v>
                </c:pt>
                <c:pt idx="573" formatCode="0.00">
                  <c:v>67.725666056713379</c:v>
                </c:pt>
                <c:pt idx="574" formatCode="0.00">
                  <c:v>68.017194239284294</c:v>
                </c:pt>
                <c:pt idx="575" formatCode="0.00">
                  <c:v>68.311041328178803</c:v>
                </c:pt>
                <c:pt idx="576" formatCode="0.00">
                  <c:v>68.607193726870037</c:v>
                </c:pt>
                <c:pt idx="577" formatCode="0.00">
                  <c:v>68.905637817876766</c:v>
                </c:pt>
                <c:pt idx="578" formatCode="0.00">
                  <c:v>69.206359970293377</c:v>
                </c:pt>
                <c:pt idx="579" formatCode="0.00">
                  <c:v>69.509346547015085</c:v>
                </c:pt>
                <c:pt idx="580" formatCode="0.00">
                  <c:v>69.814583911662552</c:v>
                </c:pt>
                <c:pt idx="581" formatCode="0.00">
                  <c:v>70.122058435212523</c:v>
                </c:pt>
                <c:pt idx="582" formatCode="0.00">
                  <c:v>70.431756502339354</c:v>
                </c:pt>
                <c:pt idx="583" formatCode="0.00">
                  <c:v>70.743664517474571</c:v>
                </c:pt>
                <c:pt idx="584" formatCode="0.00">
                  <c:v>71.057768910589473</c:v>
                </c:pt>
                <c:pt idx="585" formatCode="0.00">
                  <c:v>71.374056142708525</c:v>
                </c:pt>
                <c:pt idx="586" formatCode="0.00">
                  <c:v>71.692512711158628</c:v>
                </c:pt>
                <c:pt idx="587" formatCode="0.00">
                  <c:v>72.013125154562331</c:v>
                </c:pt>
                <c:pt idx="588" formatCode="0.00">
                  <c:v>72.335880057580269</c:v>
                </c:pt>
                <c:pt idx="589" formatCode="0.00">
                  <c:v>72.660764055411008</c:v>
                </c:pt>
                <c:pt idx="590" formatCode="0.00">
                  <c:v>72.987763838053667</c:v>
                </c:pt>
                <c:pt idx="591" formatCode="0.00">
                  <c:v>73.316866154341454</c:v>
                </c:pt>
                <c:pt idx="592" formatCode="0.00">
                  <c:v>73.648057815751784</c:v>
                </c:pt>
                <c:pt idx="593" formatCode="0.00">
                  <c:v>73.981325700000909</c:v>
                </c:pt>
                <c:pt idx="594" formatCode="0.00">
                  <c:v>74.316656754428536</c:v>
                </c:pt>
                <c:pt idx="595" formatCode="0.00">
                  <c:v>74.65403799918063</c:v>
                </c:pt>
                <c:pt idx="596" formatCode="0.00">
                  <c:v>74.993456530195601</c:v>
                </c:pt>
                <c:pt idx="597" formatCode="0.00">
                  <c:v>75.334899522001848</c:v>
                </c:pt>
                <c:pt idx="598" formatCode="0.00">
                  <c:v>75.678354230331948</c:v>
                </c:pt>
                <c:pt idx="599" formatCode="0.00">
                  <c:v>76.02380799456111</c:v>
                </c:pt>
                <c:pt idx="600" formatCode="0.00">
                  <c:v>76.371248239975017</c:v>
                </c:pt>
                <c:pt idx="601" formatCode="0.00">
                  <c:v>76.72066247987469</c:v>
                </c:pt>
                <c:pt idx="602" formatCode="0.00">
                  <c:v>77.072038317522967</c:v>
                </c:pt>
                <c:pt idx="603" formatCode="0.00">
                  <c:v>77.4253634479401</c:v>
                </c:pt>
                <c:pt idx="604" formatCode="0.00">
                  <c:v>77.78062565955311</c:v>
                </c:pt>
                <c:pt idx="605" formatCode="0.00">
                  <c:v>78.137812835705859</c:v>
                </c:pt>
                <c:pt idx="606" formatCode="0.00">
                  <c:v>78.496912956034123</c:v>
                </c:pt>
                <c:pt idx="607" formatCode="0.00">
                  <c:v>78.857914097712637</c:v>
                </c:pt>
                <c:pt idx="608" formatCode="0.00">
                  <c:v>79.220804436578192</c:v>
                </c:pt>
                <c:pt idx="609" formatCode="0.00">
                  <c:v>79.585572248135207</c:v>
                </c:pt>
                <c:pt idx="610" formatCode="0.00">
                  <c:v>79.952205908447553</c:v>
                </c:pt>
                <c:pt idx="611" formatCode="0.00">
                  <c:v>80.320693894923124</c:v>
                </c:pt>
                <c:pt idx="612" formatCode="0.00">
                  <c:v>80.691024786994433</c:v>
                </c:pt>
                <c:pt idx="613" formatCode="0.00">
                  <c:v>81.063187266701419</c:v>
                </c:pt>
                <c:pt idx="614" formatCode="0.00">
                  <c:v>81.437170119179513</c:v>
                </c:pt>
                <c:pt idx="615" formatCode="0.00">
                  <c:v>81.812962233058897</c:v>
                </c:pt>
                <c:pt idx="616" formatCode="0.00">
                  <c:v>82.190552600777679</c:v>
                </c:pt>
                <c:pt idx="617" formatCode="0.00">
                  <c:v>82.569930318814755</c:v>
                </c:pt>
                <c:pt idx="618" formatCode="0.00">
                  <c:v>82.95108458784469</c:v>
                </c:pt>
                <c:pt idx="619" formatCode="0.00">
                  <c:v>83.334004712820047</c:v>
                </c:pt>
                <c:pt idx="620" formatCode="0.00">
                  <c:v>83.718680102983512</c:v>
                </c:pt>
                <c:pt idx="621" formatCode="0.00">
                  <c:v>84.105100271814806</c:v>
                </c:pt>
                <c:pt idx="622" formatCode="0.00">
                  <c:v>84.493254836914289</c:v>
                </c:pt>
                <c:pt idx="623" formatCode="0.00">
                  <c:v>84.883133519828405</c:v>
                </c:pt>
                <c:pt idx="624" formatCode="0.00">
                  <c:v>85.274726145818377</c:v>
                </c:pt>
                <c:pt idx="625" formatCode="0.00">
                  <c:v>85.668022643576933</c:v>
                </c:pt>
                <c:pt idx="626" formatCode="0.00">
                  <c:v>86.06301304489466</c:v>
                </c:pt>
                <c:pt idx="627" formatCode="0.00">
                  <c:v>86.45968748428001</c:v>
                </c:pt>
                <c:pt idx="628" formatCode="0.00">
                  <c:v>86.858036198534791</c:v>
                </c:pt>
                <c:pt idx="629" formatCode="0.00">
                  <c:v>87.258049526288602</c:v>
                </c:pt>
                <c:pt idx="630" formatCode="0.00">
                  <c:v>87.659717907494027</c:v>
                </c:pt>
                <c:pt idx="631" formatCode="0.00">
                  <c:v>88.063031882885895</c:v>
                </c:pt>
                <c:pt idx="632" formatCode="0.00">
                  <c:v>88.467982093405823</c:v>
                </c:pt>
                <c:pt idx="633" formatCode="0.00">
                  <c:v>88.874559279595772</c:v>
                </c:pt>
                <c:pt idx="634" formatCode="0.00">
                  <c:v>89.282754280961029</c:v>
                </c:pt>
                <c:pt idx="635" formatCode="0.00">
                  <c:v>89.69255803530659</c:v>
                </c:pt>
                <c:pt idx="636" formatCode="0.00">
                  <c:v>90.103961578046977</c:v>
                </c:pt>
                <c:pt idx="637" formatCode="0.00">
                  <c:v>90.516956041493216</c:v>
                </c:pt>
                <c:pt idx="638" formatCode="0.00">
                  <c:v>90.931532654117177</c:v>
                </c:pt>
                <c:pt idx="639" formatCode="0.00">
                  <c:v>91.347682739796412</c:v>
                </c:pt>
                <c:pt idx="640" formatCode="0.00">
                  <c:v>91.765397717039832</c:v>
                </c:pt>
                <c:pt idx="641" formatCode="0.00">
                  <c:v>92.184669098197034</c:v>
                </c:pt>
                <c:pt idx="642" formatCode="0.00">
                  <c:v>92.605488488651588</c:v>
                </c:pt>
                <c:pt idx="643" formatCode="0.00">
                  <c:v>93.02784758600103</c:v>
                </c:pt>
                <c:pt idx="644" formatCode="0.00">
                  <c:v>93.451738179223312</c:v>
                </c:pt>
                <c:pt idx="645" formatCode="0.00">
                  <c:v>93.877152147832845</c:v>
                </c:pt>
                <c:pt idx="646" formatCode="0.00">
                  <c:v>94.304081461025532</c:v>
                </c:pt>
                <c:pt idx="647" formatCode="0.00">
                  <c:v>94.73251817681566</c:v>
                </c:pt>
                <c:pt idx="648" formatCode="0.00">
                  <c:v>95.162454441164215</c:v>
                </c:pt>
                <c:pt idx="649" formatCode="0.00">
                  <c:v>95.593882487101183</c:v>
                </c:pt>
                <c:pt idx="650" formatCode="0.00">
                  <c:v>96.026794633841206</c:v>
                </c:pt>
                <c:pt idx="651" formatCode="0.00">
                  <c:v>96.461183285895359</c:v>
                </c:pt>
                <c:pt idx="652" formatCode="0.00">
                  <c:v>96.897040932178214</c:v>
                </c:pt>
                <c:pt idx="653" formatCode="0.00">
                  <c:v>97.334360145112456</c:v>
                </c:pt>
                <c:pt idx="654" formatCode="0.00">
                  <c:v>97.773133579730697</c:v>
                </c:pt>
                <c:pt idx="655" formatCode="0.00">
                  <c:v>98.213353972776332</c:v>
                </c:pt>
                <c:pt idx="656" formatCode="0.00">
                  <c:v>98.655014141803235</c:v>
                </c:pt>
                <c:pt idx="657" formatCode="0.00">
                  <c:v>99.098106984275617</c:v>
                </c:pt>
                <c:pt idx="658" formatCode="0.00">
                  <c:v>99.542625476668263</c:v>
                </c:pt>
                <c:pt idx="659" formatCode="0.00">
                  <c:v>99.988562673568168</c:v>
                </c:pt>
                <c:pt idx="660" formatCode="0.00">
                  <c:v>100.43591170677756</c:v>
                </c:pt>
                <c:pt idx="661" formatCode="0.00">
                  <c:v>100.8846657844197</c:v>
                </c:pt>
                <c:pt idx="662" formatCode="0.00">
                  <c:v>101.33481819004683</c:v>
                </c:pt>
                <c:pt idx="663" formatCode="0.00">
                  <c:v>101.78636228175208</c:v>
                </c:pt>
                <c:pt idx="664" formatCode="0.00">
                  <c:v>102.2392914912844</c:v>
                </c:pt>
                <c:pt idx="665" formatCode="0.00">
                  <c:v>102.69359932316807</c:v>
                </c:pt>
                <c:pt idx="666" formatCode="0.00">
                  <c:v>103.1492793538265</c:v>
                </c:pt>
                <c:pt idx="667" formatCode="0.00">
                  <c:v>103.60632523071095</c:v>
                </c:pt>
                <c:pt idx="668" formatCode="0.00">
                  <c:v>104.06473067143426</c:v>
                </c:pt>
                <c:pt idx="669" formatCode="0.00">
                  <c:v>104.52448946291062</c:v>
                </c:pt>
                <c:pt idx="670" formatCode="0.00">
                  <c:v>104.98559546050029</c:v>
                </c:pt>
                <c:pt idx="671" formatCode="0.00">
                  <c:v>105.44804258716128</c:v>
                </c:pt>
                <c:pt idx="672" formatCode="0.00">
                  <c:v>105.91182483260661</c:v>
                </c:pt>
                <c:pt idx="673" formatCode="0.00">
                  <c:v>106.37693625246871</c:v>
                </c:pt>
                <c:pt idx="674" formatCode="0.00">
                  <c:v>106.84337096747005</c:v>
                </c:pt>
                <c:pt idx="675" formatCode="0.00">
                  <c:v>107.31112316260113</c:v>
                </c:pt>
                <c:pt idx="676" formatCode="0.00">
                  <c:v>107.78018708630535</c:v>
                </c:pt>
                <c:pt idx="677" formatCode="0.00">
                  <c:v>108.25055704967141</c:v>
                </c:pt>
                <c:pt idx="678" formatCode="0.00">
                  <c:v>108.72222742563267</c:v>
                </c:pt>
                <c:pt idx="679" formatCode="0.00">
                  <c:v>109.19519264817481</c:v>
                </c:pt>
                <c:pt idx="680" formatCode="0.00">
                  <c:v>109.66944721155031</c:v>
                </c:pt>
                <c:pt idx="681" formatCode="0.00">
                  <c:v>110.14498566950158</c:v>
                </c:pt>
                <c:pt idx="682" formatCode="0.00">
                  <c:v>110.62180263449122</c:v>
                </c:pt>
                <c:pt idx="683" formatCode="0.00">
                  <c:v>111.09989277694088</c:v>
                </c:pt>
                <c:pt idx="684" formatCode="0.00">
                  <c:v>111.57925082447748</c:v>
                </c:pt>
                <c:pt idx="685" formatCode="0.00">
                  <c:v>112.05987156118834</c:v>
                </c:pt>
                <c:pt idx="686" formatCode="0.00">
                  <c:v>112.54174982688355</c:v>
                </c:pt>
                <c:pt idx="687" formatCode="0.00">
                  <c:v>113.02488051636745</c:v>
                </c:pt>
                <c:pt idx="688" formatCode="0.00">
                  <c:v>113.50925857871738</c:v>
                </c:pt>
                <c:pt idx="689" formatCode="0.00">
                  <c:v>113.99487901657164</c:v>
                </c:pt>
                <c:pt idx="690" formatCode="0.00">
                  <c:v>114.48173688542479</c:v>
                </c:pt>
                <c:pt idx="691" formatCode="0.00">
                  <c:v>114.96982729293202</c:v>
                </c:pt>
                <c:pt idx="692" formatCode="0.00">
                  <c:v>115.45914539822117</c:v>
                </c:pt>
                <c:pt idx="693" formatCode="0.00">
                  <c:v>115.94968641121336</c:v>
                </c:pt>
                <c:pt idx="694" formatCode="0.00">
                  <c:v>116.44144559195182</c:v>
                </c:pt>
                <c:pt idx="695" formatCode="0.00">
                  <c:v>116.93441824993894</c:v>
                </c:pt>
                <c:pt idx="696" formatCode="0.00">
                  <c:v>117.42859974348136</c:v>
                </c:pt>
                <c:pt idx="697" formatCode="0.00">
                  <c:v>117.92398547904369</c:v>
                </c:pt>
                <c:pt idx="698" formatCode="0.00">
                  <c:v>118.42057091060992</c:v>
                </c:pt>
                <c:pt idx="699" formatCode="0.00">
                  <c:v>118.91835153905329</c:v>
                </c:pt>
                <c:pt idx="700" formatCode="0.00">
                  <c:v>119.41732291151396</c:v>
                </c:pt>
                <c:pt idx="701" formatCode="0.00">
                  <c:v>119.91748062078516</c:v>
                </c:pt>
                <c:pt idx="702" formatCode="0.00">
                  <c:v>120.41882030470668</c:v>
                </c:pt>
                <c:pt idx="703" formatCode="0.00">
                  <c:v>120.92133764556715</c:v>
                </c:pt>
                <c:pt idx="704" formatCode="0.00">
                  <c:v>121.4250283695133</c:v>
                </c:pt>
                <c:pt idx="705" formatCode="0.00">
                  <c:v>121.92988824596792</c:v>
                </c:pt>
                <c:pt idx="706" formatCode="0.00">
                  <c:v>122.43591308705486</c:v>
                </c:pt>
                <c:pt idx="707" formatCode="0.00">
                  <c:v>122.94309874703239</c:v>
                </c:pt>
                <c:pt idx="708" formatCode="0.00">
                  <c:v>123.45144112173362</c:v>
                </c:pt>
                <c:pt idx="709" formatCode="0.00">
                  <c:v>123.96093614801516</c:v>
                </c:pt>
                <c:pt idx="710" formatCode="0.00">
                  <c:v>124.47157980321255</c:v>
                </c:pt>
                <c:pt idx="711" formatCode="0.00">
                  <c:v>124.98336810460391</c:v>
                </c:pt>
                <c:pt idx="712" formatCode="0.00">
                  <c:v>125.49629710888034</c:v>
                </c:pt>
                <c:pt idx="713" formatCode="0.00">
                  <c:v>126.01036291162414</c:v>
                </c:pt>
                <c:pt idx="714" formatCode="0.00">
                  <c:v>126.52556164679382</c:v>
                </c:pt>
                <c:pt idx="715" formatCode="0.00">
                  <c:v>127.04188948621675</c:v>
                </c:pt>
                <c:pt idx="716" formatCode="0.00">
                  <c:v>127.55934263908834</c:v>
                </c:pt>
                <c:pt idx="717" formatCode="0.00">
                  <c:v>128.07791735147893</c:v>
                </c:pt>
                <c:pt idx="718" formatCode="0.00">
                  <c:v>128.59760990584684</c:v>
                </c:pt>
                <c:pt idx="719" formatCode="0.00">
                  <c:v>129.118416620559</c:v>
                </c:pt>
                <c:pt idx="720" formatCode="0.00">
                  <c:v>129.64033384941786</c:v>
                </c:pt>
                <c:pt idx="721" formatCode="0.00">
                  <c:v>130.16335798119536</c:v>
                </c:pt>
                <c:pt idx="722" formatCode="0.00">
                  <c:v>130.68748543917314</c:v>
                </c:pt>
                <c:pt idx="723" formatCode="0.00">
                  <c:v>131.21271268068983</c:v>
                </c:pt>
                <c:pt idx="724" formatCode="0.00">
                  <c:v>131.73903619669417</c:v>
                </c:pt>
                <c:pt idx="725" formatCode="0.00">
                  <c:v>132.2664525113052</c:v>
                </c:pt>
                <c:pt idx="726" formatCode="0.00">
                  <c:v>132.79495818137809</c:v>
                </c:pt>
                <c:pt idx="727" formatCode="0.00">
                  <c:v>133.32454979607687</c:v>
                </c:pt>
                <c:pt idx="728" formatCode="0.00">
                  <c:v>133.85522397645269</c:v>
                </c:pt>
                <c:pt idx="729" formatCode="0.00">
                  <c:v>134.38697737502881</c:v>
                </c:pt>
                <c:pt idx="730" formatCode="0.00">
                  <c:v>134.9198066753907</c:v>
                </c:pt>
                <c:pt idx="731" formatCode="0.00">
                  <c:v>135.45370859178325</c:v>
                </c:pt>
                <c:pt idx="732" formatCode="0.00">
                  <c:v>135.98867986871255</c:v>
                </c:pt>
                <c:pt idx="733" formatCode="0.00">
                  <c:v>136.52471728055454</c:v>
                </c:pt>
                <c:pt idx="734" formatCode="0.00">
                  <c:v>137.0618176311684</c:v>
                </c:pt>
                <c:pt idx="735" formatCode="0.00">
                  <c:v>137.5999777535165</c:v>
                </c:pt>
                <c:pt idx="736" formatCode="0.00">
                  <c:v>138.13919450928893</c:v>
                </c:pt>
                <c:pt idx="737" formatCode="0.00">
                  <c:v>138.67946478853432</c:v>
                </c:pt>
                <c:pt idx="738" formatCode="0.00">
                  <c:v>139.22078550929533</c:v>
                </c:pt>
                <c:pt idx="739" formatCode="0.00">
                  <c:v>139.76315361725011</c:v>
                </c:pt>
                <c:pt idx="740" formatCode="0.00">
                  <c:v>140.30656608535836</c:v>
                </c:pt>
                <c:pt idx="741" formatCode="0.00">
                  <c:v>140.8510199135132</c:v>
                </c:pt>
                <c:pt idx="742" formatCode="0.00">
                  <c:v>141.3965121281974</c:v>
                </c:pt>
                <c:pt idx="743" formatCode="0.00">
                  <c:v>141.94303978214541</c:v>
                </c:pt>
                <c:pt idx="744" formatCode="0.00">
                  <c:v>142.49059995400953</c:v>
                </c:pt>
                <c:pt idx="745" formatCode="0.00">
                  <c:v>143.03918974803173</c:v>
                </c:pt>
                <c:pt idx="746" formatCode="0.00">
                  <c:v>143.5888062937195</c:v>
                </c:pt>
                <c:pt idx="747" formatCode="0.00">
                  <c:v>144.13944674552724</c:v>
                </c:pt>
                <c:pt idx="748" formatCode="0.00">
                  <c:v>144.69110828254156</c:v>
                </c:pt>
                <c:pt idx="749" formatCode="0.00">
                  <c:v>145.24378810817169</c:v>
                </c:pt>
                <c:pt idx="750" formatCode="0.00">
                  <c:v>145.79748344984407</c:v>
                </c:pt>
                <c:pt idx="751" formatCode="0.00">
                  <c:v>146.35219155870183</c:v>
                </c:pt>
                <c:pt idx="752" formatCode="0.00">
                  <c:v>146.90790970930809</c:v>
                </c:pt>
                <c:pt idx="753" formatCode="0.00">
                  <c:v>147.46463519935409</c:v>
                </c:pt>
                <c:pt idx="754" formatCode="0.00">
                  <c:v>148.02236534937126</c:v>
                </c:pt>
                <c:pt idx="755" formatCode="0.00">
                  <c:v>148.58109750244782</c:v>
                </c:pt>
                <c:pt idx="756" formatCode="0.00">
                  <c:v>149.14082902394898</c:v>
                </c:pt>
                <c:pt idx="757" formatCode="0.00">
                  <c:v>149.70155730124191</c:v>
                </c:pt>
                <c:pt idx="758" formatCode="0.00">
                  <c:v>150.26327974342405</c:v>
                </c:pt>
                <c:pt idx="759" formatCode="0.00">
                  <c:v>150.82599378105587</c:v>
                </c:pt>
                <c:pt idx="760" formatCode="0.00">
                  <c:v>151.38969686589729</c:v>
                </c:pt>
                <c:pt idx="761" formatCode="0.00">
                  <c:v>151.95438647064793</c:v>
                </c:pt>
                <c:pt idx="762" formatCode="0.00">
                  <c:v>152.52006008869114</c:v>
                </c:pt>
                <c:pt idx="763" formatCode="0.00">
                  <c:v>153.08671523384203</c:v>
                </c:pt>
                <c:pt idx="764" formatCode="0.00">
                  <c:v>153.65434944009849</c:v>
                </c:pt>
                <c:pt idx="765" formatCode="0.00">
                  <c:v>154.22296026139674</c:v>
                </c:pt>
                <c:pt idx="766" formatCode="0.00">
                  <c:v>154.79254527136953</c:v>
                </c:pt>
                <c:pt idx="767" formatCode="0.00">
                  <c:v>155.36310206310844</c:v>
                </c:pt>
                <c:pt idx="768" formatCode="0.00">
                  <c:v>155.93462824892933</c:v>
                </c:pt>
                <c:pt idx="769" formatCode="0.00">
                  <c:v>156.50712146014132</c:v>
                </c:pt>
                <c:pt idx="770" formatCode="0.00">
                  <c:v>157.08057934681904</c:v>
                </c:pt>
                <c:pt idx="771" formatCode="0.00">
                  <c:v>157.65499957757814</c:v>
                </c:pt>
                <c:pt idx="772" formatCode="0.00">
                  <c:v>158.23037983935404</c:v>
                </c:pt>
                <c:pt idx="773" formatCode="0.00">
                  <c:v>158.8067178371841</c:v>
                </c:pt>
                <c:pt idx="774" formatCode="0.00">
                  <c:v>159.3840112939923</c:v>
                </c:pt>
                <c:pt idx="775" formatCode="0.00">
                  <c:v>159.96225795037799</c:v>
                </c:pt>
                <c:pt idx="776" formatCode="0.00">
                  <c:v>160.54145556440656</c:v>
                </c:pt>
                <c:pt idx="777" formatCode="0.00">
                  <c:v>161.12160191140399</c:v>
                </c:pt>
                <c:pt idx="778" formatCode="0.00">
                  <c:v>161.70269478375383</c:v>
                </c:pt>
                <c:pt idx="779" formatCode="0.00">
                  <c:v>162.28473199069737</c:v>
                </c:pt>
                <c:pt idx="780" formatCode="0.00">
                  <c:v>162.86771135813649</c:v>
                </c:pt>
                <c:pt idx="781" formatCode="0.00">
                  <c:v>163.45163072843943</c:v>
                </c:pt>
                <c:pt idx="782" formatCode="0.00">
                  <c:v>164.03648796024916</c:v>
                </c:pt>
                <c:pt idx="783" formatCode="0.00">
                  <c:v>164.62228092829466</c:v>
                </c:pt>
                <c:pt idx="784" formatCode="0.00">
                  <c:v>165.20900752320478</c:v>
                </c:pt>
                <c:pt idx="785" formatCode="0.00">
                  <c:v>165.79666565132484</c:v>
                </c:pt>
                <c:pt idx="786" formatCode="0.00">
                  <c:v>166.38525323453558</c:v>
                </c:pt>
                <c:pt idx="787" formatCode="0.00">
                  <c:v>166.97476821007501</c:v>
                </c:pt>
                <c:pt idx="788" formatCode="0.00">
                  <c:v>167.56520853036253</c:v>
                </c:pt>
                <c:pt idx="789" formatCode="0.00">
                  <c:v>168.15657216282557</c:v>
                </c:pt>
                <c:pt idx="790" formatCode="0.00">
                  <c:v>168.74885708972863</c:v>
                </c:pt>
                <c:pt idx="791" formatCode="0.00">
                  <c:v>169.3420613080051</c:v>
                </c:pt>
                <c:pt idx="792" formatCode="0.00">
                  <c:v>169.93618282909074</c:v>
                </c:pt>
                <c:pt idx="793" formatCode="0.00">
                  <c:v>170.5312196787601</c:v>
                </c:pt>
                <c:pt idx="794" formatCode="0.00">
                  <c:v>171.127169896965</c:v>
                </c:pt>
                <c:pt idx="795" formatCode="0.00">
                  <c:v>171.72403153767524</c:v>
                </c:pt>
                <c:pt idx="796" formatCode="0.00">
                  <c:v>172.32180266872155</c:v>
                </c:pt>
                <c:pt idx="797" formatCode="0.00">
                  <c:v>172.92048137164079</c:v>
                </c:pt>
                <c:pt idx="798" formatCode="0.00">
                  <c:v>173.52006574152313</c:v>
                </c:pt>
                <c:pt idx="799" formatCode="0.00">
                  <c:v>174.12055388686179</c:v>
                </c:pt>
                <c:pt idx="800" formatCode="0.00">
                  <c:v>174.72194392940401</c:v>
                </c:pt>
                <c:pt idx="801" formatCode="0.00">
                  <c:v>175.32423400400523</c:v>
                </c:pt>
                <c:pt idx="802" formatCode="0.00">
                  <c:v>175.92742225848417</c:v>
                </c:pt>
                <c:pt idx="803" formatCode="0.00">
                  <c:v>176.53150685348064</c:v>
                </c:pt>
                <c:pt idx="804" formatCode="0.00">
                  <c:v>177.13648596231496</c:v>
                </c:pt>
                <c:pt idx="805" formatCode="0.00">
                  <c:v>177.74235777084962</c:v>
                </c:pt>
                <c:pt idx="806" formatCode="0.00">
                  <c:v>178.34912047735236</c:v>
                </c:pt>
                <c:pt idx="807" formatCode="0.00">
                  <c:v>178.95677229236156</c:v>
                </c:pt>
                <c:pt idx="808" formatCode="0.00">
                  <c:v>179.56531143855324</c:v>
                </c:pt>
                <c:pt idx="809" formatCode="0.00">
                  <c:v>180.17473615061007</c:v>
                </c:pt>
                <c:pt idx="810" formatCode="0.00">
                  <c:v>180.78504467509174</c:v>
                </c:pt>
                <c:pt idx="811" formatCode="0.00">
                  <c:v>181.39623527030773</c:v>
                </c:pt>
                <c:pt idx="812" formatCode="0.00">
                  <c:v>182.00830620619124</c:v>
                </c:pt>
                <c:pt idx="813" formatCode="0.00">
                  <c:v>182.62125576417498</c:v>
                </c:pt>
                <c:pt idx="814" formatCode="0.00">
                  <c:v>183.23508223706889</c:v>
                </c:pt>
                <c:pt idx="815" formatCode="0.00">
                  <c:v>183.84978392893925</c:v>
                </c:pt>
                <c:pt idx="816" formatCode="0.00">
                  <c:v>184.46535915498939</c:v>
                </c:pt>
                <c:pt idx="817" formatCode="0.00">
                  <c:v>185.08180624144208</c:v>
                </c:pt>
                <c:pt idx="818" formatCode="0.00">
                  <c:v>185.69912352542374</c:v>
                </c:pt>
                <c:pt idx="819" formatCode="0.00">
                  <c:v>186.31730935484978</c:v>
                </c:pt>
                <c:pt idx="820" formatCode="0.00">
                  <c:v>186.93636208831148</c:v>
                </c:pt>
                <c:pt idx="821" formatCode="0.00">
                  <c:v>187.55628009496516</c:v>
                </c:pt>
                <c:pt idx="822" formatCode="0.00">
                  <c:v>188.17706175442129</c:v>
                </c:pt>
                <c:pt idx="823" formatCode="0.00">
                  <c:v>188.79870545663698</c:v>
                </c:pt>
                <c:pt idx="824" formatCode="0.00">
                  <c:v>189.42120960180824</c:v>
                </c:pt>
                <c:pt idx="825" formatCode="0.00">
                  <c:v>190.04457260026456</c:v>
                </c:pt>
                <c:pt idx="826" formatCode="0.00">
                  <c:v>190.66879287236469</c:v>
                </c:pt>
                <c:pt idx="827" formatCode="0.00">
                  <c:v>191.29386884839374</c:v>
                </c:pt>
                <c:pt idx="828" formatCode="0.00">
                  <c:v>191.91979896846152</c:v>
                </c:pt>
                <c:pt idx="829" formatCode="0.00">
                  <c:v>192.54658168240266</c:v>
                </c:pt>
                <c:pt idx="830" formatCode="0.00">
                  <c:v>193.17421544967723</c:v>
                </c:pt>
                <c:pt idx="831" formatCode="0.00">
                  <c:v>193.80269873927375</c:v>
                </c:pt>
                <c:pt idx="832" formatCode="0.00">
                  <c:v>194.43203002961224</c:v>
                </c:pt>
                <c:pt idx="833" formatCode="0.00">
                  <c:v>195.06220780844973</c:v>
                </c:pt>
                <c:pt idx="834" formatCode="0.00">
                  <c:v>195.69323057278589</c:v>
                </c:pt>
                <c:pt idx="835" formatCode="0.00">
                  <c:v>196.32509682877085</c:v>
                </c:pt>
                <c:pt idx="836" formatCode="0.00">
                  <c:v>196.95780509161358</c:v>
                </c:pt>
                <c:pt idx="837" formatCode="0.00">
                  <c:v>197.59135388549157</c:v>
                </c:pt>
                <c:pt idx="838" formatCode="0.00">
                  <c:v>198.22574174346184</c:v>
                </c:pt>
                <c:pt idx="839" formatCode="0.00">
                  <c:v>198.86096720737302</c:v>
                </c:pt>
                <c:pt idx="840" formatCode="0.00">
                  <c:v>199.49702882777854</c:v>
                </c:pt>
                <c:pt idx="841" formatCode="0.00">
                  <c:v>200.13392516385073</c:v>
                </c:pt>
                <c:pt idx="842" formatCode="0.00">
                  <c:v>200.77165478329658</c:v>
                </c:pt>
                <c:pt idx="843" formatCode="0.00">
                  <c:v>201.41021626227388</c:v>
                </c:pt>
                <c:pt idx="844" formatCode="0.00">
                  <c:v>202.0496081853087</c:v>
                </c:pt>
                <c:pt idx="845" formatCode="0.00">
                  <c:v>202.6898291452145</c:v>
                </c:pt>
                <c:pt idx="846" formatCode="0.00">
                  <c:v>203.33087774301103</c:v>
                </c:pt>
                <c:pt idx="847" formatCode="0.00">
                  <c:v>203.97275258784546</c:v>
                </c:pt>
                <c:pt idx="848" formatCode="0.00">
                  <c:v>204.61545229691362</c:v>
                </c:pt>
                <c:pt idx="849" formatCode="0.00">
                  <c:v>205.25897549538303</c:v>
                </c:pt>
                <c:pt idx="850" formatCode="0.00">
                  <c:v>205.90332081631604</c:v>
                </c:pt>
                <c:pt idx="851" formatCode="0.00">
                  <c:v>206.54848690059478</c:v>
                </c:pt>
                <c:pt idx="852" formatCode="0.00">
                  <c:v>207.19447239684607</c:v>
                </c:pt>
                <c:pt idx="853" formatCode="0.00">
                  <c:v>207.84127596136852</c:v>
                </c:pt>
                <c:pt idx="854" formatCode="0.00">
                  <c:v>208.48889625805924</c:v>
                </c:pt>
                <c:pt idx="855" formatCode="0.00">
                  <c:v>209.13733195834249</c:v>
                </c:pt>
                <c:pt idx="856" formatCode="0.00">
                  <c:v>209.78658174109839</c:v>
                </c:pt>
                <c:pt idx="857" formatCode="0.00">
                  <c:v>210.43664429259343</c:v>
                </c:pt>
                <c:pt idx="858" formatCode="0.00">
                  <c:v>211.08751830641054</c:v>
                </c:pt>
                <c:pt idx="859" formatCode="0.00">
                  <c:v>211.73920248338177</c:v>
                </c:pt>
                <c:pt idx="860" formatCode="0.00">
                  <c:v>212.39169553151984</c:v>
                </c:pt>
                <c:pt idx="861" formatCode="0.00">
                  <c:v>213.04499616595226</c:v>
                </c:pt>
                <c:pt idx="862" formatCode="0.00">
                  <c:v>213.69910310885504</c:v>
                </c:pt>
                <c:pt idx="863" formatCode="0.00">
                  <c:v>214.35401508938787</c:v>
                </c:pt>
                <c:pt idx="864" formatCode="0.00">
                  <c:v>215.00973084362977</c:v>
                </c:pt>
                <c:pt idx="865" formatCode="0.00">
                  <c:v>215.66624911451589</c:v>
                </c:pt>
                <c:pt idx="866" formatCode="0.00">
                  <c:v>216.32356865177434</c:v>
                </c:pt>
                <c:pt idx="867" formatCode="0.00">
                  <c:v>216.98168821186485</c:v>
                </c:pt>
                <c:pt idx="868" formatCode="0.00">
                  <c:v>217.64060655791707</c:v>
                </c:pt>
                <c:pt idx="869" formatCode="0.00">
                  <c:v>218.3003224596705</c:v>
                </c:pt>
                <c:pt idx="870" formatCode="0.00">
                  <c:v>218.96083469341445</c:v>
                </c:pt>
                <c:pt idx="871" formatCode="0.00">
                  <c:v>219.62214204192932</c:v>
                </c:pt>
                <c:pt idx="872" formatCode="0.00">
                  <c:v>220.28424329442808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755-4D6A-B041-AAFD42D968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4932632"/>
        <c:axId val="510333720"/>
      </c:lineChart>
      <c:catAx>
        <c:axId val="504932632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0333720"/>
        <c:crosses val="autoZero"/>
        <c:auto val="1"/>
        <c:lblAlgn val="ctr"/>
        <c:lblOffset val="100"/>
        <c:noMultiLvlLbl val="0"/>
      </c:catAx>
      <c:valAx>
        <c:axId val="510333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04932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'Harden Forecast2'!$B$1</c:f>
              <c:strCache>
                <c:ptCount val="1"/>
                <c:pt idx="0">
                  <c:v>값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'Harden Forecast2'!$B$2:$B$806</c:f>
              <c:numCache>
                <c:formatCode>General</c:formatCode>
                <c:ptCount val="805"/>
                <c:pt idx="0">
                  <c:v>21</c:v>
                </c:pt>
                <c:pt idx="1">
                  <c:v>34</c:v>
                </c:pt>
                <c:pt idx="2">
                  <c:v>23</c:v>
                </c:pt>
                <c:pt idx="3">
                  <c:v>15</c:v>
                </c:pt>
                <c:pt idx="4">
                  <c:v>33</c:v>
                </c:pt>
                <c:pt idx="5">
                  <c:v>35</c:v>
                </c:pt>
                <c:pt idx="6">
                  <c:v>12</c:v>
                </c:pt>
                <c:pt idx="7">
                  <c:v>26</c:v>
                </c:pt>
                <c:pt idx="8">
                  <c:v>36</c:v>
                </c:pt>
                <c:pt idx="9">
                  <c:v>17</c:v>
                </c:pt>
                <c:pt idx="10">
                  <c:v>15</c:v>
                </c:pt>
                <c:pt idx="11">
                  <c:v>23</c:v>
                </c:pt>
                <c:pt idx="12">
                  <c:v>9</c:v>
                </c:pt>
                <c:pt idx="13">
                  <c:v>31</c:v>
                </c:pt>
                <c:pt idx="14">
                  <c:v>37</c:v>
                </c:pt>
                <c:pt idx="15">
                  <c:v>14</c:v>
                </c:pt>
                <c:pt idx="16">
                  <c:v>34</c:v>
                </c:pt>
                <c:pt idx="17">
                  <c:v>27</c:v>
                </c:pt>
                <c:pt idx="18">
                  <c:v>25</c:v>
                </c:pt>
                <c:pt idx="19">
                  <c:v>26</c:v>
                </c:pt>
                <c:pt idx="20">
                  <c:v>25</c:v>
                </c:pt>
                <c:pt idx="21">
                  <c:v>19</c:v>
                </c:pt>
                <c:pt idx="22">
                  <c:v>12</c:v>
                </c:pt>
                <c:pt idx="23">
                  <c:v>28</c:v>
                </c:pt>
                <c:pt idx="24">
                  <c:v>27</c:v>
                </c:pt>
                <c:pt idx="25">
                  <c:v>21</c:v>
                </c:pt>
                <c:pt idx="26">
                  <c:v>8</c:v>
                </c:pt>
                <c:pt idx="27">
                  <c:v>38</c:v>
                </c:pt>
                <c:pt idx="28">
                  <c:v>37</c:v>
                </c:pt>
                <c:pt idx="29">
                  <c:v>38</c:v>
                </c:pt>
                <c:pt idx="30">
                  <c:v>25</c:v>
                </c:pt>
                <c:pt idx="31">
                  <c:v>25</c:v>
                </c:pt>
                <c:pt idx="32">
                  <c:v>16</c:v>
                </c:pt>
                <c:pt idx="33">
                  <c:v>26</c:v>
                </c:pt>
                <c:pt idx="34">
                  <c:v>16</c:v>
                </c:pt>
                <c:pt idx="35">
                  <c:v>22</c:v>
                </c:pt>
                <c:pt idx="36">
                  <c:v>22</c:v>
                </c:pt>
                <c:pt idx="37">
                  <c:v>24</c:v>
                </c:pt>
                <c:pt idx="38">
                  <c:v>10</c:v>
                </c:pt>
                <c:pt idx="39">
                  <c:v>16</c:v>
                </c:pt>
                <c:pt idx="40">
                  <c:v>28</c:v>
                </c:pt>
                <c:pt idx="41">
                  <c:v>23</c:v>
                </c:pt>
                <c:pt idx="42">
                  <c:v>22</c:v>
                </c:pt>
                <c:pt idx="43">
                  <c:v>19</c:v>
                </c:pt>
                <c:pt idx="44">
                  <c:v>35</c:v>
                </c:pt>
                <c:pt idx="45">
                  <c:v>29</c:v>
                </c:pt>
                <c:pt idx="46">
                  <c:v>39</c:v>
                </c:pt>
                <c:pt idx="47">
                  <c:v>23</c:v>
                </c:pt>
                <c:pt idx="48">
                  <c:v>43</c:v>
                </c:pt>
                <c:pt idx="49">
                  <c:v>18</c:v>
                </c:pt>
                <c:pt idx="50">
                  <c:v>20</c:v>
                </c:pt>
                <c:pt idx="51">
                  <c:v>21</c:v>
                </c:pt>
                <c:pt idx="52">
                  <c:v>31</c:v>
                </c:pt>
                <c:pt idx="53">
                  <c:v>28</c:v>
                </c:pt>
                <c:pt idx="54">
                  <c:v>41</c:v>
                </c:pt>
                <c:pt idx="55">
                  <c:v>28</c:v>
                </c:pt>
                <c:pt idx="56">
                  <c:v>8</c:v>
                </c:pt>
                <c:pt idx="57">
                  <c:v>30</c:v>
                </c:pt>
                <c:pt idx="58">
                  <c:v>15</c:v>
                </c:pt>
                <c:pt idx="59">
                  <c:v>28</c:v>
                </c:pt>
                <c:pt idx="60">
                  <c:v>37</c:v>
                </c:pt>
                <c:pt idx="61">
                  <c:v>31</c:v>
                </c:pt>
                <c:pt idx="62">
                  <c:v>26</c:v>
                </c:pt>
                <c:pt idx="63">
                  <c:v>32</c:v>
                </c:pt>
                <c:pt idx="64">
                  <c:v>26</c:v>
                </c:pt>
                <c:pt idx="65">
                  <c:v>26</c:v>
                </c:pt>
                <c:pt idx="66">
                  <c:v>39</c:v>
                </c:pt>
                <c:pt idx="67">
                  <c:v>32</c:v>
                </c:pt>
                <c:pt idx="68">
                  <c:v>33</c:v>
                </c:pt>
                <c:pt idx="69">
                  <c:v>10</c:v>
                </c:pt>
                <c:pt idx="70">
                  <c:v>33</c:v>
                </c:pt>
                <c:pt idx="71">
                  <c:v>33</c:v>
                </c:pt>
                <c:pt idx="72">
                  <c:v>16</c:v>
                </c:pt>
                <c:pt idx="73">
                  <c:v>32</c:v>
                </c:pt>
                <c:pt idx="74">
                  <c:v>18</c:v>
                </c:pt>
                <c:pt idx="75">
                  <c:v>26</c:v>
                </c:pt>
                <c:pt idx="76">
                  <c:v>35</c:v>
                </c:pt>
                <c:pt idx="77">
                  <c:v>25</c:v>
                </c:pt>
                <c:pt idx="78">
                  <c:v>20</c:v>
                </c:pt>
                <c:pt idx="79">
                  <c:v>22</c:v>
                </c:pt>
                <c:pt idx="80">
                  <c:v>23</c:v>
                </c:pt>
                <c:pt idx="81">
                  <c:v>35</c:v>
                </c:pt>
                <c:pt idx="82">
                  <c:v>19</c:v>
                </c:pt>
                <c:pt idx="83">
                  <c:v>6</c:v>
                </c:pt>
                <c:pt idx="84">
                  <c:v>24</c:v>
                </c:pt>
                <c:pt idx="85">
                  <c:v>32</c:v>
                </c:pt>
                <c:pt idx="86">
                  <c:v>36</c:v>
                </c:pt>
                <c:pt idx="87">
                  <c:v>26</c:v>
                </c:pt>
                <c:pt idx="88">
                  <c:v>16</c:v>
                </c:pt>
                <c:pt idx="89">
                  <c:v>34</c:v>
                </c:pt>
                <c:pt idx="90">
                  <c:v>21</c:v>
                </c:pt>
                <c:pt idx="91">
                  <c:v>38</c:v>
                </c:pt>
                <c:pt idx="92">
                  <c:v>15</c:v>
                </c:pt>
                <c:pt idx="93">
                  <c:v>34</c:v>
                </c:pt>
                <c:pt idx="94">
                  <c:v>44</c:v>
                </c:pt>
                <c:pt idx="95">
                  <c:v>24</c:v>
                </c:pt>
                <c:pt idx="96">
                  <c:v>41</c:v>
                </c:pt>
                <c:pt idx="97">
                  <c:v>21</c:v>
                </c:pt>
                <c:pt idx="98">
                  <c:v>18</c:v>
                </c:pt>
                <c:pt idx="99">
                  <c:v>44</c:v>
                </c:pt>
                <c:pt idx="100">
                  <c:v>32</c:v>
                </c:pt>
                <c:pt idx="101">
                  <c:v>28</c:v>
                </c:pt>
                <c:pt idx="102">
                  <c:v>33</c:v>
                </c:pt>
                <c:pt idx="103">
                  <c:v>36</c:v>
                </c:pt>
                <c:pt idx="104">
                  <c:v>11</c:v>
                </c:pt>
                <c:pt idx="105">
                  <c:v>28</c:v>
                </c:pt>
                <c:pt idx="106">
                  <c:v>20</c:v>
                </c:pt>
                <c:pt idx="107">
                  <c:v>21</c:v>
                </c:pt>
                <c:pt idx="108">
                  <c:v>25</c:v>
                </c:pt>
                <c:pt idx="109">
                  <c:v>30</c:v>
                </c:pt>
                <c:pt idx="110">
                  <c:v>30</c:v>
                </c:pt>
                <c:pt idx="111">
                  <c:v>26</c:v>
                </c:pt>
                <c:pt idx="112">
                  <c:v>31</c:v>
                </c:pt>
                <c:pt idx="113">
                  <c:v>12</c:v>
                </c:pt>
                <c:pt idx="114">
                  <c:v>45</c:v>
                </c:pt>
                <c:pt idx="115">
                  <c:v>33</c:v>
                </c:pt>
                <c:pt idx="116">
                  <c:v>33</c:v>
                </c:pt>
                <c:pt idx="117">
                  <c:v>37</c:v>
                </c:pt>
                <c:pt idx="118">
                  <c:v>17</c:v>
                </c:pt>
                <c:pt idx="119">
                  <c:v>14</c:v>
                </c:pt>
                <c:pt idx="120">
                  <c:v>26</c:v>
                </c:pt>
                <c:pt idx="121">
                  <c:v>27</c:v>
                </c:pt>
                <c:pt idx="122">
                  <c:v>33</c:v>
                </c:pt>
                <c:pt idx="123">
                  <c:v>45</c:v>
                </c:pt>
                <c:pt idx="124">
                  <c:v>40</c:v>
                </c:pt>
                <c:pt idx="125">
                  <c:v>9</c:v>
                </c:pt>
                <c:pt idx="126">
                  <c:v>26</c:v>
                </c:pt>
                <c:pt idx="127">
                  <c:v>20</c:v>
                </c:pt>
                <c:pt idx="128">
                  <c:v>31</c:v>
                </c:pt>
                <c:pt idx="129">
                  <c:v>21</c:v>
                </c:pt>
                <c:pt idx="130">
                  <c:v>15</c:v>
                </c:pt>
                <c:pt idx="131">
                  <c:v>33</c:v>
                </c:pt>
                <c:pt idx="132">
                  <c:v>18</c:v>
                </c:pt>
                <c:pt idx="133">
                  <c:v>38</c:v>
                </c:pt>
                <c:pt idx="134">
                  <c:v>28</c:v>
                </c:pt>
                <c:pt idx="135">
                  <c:v>18</c:v>
                </c:pt>
                <c:pt idx="136">
                  <c:v>15</c:v>
                </c:pt>
                <c:pt idx="137">
                  <c:v>34</c:v>
                </c:pt>
                <c:pt idx="138">
                  <c:v>17</c:v>
                </c:pt>
                <c:pt idx="139">
                  <c:v>50</c:v>
                </c:pt>
                <c:pt idx="140">
                  <c:v>16</c:v>
                </c:pt>
                <c:pt idx="141">
                  <c:v>44</c:v>
                </c:pt>
                <c:pt idx="142">
                  <c:v>25</c:v>
                </c:pt>
                <c:pt idx="143">
                  <c:v>33</c:v>
                </c:pt>
                <c:pt idx="144">
                  <c:v>24</c:v>
                </c:pt>
                <c:pt idx="145">
                  <c:v>31</c:v>
                </c:pt>
                <c:pt idx="146">
                  <c:v>51</c:v>
                </c:pt>
                <c:pt idx="147">
                  <c:v>24</c:v>
                </c:pt>
                <c:pt idx="148">
                  <c:v>41</c:v>
                </c:pt>
                <c:pt idx="149">
                  <c:v>22</c:v>
                </c:pt>
                <c:pt idx="150">
                  <c:v>16</c:v>
                </c:pt>
                <c:pt idx="151">
                  <c:v>30</c:v>
                </c:pt>
                <c:pt idx="152">
                  <c:v>29</c:v>
                </c:pt>
                <c:pt idx="153">
                  <c:v>16</c:v>
                </c:pt>
                <c:pt idx="154">
                  <c:v>22</c:v>
                </c:pt>
                <c:pt idx="155">
                  <c:v>16</c:v>
                </c:pt>
                <c:pt idx="156">
                  <c:v>16</c:v>
                </c:pt>
                <c:pt idx="157">
                  <c:v>37</c:v>
                </c:pt>
                <c:pt idx="158">
                  <c:v>28</c:v>
                </c:pt>
                <c:pt idx="159">
                  <c:v>43</c:v>
                </c:pt>
                <c:pt idx="160">
                  <c:v>46</c:v>
                </c:pt>
                <c:pt idx="161">
                  <c:v>23</c:v>
                </c:pt>
                <c:pt idx="162">
                  <c:v>28</c:v>
                </c:pt>
                <c:pt idx="163">
                  <c:v>25</c:v>
                </c:pt>
                <c:pt idx="164">
                  <c:v>16</c:v>
                </c:pt>
                <c:pt idx="165">
                  <c:v>45</c:v>
                </c:pt>
                <c:pt idx="166">
                  <c:v>22</c:v>
                </c:pt>
                <c:pt idx="167">
                  <c:v>24</c:v>
                </c:pt>
                <c:pt idx="168">
                  <c:v>40</c:v>
                </c:pt>
                <c:pt idx="169">
                  <c:v>50</c:v>
                </c:pt>
                <c:pt idx="170">
                  <c:v>26</c:v>
                </c:pt>
                <c:pt idx="171">
                  <c:v>29</c:v>
                </c:pt>
                <c:pt idx="172">
                  <c:v>24</c:v>
                </c:pt>
                <c:pt idx="173">
                  <c:v>25</c:v>
                </c:pt>
                <c:pt idx="174">
                  <c:v>31</c:v>
                </c:pt>
                <c:pt idx="175">
                  <c:v>10</c:v>
                </c:pt>
                <c:pt idx="176">
                  <c:v>42</c:v>
                </c:pt>
                <c:pt idx="177">
                  <c:v>30</c:v>
                </c:pt>
                <c:pt idx="178">
                  <c:v>24</c:v>
                </c:pt>
                <c:pt idx="179">
                  <c:v>33</c:v>
                </c:pt>
                <c:pt idx="180">
                  <c:v>25</c:v>
                </c:pt>
                <c:pt idx="181">
                  <c:v>18</c:v>
                </c:pt>
                <c:pt idx="182">
                  <c:v>36</c:v>
                </c:pt>
                <c:pt idx="183">
                  <c:v>31</c:v>
                </c:pt>
                <c:pt idx="184">
                  <c:v>20</c:v>
                </c:pt>
                <c:pt idx="185">
                  <c:v>25</c:v>
                </c:pt>
                <c:pt idx="186">
                  <c:v>26</c:v>
                </c:pt>
                <c:pt idx="187">
                  <c:v>30</c:v>
                </c:pt>
                <c:pt idx="188">
                  <c:v>17</c:v>
                </c:pt>
                <c:pt idx="189">
                  <c:v>30</c:v>
                </c:pt>
                <c:pt idx="190">
                  <c:v>33</c:v>
                </c:pt>
                <c:pt idx="191">
                  <c:v>21</c:v>
                </c:pt>
                <c:pt idx="192">
                  <c:v>25</c:v>
                </c:pt>
                <c:pt idx="193">
                  <c:v>27</c:v>
                </c:pt>
                <c:pt idx="194">
                  <c:v>11</c:v>
                </c:pt>
                <c:pt idx="195">
                  <c:v>31</c:v>
                </c:pt>
                <c:pt idx="196">
                  <c:v>20</c:v>
                </c:pt>
                <c:pt idx="197">
                  <c:v>33</c:v>
                </c:pt>
                <c:pt idx="198">
                  <c:v>30</c:v>
                </c:pt>
                <c:pt idx="199">
                  <c:v>23</c:v>
                </c:pt>
                <c:pt idx="200">
                  <c:v>35</c:v>
                </c:pt>
                <c:pt idx="201">
                  <c:v>20</c:v>
                </c:pt>
                <c:pt idx="202">
                  <c:v>33</c:v>
                </c:pt>
                <c:pt idx="203">
                  <c:v>40</c:v>
                </c:pt>
                <c:pt idx="204">
                  <c:v>26</c:v>
                </c:pt>
                <c:pt idx="205">
                  <c:v>17</c:v>
                </c:pt>
                <c:pt idx="206">
                  <c:v>33</c:v>
                </c:pt>
                <c:pt idx="207">
                  <c:v>37</c:v>
                </c:pt>
                <c:pt idx="208">
                  <c:v>34</c:v>
                </c:pt>
                <c:pt idx="209">
                  <c:v>27</c:v>
                </c:pt>
                <c:pt idx="210">
                  <c:v>42</c:v>
                </c:pt>
                <c:pt idx="211">
                  <c:v>46</c:v>
                </c:pt>
                <c:pt idx="212">
                  <c:v>27</c:v>
                </c:pt>
                <c:pt idx="213">
                  <c:v>26</c:v>
                </c:pt>
                <c:pt idx="214">
                  <c:v>39</c:v>
                </c:pt>
                <c:pt idx="215">
                  <c:v>36</c:v>
                </c:pt>
                <c:pt idx="216">
                  <c:v>40</c:v>
                </c:pt>
                <c:pt idx="217">
                  <c:v>29</c:v>
                </c:pt>
                <c:pt idx="218">
                  <c:v>32</c:v>
                </c:pt>
                <c:pt idx="219">
                  <c:v>12</c:v>
                </c:pt>
                <c:pt idx="220">
                  <c:v>15</c:v>
                </c:pt>
                <c:pt idx="221">
                  <c:v>33</c:v>
                </c:pt>
                <c:pt idx="222">
                  <c:v>29</c:v>
                </c:pt>
                <c:pt idx="223">
                  <c:v>25</c:v>
                </c:pt>
                <c:pt idx="224">
                  <c:v>24</c:v>
                </c:pt>
                <c:pt idx="225">
                  <c:v>26</c:v>
                </c:pt>
                <c:pt idx="226">
                  <c:v>32</c:v>
                </c:pt>
                <c:pt idx="227">
                  <c:v>34</c:v>
                </c:pt>
                <c:pt idx="228">
                  <c:v>27</c:v>
                </c:pt>
                <c:pt idx="229">
                  <c:v>24</c:v>
                </c:pt>
                <c:pt idx="230">
                  <c:v>41</c:v>
                </c:pt>
                <c:pt idx="231">
                  <c:v>26</c:v>
                </c:pt>
                <c:pt idx="232">
                  <c:v>30</c:v>
                </c:pt>
                <c:pt idx="233">
                  <c:v>40</c:v>
                </c:pt>
                <c:pt idx="234">
                  <c:v>34</c:v>
                </c:pt>
                <c:pt idx="235">
                  <c:v>38</c:v>
                </c:pt>
                <c:pt idx="236">
                  <c:v>34</c:v>
                </c:pt>
                <c:pt idx="237">
                  <c:v>26</c:v>
                </c:pt>
                <c:pt idx="238">
                  <c:v>28</c:v>
                </c:pt>
                <c:pt idx="239">
                  <c:v>41</c:v>
                </c:pt>
                <c:pt idx="240">
                  <c:v>30</c:v>
                </c:pt>
                <c:pt idx="241">
                  <c:v>30</c:v>
                </c:pt>
                <c:pt idx="242">
                  <c:v>32</c:v>
                </c:pt>
                <c:pt idx="243">
                  <c:v>24</c:v>
                </c:pt>
                <c:pt idx="244">
                  <c:v>25</c:v>
                </c:pt>
                <c:pt idx="245">
                  <c:v>33</c:v>
                </c:pt>
                <c:pt idx="246">
                  <c:v>13</c:v>
                </c:pt>
                <c:pt idx="247">
                  <c:v>26</c:v>
                </c:pt>
                <c:pt idx="248">
                  <c:v>31</c:v>
                </c:pt>
                <c:pt idx="249">
                  <c:v>28</c:v>
                </c:pt>
                <c:pt idx="250">
                  <c:v>29</c:v>
                </c:pt>
                <c:pt idx="251">
                  <c:v>23</c:v>
                </c:pt>
                <c:pt idx="252">
                  <c:v>38</c:v>
                </c:pt>
                <c:pt idx="253">
                  <c:v>26</c:v>
                </c:pt>
                <c:pt idx="254">
                  <c:v>29</c:v>
                </c:pt>
                <c:pt idx="255">
                  <c:v>20</c:v>
                </c:pt>
                <c:pt idx="256">
                  <c:v>37</c:v>
                </c:pt>
                <c:pt idx="257">
                  <c:v>25</c:v>
                </c:pt>
                <c:pt idx="258">
                  <c:v>21</c:v>
                </c:pt>
                <c:pt idx="259">
                  <c:v>18</c:v>
                </c:pt>
                <c:pt idx="260">
                  <c:v>36</c:v>
                </c:pt>
                <c:pt idx="261">
                  <c:v>15</c:v>
                </c:pt>
                <c:pt idx="262">
                  <c:v>29</c:v>
                </c:pt>
                <c:pt idx="263">
                  <c:v>28</c:v>
                </c:pt>
                <c:pt idx="264">
                  <c:v>31</c:v>
                </c:pt>
                <c:pt idx="265">
                  <c:v>27</c:v>
                </c:pt>
                <c:pt idx="266">
                  <c:v>16</c:v>
                </c:pt>
                <c:pt idx="267">
                  <c:v>32</c:v>
                </c:pt>
                <c:pt idx="268">
                  <c:v>34</c:v>
                </c:pt>
                <c:pt idx="269">
                  <c:v>30</c:v>
                </c:pt>
                <c:pt idx="270">
                  <c:v>53</c:v>
                </c:pt>
                <c:pt idx="271">
                  <c:v>23</c:v>
                </c:pt>
                <c:pt idx="272">
                  <c:v>26</c:v>
                </c:pt>
                <c:pt idx="273">
                  <c:v>14</c:v>
                </c:pt>
                <c:pt idx="274">
                  <c:v>40</c:v>
                </c:pt>
                <c:pt idx="275">
                  <c:v>40</c:v>
                </c:pt>
                <c:pt idx="276">
                  <c:v>33</c:v>
                </c:pt>
                <c:pt idx="277">
                  <c:v>27</c:v>
                </c:pt>
                <c:pt idx="278">
                  <c:v>22</c:v>
                </c:pt>
                <c:pt idx="279">
                  <c:v>40</c:v>
                </c:pt>
                <c:pt idx="280">
                  <c:v>38</c:v>
                </c:pt>
                <c:pt idx="281">
                  <c:v>17</c:v>
                </c:pt>
                <c:pt idx="282">
                  <c:v>29</c:v>
                </c:pt>
                <c:pt idx="283">
                  <c:v>26</c:v>
                </c:pt>
                <c:pt idx="284">
                  <c:v>30</c:v>
                </c:pt>
                <c:pt idx="285">
                  <c:v>51</c:v>
                </c:pt>
                <c:pt idx="286">
                  <c:v>15</c:v>
                </c:pt>
                <c:pt idx="287">
                  <c:v>10</c:v>
                </c:pt>
                <c:pt idx="288">
                  <c:v>41</c:v>
                </c:pt>
                <c:pt idx="289">
                  <c:v>42</c:v>
                </c:pt>
                <c:pt idx="290">
                  <c:v>25</c:v>
                </c:pt>
                <c:pt idx="291">
                  <c:v>30</c:v>
                </c:pt>
                <c:pt idx="292">
                  <c:v>40</c:v>
                </c:pt>
                <c:pt idx="293">
                  <c:v>38</c:v>
                </c:pt>
                <c:pt idx="294">
                  <c:v>13</c:v>
                </c:pt>
                <c:pt idx="295">
                  <c:v>24</c:v>
                </c:pt>
                <c:pt idx="296">
                  <c:v>25</c:v>
                </c:pt>
                <c:pt idx="297">
                  <c:v>26</c:v>
                </c:pt>
                <c:pt idx="298">
                  <c:v>33</c:v>
                </c:pt>
                <c:pt idx="299">
                  <c:v>39</c:v>
                </c:pt>
                <c:pt idx="300">
                  <c:v>35</c:v>
                </c:pt>
                <c:pt idx="301">
                  <c:v>19</c:v>
                </c:pt>
                <c:pt idx="302">
                  <c:v>38</c:v>
                </c:pt>
                <c:pt idx="303">
                  <c:v>18</c:v>
                </c:pt>
                <c:pt idx="304">
                  <c:v>41</c:v>
                </c:pt>
                <c:pt idx="305">
                  <c:v>40</c:v>
                </c:pt>
                <c:pt idx="306">
                  <c:v>39</c:v>
                </c:pt>
                <c:pt idx="307">
                  <c:v>38</c:v>
                </c:pt>
                <c:pt idx="308">
                  <c:v>22</c:v>
                </c:pt>
                <c:pt idx="309">
                  <c:v>24</c:v>
                </c:pt>
                <c:pt idx="310">
                  <c:v>30</c:v>
                </c:pt>
                <c:pt idx="311">
                  <c:v>17</c:v>
                </c:pt>
                <c:pt idx="312">
                  <c:v>31</c:v>
                </c:pt>
                <c:pt idx="313">
                  <c:v>33</c:v>
                </c:pt>
                <c:pt idx="314">
                  <c:v>35</c:v>
                </c:pt>
                <c:pt idx="315">
                  <c:v>14</c:v>
                </c:pt>
                <c:pt idx="316">
                  <c:v>27</c:v>
                </c:pt>
                <c:pt idx="317">
                  <c:v>27</c:v>
                </c:pt>
                <c:pt idx="318">
                  <c:v>27</c:v>
                </c:pt>
                <c:pt idx="319">
                  <c:v>29</c:v>
                </c:pt>
                <c:pt idx="320">
                  <c:v>22</c:v>
                </c:pt>
                <c:pt idx="321">
                  <c:v>27</c:v>
                </c:pt>
                <c:pt idx="322">
                  <c:v>27</c:v>
                </c:pt>
                <c:pt idx="323">
                  <c:v>20</c:v>
                </c:pt>
                <c:pt idx="324">
                  <c:v>29</c:v>
                </c:pt>
                <c:pt idx="325">
                  <c:v>31</c:v>
                </c:pt>
                <c:pt idx="326">
                  <c:v>29</c:v>
                </c:pt>
                <c:pt idx="327">
                  <c:v>56</c:v>
                </c:pt>
                <c:pt idx="328">
                  <c:v>35</c:v>
                </c:pt>
                <c:pt idx="329">
                  <c:v>38</c:v>
                </c:pt>
                <c:pt idx="330">
                  <c:v>26</c:v>
                </c:pt>
                <c:pt idx="331">
                  <c:v>38</c:v>
                </c:pt>
                <c:pt idx="332">
                  <c:v>48</c:v>
                </c:pt>
                <c:pt idx="333">
                  <c:v>29</c:v>
                </c:pt>
                <c:pt idx="334">
                  <c:v>21</c:v>
                </c:pt>
                <c:pt idx="335">
                  <c:v>37</c:v>
                </c:pt>
                <c:pt idx="336">
                  <c:v>37</c:v>
                </c:pt>
                <c:pt idx="337">
                  <c:v>29</c:v>
                </c:pt>
                <c:pt idx="338">
                  <c:v>36</c:v>
                </c:pt>
                <c:pt idx="339">
                  <c:v>29</c:v>
                </c:pt>
                <c:pt idx="340">
                  <c:v>48</c:v>
                </c:pt>
                <c:pt idx="341">
                  <c:v>26</c:v>
                </c:pt>
                <c:pt idx="342">
                  <c:v>21</c:v>
                </c:pt>
                <c:pt idx="343">
                  <c:v>28</c:v>
                </c:pt>
                <c:pt idx="344">
                  <c:v>31</c:v>
                </c:pt>
                <c:pt idx="345">
                  <c:v>26</c:v>
                </c:pt>
                <c:pt idx="346">
                  <c:v>51</c:v>
                </c:pt>
                <c:pt idx="347">
                  <c:v>51</c:v>
                </c:pt>
                <c:pt idx="348">
                  <c:v>29</c:v>
                </c:pt>
                <c:pt idx="349">
                  <c:v>34</c:v>
                </c:pt>
                <c:pt idx="350">
                  <c:v>20</c:v>
                </c:pt>
                <c:pt idx="351">
                  <c:v>40</c:v>
                </c:pt>
                <c:pt idx="352">
                  <c:v>10</c:v>
                </c:pt>
                <c:pt idx="353">
                  <c:v>22</c:v>
                </c:pt>
                <c:pt idx="354">
                  <c:v>28</c:v>
                </c:pt>
                <c:pt idx="355">
                  <c:v>25</c:v>
                </c:pt>
                <c:pt idx="356">
                  <c:v>23</c:v>
                </c:pt>
                <c:pt idx="357">
                  <c:v>27</c:v>
                </c:pt>
                <c:pt idx="358">
                  <c:v>60</c:v>
                </c:pt>
                <c:pt idx="359">
                  <c:v>28</c:v>
                </c:pt>
                <c:pt idx="360">
                  <c:v>16</c:v>
                </c:pt>
                <c:pt idx="361">
                  <c:v>36</c:v>
                </c:pt>
                <c:pt idx="362">
                  <c:v>41</c:v>
                </c:pt>
                <c:pt idx="363">
                  <c:v>28</c:v>
                </c:pt>
                <c:pt idx="364">
                  <c:v>27</c:v>
                </c:pt>
                <c:pt idx="365">
                  <c:v>34</c:v>
                </c:pt>
                <c:pt idx="366">
                  <c:v>28</c:v>
                </c:pt>
                <c:pt idx="367">
                  <c:v>31</c:v>
                </c:pt>
                <c:pt idx="368">
                  <c:v>41</c:v>
                </c:pt>
                <c:pt idx="369">
                  <c:v>26</c:v>
                </c:pt>
                <c:pt idx="370">
                  <c:v>25</c:v>
                </c:pt>
                <c:pt idx="371">
                  <c:v>26</c:v>
                </c:pt>
                <c:pt idx="372">
                  <c:v>23</c:v>
                </c:pt>
                <c:pt idx="373">
                  <c:v>26</c:v>
                </c:pt>
                <c:pt idx="374">
                  <c:v>40</c:v>
                </c:pt>
                <c:pt idx="375">
                  <c:v>28</c:v>
                </c:pt>
                <c:pt idx="376">
                  <c:v>24</c:v>
                </c:pt>
                <c:pt idx="377">
                  <c:v>32</c:v>
                </c:pt>
                <c:pt idx="378">
                  <c:v>34</c:v>
                </c:pt>
                <c:pt idx="379">
                  <c:v>42</c:v>
                </c:pt>
                <c:pt idx="380">
                  <c:v>21</c:v>
                </c:pt>
                <c:pt idx="381">
                  <c:v>27</c:v>
                </c:pt>
                <c:pt idx="382">
                  <c:v>18</c:v>
                </c:pt>
                <c:pt idx="383">
                  <c:v>28</c:v>
                </c:pt>
                <c:pt idx="384">
                  <c:v>25</c:v>
                </c:pt>
                <c:pt idx="385">
                  <c:v>38</c:v>
                </c:pt>
                <c:pt idx="386">
                  <c:v>24</c:v>
                </c:pt>
                <c:pt idx="387">
                  <c:v>26</c:v>
                </c:pt>
                <c:pt idx="388">
                  <c:v>21</c:v>
                </c:pt>
                <c:pt idx="389">
                  <c:v>18</c:v>
                </c:pt>
                <c:pt idx="390">
                  <c:v>36</c:v>
                </c:pt>
                <c:pt idx="391">
                  <c:v>31</c:v>
                </c:pt>
                <c:pt idx="392">
                  <c:v>29</c:v>
                </c:pt>
                <c:pt idx="393">
                  <c:v>25</c:v>
                </c:pt>
                <c:pt idx="394">
                  <c:v>28</c:v>
                </c:pt>
                <c:pt idx="395">
                  <c:v>19</c:v>
                </c:pt>
                <c:pt idx="396">
                  <c:v>25</c:v>
                </c:pt>
                <c:pt idx="397">
                  <c:v>40</c:v>
                </c:pt>
                <c:pt idx="398">
                  <c:v>22</c:v>
                </c:pt>
                <c:pt idx="399">
                  <c:v>27</c:v>
                </c:pt>
                <c:pt idx="400">
                  <c:v>34</c:v>
                </c:pt>
                <c:pt idx="401">
                  <c:v>43</c:v>
                </c:pt>
                <c:pt idx="402">
                  <c:v>33</c:v>
                </c:pt>
                <c:pt idx="403">
                  <c:v>40</c:v>
                </c:pt>
                <c:pt idx="404">
                  <c:v>54</c:v>
                </c:pt>
                <c:pt idx="405">
                  <c:v>25</c:v>
                </c:pt>
                <c:pt idx="406">
                  <c:v>23</c:v>
                </c:pt>
                <c:pt idx="407">
                  <c:v>30</c:v>
                </c:pt>
                <c:pt idx="408">
                  <c:v>29</c:v>
                </c:pt>
                <c:pt idx="409">
                  <c:v>15</c:v>
                </c:pt>
                <c:pt idx="410">
                  <c:v>35</c:v>
                </c:pt>
                <c:pt idx="411">
                  <c:v>29</c:v>
                </c:pt>
                <c:pt idx="412">
                  <c:v>50</c:v>
                </c:pt>
                <c:pt idx="413">
                  <c:v>32</c:v>
                </c:pt>
                <c:pt idx="414">
                  <c:v>47</c:v>
                </c:pt>
                <c:pt idx="415">
                  <c:v>35</c:v>
                </c:pt>
                <c:pt idx="416">
                  <c:v>35</c:v>
                </c:pt>
                <c:pt idx="417">
                  <c:v>39</c:v>
                </c:pt>
                <c:pt idx="418">
                  <c:v>41</c:v>
                </c:pt>
                <c:pt idx="419">
                  <c:v>45</c:v>
                </c:pt>
                <c:pt idx="420">
                  <c:v>41</c:v>
                </c:pt>
                <c:pt idx="421">
                  <c:v>43</c:v>
                </c:pt>
                <c:pt idx="422">
                  <c:v>44</c:v>
                </c:pt>
                <c:pt idx="423">
                  <c:v>38</c:v>
                </c:pt>
                <c:pt idx="424">
                  <c:v>32</c:v>
                </c:pt>
                <c:pt idx="425">
                  <c:v>42</c:v>
                </c:pt>
                <c:pt idx="426">
                  <c:v>43</c:v>
                </c:pt>
                <c:pt idx="427">
                  <c:v>38</c:v>
                </c:pt>
                <c:pt idx="428">
                  <c:v>57</c:v>
                </c:pt>
                <c:pt idx="429">
                  <c:v>58</c:v>
                </c:pt>
                <c:pt idx="430">
                  <c:v>48</c:v>
                </c:pt>
                <c:pt idx="431">
                  <c:v>37</c:v>
                </c:pt>
                <c:pt idx="432">
                  <c:v>61</c:v>
                </c:pt>
                <c:pt idx="433">
                  <c:v>35</c:v>
                </c:pt>
                <c:pt idx="434">
                  <c:v>40</c:v>
                </c:pt>
                <c:pt idx="435">
                  <c:v>37</c:v>
                </c:pt>
                <c:pt idx="436">
                  <c:v>30</c:v>
                </c:pt>
                <c:pt idx="437">
                  <c:v>43</c:v>
                </c:pt>
                <c:pt idx="438">
                  <c:v>44</c:v>
                </c:pt>
                <c:pt idx="439">
                  <c:v>36</c:v>
                </c:pt>
                <c:pt idx="440">
                  <c:v>42</c:v>
                </c:pt>
                <c:pt idx="441">
                  <c:v>31</c:v>
                </c:pt>
                <c:pt idx="442">
                  <c:v>42</c:v>
                </c:pt>
                <c:pt idx="443">
                  <c:v>30</c:v>
                </c:pt>
                <c:pt idx="444">
                  <c:v>28</c:v>
                </c:pt>
                <c:pt idx="445">
                  <c:v>30</c:v>
                </c:pt>
                <c:pt idx="446">
                  <c:v>58</c:v>
                </c:pt>
                <c:pt idx="447">
                  <c:v>42</c:v>
                </c:pt>
                <c:pt idx="448">
                  <c:v>35</c:v>
                </c:pt>
                <c:pt idx="449">
                  <c:v>31</c:v>
                </c:pt>
                <c:pt idx="450">
                  <c:v>20</c:v>
                </c:pt>
                <c:pt idx="451">
                  <c:v>28</c:v>
                </c:pt>
                <c:pt idx="452">
                  <c:v>29</c:v>
                </c:pt>
                <c:pt idx="453">
                  <c:v>41</c:v>
                </c:pt>
                <c:pt idx="454">
                  <c:v>20</c:v>
                </c:pt>
                <c:pt idx="455">
                  <c:v>31</c:v>
                </c:pt>
                <c:pt idx="456">
                  <c:v>57</c:v>
                </c:pt>
                <c:pt idx="457">
                  <c:v>61</c:v>
                </c:pt>
                <c:pt idx="458">
                  <c:v>28</c:v>
                </c:pt>
                <c:pt idx="459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C4-4F64-9D71-434936BA673C}"/>
            </c:ext>
          </c:extLst>
        </c:ser>
        <c:ser>
          <c:idx val="1"/>
          <c:order val="1"/>
          <c:tx>
            <c:strRef>
              <c:f>'Harden Forecast2'!$C$1</c:f>
              <c:strCache>
                <c:ptCount val="1"/>
                <c:pt idx="0">
                  <c:v>예측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'Harden Forecast2'!$A$2:$A$806</c:f>
              <c:numCache>
                <c:formatCode>General</c:formatCode>
                <c:ptCount val="805"/>
                <c:pt idx="0">
                  <c:v>79</c:v>
                </c:pt>
                <c:pt idx="1">
                  <c:v>80</c:v>
                </c:pt>
                <c:pt idx="2">
                  <c:v>81</c:v>
                </c:pt>
                <c:pt idx="3">
                  <c:v>82</c:v>
                </c:pt>
                <c:pt idx="4">
                  <c:v>83</c:v>
                </c:pt>
                <c:pt idx="5">
                  <c:v>84</c:v>
                </c:pt>
                <c:pt idx="6">
                  <c:v>85</c:v>
                </c:pt>
                <c:pt idx="7">
                  <c:v>86</c:v>
                </c:pt>
                <c:pt idx="8">
                  <c:v>87</c:v>
                </c:pt>
                <c:pt idx="9">
                  <c:v>88</c:v>
                </c:pt>
                <c:pt idx="10">
                  <c:v>89</c:v>
                </c:pt>
                <c:pt idx="11">
                  <c:v>90</c:v>
                </c:pt>
                <c:pt idx="12">
                  <c:v>91</c:v>
                </c:pt>
                <c:pt idx="13">
                  <c:v>92</c:v>
                </c:pt>
                <c:pt idx="14">
                  <c:v>93</c:v>
                </c:pt>
                <c:pt idx="15">
                  <c:v>94</c:v>
                </c:pt>
                <c:pt idx="16">
                  <c:v>95</c:v>
                </c:pt>
                <c:pt idx="17">
                  <c:v>96</c:v>
                </c:pt>
                <c:pt idx="18">
                  <c:v>97</c:v>
                </c:pt>
                <c:pt idx="19">
                  <c:v>98</c:v>
                </c:pt>
                <c:pt idx="20">
                  <c:v>99</c:v>
                </c:pt>
                <c:pt idx="21">
                  <c:v>100</c:v>
                </c:pt>
                <c:pt idx="22">
                  <c:v>101</c:v>
                </c:pt>
                <c:pt idx="23">
                  <c:v>102</c:v>
                </c:pt>
                <c:pt idx="24">
                  <c:v>103</c:v>
                </c:pt>
                <c:pt idx="25">
                  <c:v>104</c:v>
                </c:pt>
                <c:pt idx="26">
                  <c:v>105</c:v>
                </c:pt>
                <c:pt idx="27">
                  <c:v>106</c:v>
                </c:pt>
                <c:pt idx="28">
                  <c:v>107</c:v>
                </c:pt>
                <c:pt idx="29">
                  <c:v>108</c:v>
                </c:pt>
                <c:pt idx="30">
                  <c:v>109</c:v>
                </c:pt>
                <c:pt idx="31">
                  <c:v>110</c:v>
                </c:pt>
                <c:pt idx="32">
                  <c:v>111</c:v>
                </c:pt>
                <c:pt idx="33">
                  <c:v>112</c:v>
                </c:pt>
                <c:pt idx="34">
                  <c:v>113</c:v>
                </c:pt>
                <c:pt idx="35">
                  <c:v>114</c:v>
                </c:pt>
                <c:pt idx="36">
                  <c:v>115</c:v>
                </c:pt>
                <c:pt idx="37">
                  <c:v>116</c:v>
                </c:pt>
                <c:pt idx="38">
                  <c:v>117</c:v>
                </c:pt>
                <c:pt idx="39">
                  <c:v>118</c:v>
                </c:pt>
                <c:pt idx="40">
                  <c:v>119</c:v>
                </c:pt>
                <c:pt idx="41">
                  <c:v>120</c:v>
                </c:pt>
                <c:pt idx="42">
                  <c:v>121</c:v>
                </c:pt>
                <c:pt idx="43">
                  <c:v>122</c:v>
                </c:pt>
                <c:pt idx="44">
                  <c:v>123</c:v>
                </c:pt>
                <c:pt idx="45">
                  <c:v>124</c:v>
                </c:pt>
                <c:pt idx="46">
                  <c:v>125</c:v>
                </c:pt>
                <c:pt idx="47">
                  <c:v>126</c:v>
                </c:pt>
                <c:pt idx="48">
                  <c:v>127</c:v>
                </c:pt>
                <c:pt idx="49">
                  <c:v>128</c:v>
                </c:pt>
                <c:pt idx="50">
                  <c:v>129</c:v>
                </c:pt>
                <c:pt idx="51">
                  <c:v>130</c:v>
                </c:pt>
                <c:pt idx="52">
                  <c:v>131</c:v>
                </c:pt>
                <c:pt idx="53">
                  <c:v>132</c:v>
                </c:pt>
                <c:pt idx="54">
                  <c:v>133</c:v>
                </c:pt>
                <c:pt idx="55">
                  <c:v>134</c:v>
                </c:pt>
                <c:pt idx="56">
                  <c:v>135</c:v>
                </c:pt>
                <c:pt idx="57">
                  <c:v>136</c:v>
                </c:pt>
                <c:pt idx="58">
                  <c:v>137</c:v>
                </c:pt>
                <c:pt idx="59">
                  <c:v>138</c:v>
                </c:pt>
                <c:pt idx="60">
                  <c:v>139</c:v>
                </c:pt>
                <c:pt idx="61">
                  <c:v>140</c:v>
                </c:pt>
                <c:pt idx="62">
                  <c:v>141</c:v>
                </c:pt>
                <c:pt idx="63">
                  <c:v>142</c:v>
                </c:pt>
                <c:pt idx="64">
                  <c:v>143</c:v>
                </c:pt>
                <c:pt idx="65">
                  <c:v>144</c:v>
                </c:pt>
                <c:pt idx="66">
                  <c:v>145</c:v>
                </c:pt>
                <c:pt idx="67">
                  <c:v>146</c:v>
                </c:pt>
                <c:pt idx="68">
                  <c:v>147</c:v>
                </c:pt>
                <c:pt idx="69">
                  <c:v>148</c:v>
                </c:pt>
                <c:pt idx="70">
                  <c:v>149</c:v>
                </c:pt>
                <c:pt idx="71">
                  <c:v>150</c:v>
                </c:pt>
                <c:pt idx="72">
                  <c:v>151</c:v>
                </c:pt>
                <c:pt idx="73">
                  <c:v>152</c:v>
                </c:pt>
                <c:pt idx="74">
                  <c:v>153</c:v>
                </c:pt>
                <c:pt idx="75">
                  <c:v>154</c:v>
                </c:pt>
                <c:pt idx="76">
                  <c:v>155</c:v>
                </c:pt>
                <c:pt idx="77">
                  <c:v>156</c:v>
                </c:pt>
                <c:pt idx="78">
                  <c:v>157</c:v>
                </c:pt>
                <c:pt idx="79">
                  <c:v>158</c:v>
                </c:pt>
                <c:pt idx="80">
                  <c:v>159</c:v>
                </c:pt>
                <c:pt idx="81">
                  <c:v>160</c:v>
                </c:pt>
                <c:pt idx="82">
                  <c:v>161</c:v>
                </c:pt>
                <c:pt idx="83">
                  <c:v>162</c:v>
                </c:pt>
                <c:pt idx="84">
                  <c:v>163</c:v>
                </c:pt>
                <c:pt idx="85">
                  <c:v>164</c:v>
                </c:pt>
                <c:pt idx="86">
                  <c:v>165</c:v>
                </c:pt>
                <c:pt idx="87">
                  <c:v>166</c:v>
                </c:pt>
                <c:pt idx="88">
                  <c:v>167</c:v>
                </c:pt>
                <c:pt idx="89">
                  <c:v>168</c:v>
                </c:pt>
                <c:pt idx="90">
                  <c:v>169</c:v>
                </c:pt>
                <c:pt idx="91">
                  <c:v>170</c:v>
                </c:pt>
                <c:pt idx="92">
                  <c:v>171</c:v>
                </c:pt>
                <c:pt idx="93">
                  <c:v>172</c:v>
                </c:pt>
                <c:pt idx="94">
                  <c:v>173</c:v>
                </c:pt>
                <c:pt idx="95">
                  <c:v>174</c:v>
                </c:pt>
                <c:pt idx="96">
                  <c:v>175</c:v>
                </c:pt>
                <c:pt idx="97">
                  <c:v>176</c:v>
                </c:pt>
                <c:pt idx="98">
                  <c:v>177</c:v>
                </c:pt>
                <c:pt idx="99">
                  <c:v>178</c:v>
                </c:pt>
                <c:pt idx="100">
                  <c:v>179</c:v>
                </c:pt>
                <c:pt idx="101">
                  <c:v>180</c:v>
                </c:pt>
                <c:pt idx="102">
                  <c:v>181</c:v>
                </c:pt>
                <c:pt idx="103">
                  <c:v>182</c:v>
                </c:pt>
                <c:pt idx="104">
                  <c:v>183</c:v>
                </c:pt>
                <c:pt idx="105">
                  <c:v>184</c:v>
                </c:pt>
                <c:pt idx="106">
                  <c:v>185</c:v>
                </c:pt>
                <c:pt idx="107">
                  <c:v>186</c:v>
                </c:pt>
                <c:pt idx="108">
                  <c:v>187</c:v>
                </c:pt>
                <c:pt idx="109">
                  <c:v>188</c:v>
                </c:pt>
                <c:pt idx="110">
                  <c:v>189</c:v>
                </c:pt>
                <c:pt idx="111">
                  <c:v>190</c:v>
                </c:pt>
                <c:pt idx="112">
                  <c:v>191</c:v>
                </c:pt>
                <c:pt idx="113">
                  <c:v>192</c:v>
                </c:pt>
                <c:pt idx="114">
                  <c:v>193</c:v>
                </c:pt>
                <c:pt idx="115">
                  <c:v>194</c:v>
                </c:pt>
                <c:pt idx="116">
                  <c:v>195</c:v>
                </c:pt>
                <c:pt idx="117">
                  <c:v>196</c:v>
                </c:pt>
                <c:pt idx="118">
                  <c:v>197</c:v>
                </c:pt>
                <c:pt idx="119">
                  <c:v>198</c:v>
                </c:pt>
                <c:pt idx="120">
                  <c:v>199</c:v>
                </c:pt>
                <c:pt idx="121">
                  <c:v>200</c:v>
                </c:pt>
                <c:pt idx="122">
                  <c:v>201</c:v>
                </c:pt>
                <c:pt idx="123">
                  <c:v>202</c:v>
                </c:pt>
                <c:pt idx="124">
                  <c:v>203</c:v>
                </c:pt>
                <c:pt idx="125">
                  <c:v>204</c:v>
                </c:pt>
                <c:pt idx="126">
                  <c:v>205</c:v>
                </c:pt>
                <c:pt idx="127">
                  <c:v>206</c:v>
                </c:pt>
                <c:pt idx="128">
                  <c:v>207</c:v>
                </c:pt>
                <c:pt idx="129">
                  <c:v>208</c:v>
                </c:pt>
                <c:pt idx="130">
                  <c:v>209</c:v>
                </c:pt>
                <c:pt idx="131">
                  <c:v>210</c:v>
                </c:pt>
                <c:pt idx="132">
                  <c:v>211</c:v>
                </c:pt>
                <c:pt idx="133">
                  <c:v>212</c:v>
                </c:pt>
                <c:pt idx="134">
                  <c:v>213</c:v>
                </c:pt>
                <c:pt idx="135">
                  <c:v>214</c:v>
                </c:pt>
                <c:pt idx="136">
                  <c:v>215</c:v>
                </c:pt>
                <c:pt idx="137">
                  <c:v>216</c:v>
                </c:pt>
                <c:pt idx="138">
                  <c:v>217</c:v>
                </c:pt>
                <c:pt idx="139">
                  <c:v>218</c:v>
                </c:pt>
                <c:pt idx="140">
                  <c:v>219</c:v>
                </c:pt>
                <c:pt idx="141">
                  <c:v>220</c:v>
                </c:pt>
                <c:pt idx="142">
                  <c:v>221</c:v>
                </c:pt>
                <c:pt idx="143">
                  <c:v>222</c:v>
                </c:pt>
                <c:pt idx="144">
                  <c:v>223</c:v>
                </c:pt>
                <c:pt idx="145">
                  <c:v>224</c:v>
                </c:pt>
                <c:pt idx="146">
                  <c:v>225</c:v>
                </c:pt>
                <c:pt idx="147">
                  <c:v>226</c:v>
                </c:pt>
                <c:pt idx="148">
                  <c:v>227</c:v>
                </c:pt>
                <c:pt idx="149">
                  <c:v>228</c:v>
                </c:pt>
                <c:pt idx="150">
                  <c:v>229</c:v>
                </c:pt>
                <c:pt idx="151">
                  <c:v>230</c:v>
                </c:pt>
                <c:pt idx="152">
                  <c:v>231</c:v>
                </c:pt>
                <c:pt idx="153">
                  <c:v>232</c:v>
                </c:pt>
                <c:pt idx="154">
                  <c:v>233</c:v>
                </c:pt>
                <c:pt idx="155">
                  <c:v>234</c:v>
                </c:pt>
                <c:pt idx="156">
                  <c:v>235</c:v>
                </c:pt>
                <c:pt idx="157">
                  <c:v>236</c:v>
                </c:pt>
                <c:pt idx="158">
                  <c:v>237</c:v>
                </c:pt>
                <c:pt idx="159">
                  <c:v>238</c:v>
                </c:pt>
                <c:pt idx="160">
                  <c:v>239</c:v>
                </c:pt>
                <c:pt idx="161">
                  <c:v>240</c:v>
                </c:pt>
                <c:pt idx="162">
                  <c:v>241</c:v>
                </c:pt>
                <c:pt idx="163">
                  <c:v>242</c:v>
                </c:pt>
                <c:pt idx="164">
                  <c:v>243</c:v>
                </c:pt>
                <c:pt idx="165">
                  <c:v>244</c:v>
                </c:pt>
                <c:pt idx="166">
                  <c:v>245</c:v>
                </c:pt>
                <c:pt idx="167">
                  <c:v>246</c:v>
                </c:pt>
                <c:pt idx="168">
                  <c:v>247</c:v>
                </c:pt>
                <c:pt idx="169">
                  <c:v>248</c:v>
                </c:pt>
                <c:pt idx="170">
                  <c:v>249</c:v>
                </c:pt>
                <c:pt idx="171">
                  <c:v>250</c:v>
                </c:pt>
                <c:pt idx="172">
                  <c:v>251</c:v>
                </c:pt>
                <c:pt idx="173">
                  <c:v>252</c:v>
                </c:pt>
                <c:pt idx="174">
                  <c:v>253</c:v>
                </c:pt>
                <c:pt idx="175">
                  <c:v>254</c:v>
                </c:pt>
                <c:pt idx="176">
                  <c:v>255</c:v>
                </c:pt>
                <c:pt idx="177">
                  <c:v>256</c:v>
                </c:pt>
                <c:pt idx="178">
                  <c:v>257</c:v>
                </c:pt>
                <c:pt idx="179">
                  <c:v>258</c:v>
                </c:pt>
                <c:pt idx="180">
                  <c:v>259</c:v>
                </c:pt>
                <c:pt idx="181">
                  <c:v>260</c:v>
                </c:pt>
                <c:pt idx="182">
                  <c:v>261</c:v>
                </c:pt>
                <c:pt idx="183">
                  <c:v>262</c:v>
                </c:pt>
                <c:pt idx="184">
                  <c:v>263</c:v>
                </c:pt>
                <c:pt idx="185">
                  <c:v>264</c:v>
                </c:pt>
                <c:pt idx="186">
                  <c:v>265</c:v>
                </c:pt>
                <c:pt idx="187">
                  <c:v>266</c:v>
                </c:pt>
                <c:pt idx="188">
                  <c:v>267</c:v>
                </c:pt>
                <c:pt idx="189">
                  <c:v>268</c:v>
                </c:pt>
                <c:pt idx="190">
                  <c:v>269</c:v>
                </c:pt>
                <c:pt idx="191">
                  <c:v>270</c:v>
                </c:pt>
                <c:pt idx="192">
                  <c:v>271</c:v>
                </c:pt>
                <c:pt idx="193">
                  <c:v>272</c:v>
                </c:pt>
                <c:pt idx="194">
                  <c:v>273</c:v>
                </c:pt>
                <c:pt idx="195">
                  <c:v>274</c:v>
                </c:pt>
                <c:pt idx="196">
                  <c:v>275</c:v>
                </c:pt>
                <c:pt idx="197">
                  <c:v>276</c:v>
                </c:pt>
                <c:pt idx="198">
                  <c:v>277</c:v>
                </c:pt>
                <c:pt idx="199">
                  <c:v>278</c:v>
                </c:pt>
                <c:pt idx="200">
                  <c:v>279</c:v>
                </c:pt>
                <c:pt idx="201">
                  <c:v>280</c:v>
                </c:pt>
                <c:pt idx="202">
                  <c:v>281</c:v>
                </c:pt>
                <c:pt idx="203">
                  <c:v>282</c:v>
                </c:pt>
                <c:pt idx="204">
                  <c:v>283</c:v>
                </c:pt>
                <c:pt idx="205">
                  <c:v>284</c:v>
                </c:pt>
                <c:pt idx="206">
                  <c:v>285</c:v>
                </c:pt>
                <c:pt idx="207">
                  <c:v>286</c:v>
                </c:pt>
                <c:pt idx="208">
                  <c:v>287</c:v>
                </c:pt>
                <c:pt idx="209">
                  <c:v>288</c:v>
                </c:pt>
                <c:pt idx="210">
                  <c:v>289</c:v>
                </c:pt>
                <c:pt idx="211">
                  <c:v>290</c:v>
                </c:pt>
                <c:pt idx="212">
                  <c:v>291</c:v>
                </c:pt>
                <c:pt idx="213">
                  <c:v>292</c:v>
                </c:pt>
                <c:pt idx="214">
                  <c:v>293</c:v>
                </c:pt>
                <c:pt idx="215">
                  <c:v>294</c:v>
                </c:pt>
                <c:pt idx="216">
                  <c:v>295</c:v>
                </c:pt>
                <c:pt idx="217">
                  <c:v>296</c:v>
                </c:pt>
                <c:pt idx="218">
                  <c:v>297</c:v>
                </c:pt>
                <c:pt idx="219">
                  <c:v>298</c:v>
                </c:pt>
                <c:pt idx="220">
                  <c:v>299</c:v>
                </c:pt>
                <c:pt idx="221">
                  <c:v>300</c:v>
                </c:pt>
                <c:pt idx="222">
                  <c:v>301</c:v>
                </c:pt>
                <c:pt idx="223">
                  <c:v>302</c:v>
                </c:pt>
                <c:pt idx="224">
                  <c:v>303</c:v>
                </c:pt>
                <c:pt idx="225">
                  <c:v>304</c:v>
                </c:pt>
                <c:pt idx="226">
                  <c:v>305</c:v>
                </c:pt>
                <c:pt idx="227">
                  <c:v>306</c:v>
                </c:pt>
                <c:pt idx="228">
                  <c:v>307</c:v>
                </c:pt>
                <c:pt idx="229">
                  <c:v>308</c:v>
                </c:pt>
                <c:pt idx="230">
                  <c:v>309</c:v>
                </c:pt>
                <c:pt idx="231">
                  <c:v>310</c:v>
                </c:pt>
                <c:pt idx="232">
                  <c:v>311</c:v>
                </c:pt>
                <c:pt idx="233">
                  <c:v>312</c:v>
                </c:pt>
                <c:pt idx="234">
                  <c:v>313</c:v>
                </c:pt>
                <c:pt idx="235">
                  <c:v>314</c:v>
                </c:pt>
                <c:pt idx="236">
                  <c:v>315</c:v>
                </c:pt>
                <c:pt idx="237">
                  <c:v>316</c:v>
                </c:pt>
                <c:pt idx="238">
                  <c:v>317</c:v>
                </c:pt>
                <c:pt idx="239">
                  <c:v>318</c:v>
                </c:pt>
                <c:pt idx="240">
                  <c:v>319</c:v>
                </c:pt>
                <c:pt idx="241">
                  <c:v>320</c:v>
                </c:pt>
                <c:pt idx="242">
                  <c:v>321</c:v>
                </c:pt>
                <c:pt idx="243">
                  <c:v>322</c:v>
                </c:pt>
                <c:pt idx="244">
                  <c:v>323</c:v>
                </c:pt>
                <c:pt idx="245">
                  <c:v>324</c:v>
                </c:pt>
                <c:pt idx="246">
                  <c:v>325</c:v>
                </c:pt>
                <c:pt idx="247">
                  <c:v>326</c:v>
                </c:pt>
                <c:pt idx="248">
                  <c:v>327</c:v>
                </c:pt>
                <c:pt idx="249">
                  <c:v>328</c:v>
                </c:pt>
                <c:pt idx="250">
                  <c:v>329</c:v>
                </c:pt>
                <c:pt idx="251">
                  <c:v>330</c:v>
                </c:pt>
                <c:pt idx="252">
                  <c:v>331</c:v>
                </c:pt>
                <c:pt idx="253">
                  <c:v>332</c:v>
                </c:pt>
                <c:pt idx="254">
                  <c:v>333</c:v>
                </c:pt>
                <c:pt idx="255">
                  <c:v>334</c:v>
                </c:pt>
                <c:pt idx="256">
                  <c:v>335</c:v>
                </c:pt>
                <c:pt idx="257">
                  <c:v>336</c:v>
                </c:pt>
                <c:pt idx="258">
                  <c:v>337</c:v>
                </c:pt>
                <c:pt idx="259">
                  <c:v>338</c:v>
                </c:pt>
                <c:pt idx="260">
                  <c:v>339</c:v>
                </c:pt>
                <c:pt idx="261">
                  <c:v>340</c:v>
                </c:pt>
                <c:pt idx="262">
                  <c:v>341</c:v>
                </c:pt>
                <c:pt idx="263">
                  <c:v>342</c:v>
                </c:pt>
                <c:pt idx="264">
                  <c:v>343</c:v>
                </c:pt>
                <c:pt idx="265">
                  <c:v>344</c:v>
                </c:pt>
                <c:pt idx="266">
                  <c:v>345</c:v>
                </c:pt>
                <c:pt idx="267">
                  <c:v>346</c:v>
                </c:pt>
                <c:pt idx="268">
                  <c:v>347</c:v>
                </c:pt>
                <c:pt idx="269">
                  <c:v>348</c:v>
                </c:pt>
                <c:pt idx="270">
                  <c:v>349</c:v>
                </c:pt>
                <c:pt idx="271">
                  <c:v>350</c:v>
                </c:pt>
                <c:pt idx="272">
                  <c:v>351</c:v>
                </c:pt>
                <c:pt idx="273">
                  <c:v>352</c:v>
                </c:pt>
                <c:pt idx="274">
                  <c:v>353</c:v>
                </c:pt>
                <c:pt idx="275">
                  <c:v>354</c:v>
                </c:pt>
                <c:pt idx="276">
                  <c:v>355</c:v>
                </c:pt>
                <c:pt idx="277">
                  <c:v>356</c:v>
                </c:pt>
                <c:pt idx="278">
                  <c:v>357</c:v>
                </c:pt>
                <c:pt idx="279">
                  <c:v>358</c:v>
                </c:pt>
                <c:pt idx="280">
                  <c:v>359</c:v>
                </c:pt>
                <c:pt idx="281">
                  <c:v>360</c:v>
                </c:pt>
                <c:pt idx="282">
                  <c:v>361</c:v>
                </c:pt>
                <c:pt idx="283">
                  <c:v>362</c:v>
                </c:pt>
                <c:pt idx="284">
                  <c:v>363</c:v>
                </c:pt>
                <c:pt idx="285">
                  <c:v>364</c:v>
                </c:pt>
                <c:pt idx="286">
                  <c:v>365</c:v>
                </c:pt>
                <c:pt idx="287">
                  <c:v>366</c:v>
                </c:pt>
                <c:pt idx="288">
                  <c:v>367</c:v>
                </c:pt>
                <c:pt idx="289">
                  <c:v>368</c:v>
                </c:pt>
                <c:pt idx="290">
                  <c:v>369</c:v>
                </c:pt>
                <c:pt idx="291">
                  <c:v>370</c:v>
                </c:pt>
                <c:pt idx="292">
                  <c:v>371</c:v>
                </c:pt>
                <c:pt idx="293">
                  <c:v>372</c:v>
                </c:pt>
                <c:pt idx="294">
                  <c:v>373</c:v>
                </c:pt>
                <c:pt idx="295">
                  <c:v>374</c:v>
                </c:pt>
                <c:pt idx="296">
                  <c:v>375</c:v>
                </c:pt>
                <c:pt idx="297">
                  <c:v>376</c:v>
                </c:pt>
                <c:pt idx="298">
                  <c:v>377</c:v>
                </c:pt>
                <c:pt idx="299">
                  <c:v>378</c:v>
                </c:pt>
                <c:pt idx="300">
                  <c:v>379</c:v>
                </c:pt>
                <c:pt idx="301">
                  <c:v>380</c:v>
                </c:pt>
                <c:pt idx="302">
                  <c:v>381</c:v>
                </c:pt>
                <c:pt idx="303">
                  <c:v>382</c:v>
                </c:pt>
                <c:pt idx="304">
                  <c:v>383</c:v>
                </c:pt>
                <c:pt idx="305">
                  <c:v>384</c:v>
                </c:pt>
                <c:pt idx="306">
                  <c:v>385</c:v>
                </c:pt>
                <c:pt idx="307">
                  <c:v>386</c:v>
                </c:pt>
                <c:pt idx="308">
                  <c:v>387</c:v>
                </c:pt>
                <c:pt idx="309">
                  <c:v>388</c:v>
                </c:pt>
                <c:pt idx="310">
                  <c:v>389</c:v>
                </c:pt>
                <c:pt idx="311">
                  <c:v>390</c:v>
                </c:pt>
                <c:pt idx="312">
                  <c:v>391</c:v>
                </c:pt>
                <c:pt idx="313">
                  <c:v>392</c:v>
                </c:pt>
                <c:pt idx="314">
                  <c:v>393</c:v>
                </c:pt>
                <c:pt idx="315">
                  <c:v>394</c:v>
                </c:pt>
                <c:pt idx="316">
                  <c:v>395</c:v>
                </c:pt>
                <c:pt idx="317">
                  <c:v>396</c:v>
                </c:pt>
                <c:pt idx="318">
                  <c:v>397</c:v>
                </c:pt>
                <c:pt idx="319">
                  <c:v>398</c:v>
                </c:pt>
                <c:pt idx="320">
                  <c:v>399</c:v>
                </c:pt>
                <c:pt idx="321">
                  <c:v>400</c:v>
                </c:pt>
                <c:pt idx="322">
                  <c:v>401</c:v>
                </c:pt>
                <c:pt idx="323">
                  <c:v>402</c:v>
                </c:pt>
                <c:pt idx="324">
                  <c:v>403</c:v>
                </c:pt>
                <c:pt idx="325">
                  <c:v>404</c:v>
                </c:pt>
                <c:pt idx="326">
                  <c:v>405</c:v>
                </c:pt>
                <c:pt idx="327">
                  <c:v>406</c:v>
                </c:pt>
                <c:pt idx="328">
                  <c:v>407</c:v>
                </c:pt>
                <c:pt idx="329">
                  <c:v>408</c:v>
                </c:pt>
                <c:pt idx="330">
                  <c:v>409</c:v>
                </c:pt>
                <c:pt idx="331">
                  <c:v>410</c:v>
                </c:pt>
                <c:pt idx="332">
                  <c:v>411</c:v>
                </c:pt>
                <c:pt idx="333">
                  <c:v>412</c:v>
                </c:pt>
                <c:pt idx="334">
                  <c:v>413</c:v>
                </c:pt>
                <c:pt idx="335">
                  <c:v>414</c:v>
                </c:pt>
                <c:pt idx="336">
                  <c:v>415</c:v>
                </c:pt>
                <c:pt idx="337">
                  <c:v>416</c:v>
                </c:pt>
                <c:pt idx="338">
                  <c:v>417</c:v>
                </c:pt>
                <c:pt idx="339">
                  <c:v>418</c:v>
                </c:pt>
                <c:pt idx="340">
                  <c:v>419</c:v>
                </c:pt>
                <c:pt idx="341">
                  <c:v>420</c:v>
                </c:pt>
                <c:pt idx="342">
                  <c:v>421</c:v>
                </c:pt>
                <c:pt idx="343">
                  <c:v>422</c:v>
                </c:pt>
                <c:pt idx="344">
                  <c:v>423</c:v>
                </c:pt>
                <c:pt idx="345">
                  <c:v>424</c:v>
                </c:pt>
                <c:pt idx="346">
                  <c:v>425</c:v>
                </c:pt>
                <c:pt idx="347">
                  <c:v>426</c:v>
                </c:pt>
                <c:pt idx="348">
                  <c:v>427</c:v>
                </c:pt>
                <c:pt idx="349">
                  <c:v>428</c:v>
                </c:pt>
                <c:pt idx="350">
                  <c:v>429</c:v>
                </c:pt>
                <c:pt idx="351">
                  <c:v>430</c:v>
                </c:pt>
                <c:pt idx="352">
                  <c:v>431</c:v>
                </c:pt>
                <c:pt idx="353">
                  <c:v>432</c:v>
                </c:pt>
                <c:pt idx="354">
                  <c:v>433</c:v>
                </c:pt>
                <c:pt idx="355">
                  <c:v>434</c:v>
                </c:pt>
                <c:pt idx="356">
                  <c:v>435</c:v>
                </c:pt>
                <c:pt idx="357">
                  <c:v>436</c:v>
                </c:pt>
                <c:pt idx="358">
                  <c:v>437</c:v>
                </c:pt>
                <c:pt idx="359">
                  <c:v>438</c:v>
                </c:pt>
                <c:pt idx="360">
                  <c:v>439</c:v>
                </c:pt>
                <c:pt idx="361">
                  <c:v>440</c:v>
                </c:pt>
                <c:pt idx="362">
                  <c:v>441</c:v>
                </c:pt>
                <c:pt idx="363">
                  <c:v>442</c:v>
                </c:pt>
                <c:pt idx="364">
                  <c:v>443</c:v>
                </c:pt>
                <c:pt idx="365">
                  <c:v>444</c:v>
                </c:pt>
                <c:pt idx="366">
                  <c:v>445</c:v>
                </c:pt>
                <c:pt idx="367">
                  <c:v>446</c:v>
                </c:pt>
                <c:pt idx="368">
                  <c:v>447</c:v>
                </c:pt>
                <c:pt idx="369">
                  <c:v>448</c:v>
                </c:pt>
                <c:pt idx="370">
                  <c:v>449</c:v>
                </c:pt>
                <c:pt idx="371">
                  <c:v>450</c:v>
                </c:pt>
                <c:pt idx="372">
                  <c:v>451</c:v>
                </c:pt>
                <c:pt idx="373">
                  <c:v>452</c:v>
                </c:pt>
                <c:pt idx="374">
                  <c:v>453</c:v>
                </c:pt>
                <c:pt idx="375">
                  <c:v>454</c:v>
                </c:pt>
                <c:pt idx="376">
                  <c:v>455</c:v>
                </c:pt>
                <c:pt idx="377">
                  <c:v>456</c:v>
                </c:pt>
                <c:pt idx="378">
                  <c:v>457</c:v>
                </c:pt>
                <c:pt idx="379">
                  <c:v>458</c:v>
                </c:pt>
                <c:pt idx="380">
                  <c:v>459</c:v>
                </c:pt>
                <c:pt idx="381">
                  <c:v>460</c:v>
                </c:pt>
                <c:pt idx="382">
                  <c:v>461</c:v>
                </c:pt>
                <c:pt idx="383">
                  <c:v>462</c:v>
                </c:pt>
                <c:pt idx="384">
                  <c:v>463</c:v>
                </c:pt>
                <c:pt idx="385">
                  <c:v>464</c:v>
                </c:pt>
                <c:pt idx="386">
                  <c:v>465</c:v>
                </c:pt>
                <c:pt idx="387">
                  <c:v>466</c:v>
                </c:pt>
                <c:pt idx="388">
                  <c:v>467</c:v>
                </c:pt>
                <c:pt idx="389">
                  <c:v>468</c:v>
                </c:pt>
                <c:pt idx="390">
                  <c:v>469</c:v>
                </c:pt>
                <c:pt idx="391">
                  <c:v>470</c:v>
                </c:pt>
                <c:pt idx="392">
                  <c:v>471</c:v>
                </c:pt>
                <c:pt idx="393">
                  <c:v>472</c:v>
                </c:pt>
                <c:pt idx="394">
                  <c:v>473</c:v>
                </c:pt>
                <c:pt idx="395">
                  <c:v>474</c:v>
                </c:pt>
                <c:pt idx="396">
                  <c:v>475</c:v>
                </c:pt>
                <c:pt idx="397">
                  <c:v>476</c:v>
                </c:pt>
                <c:pt idx="398">
                  <c:v>477</c:v>
                </c:pt>
                <c:pt idx="399">
                  <c:v>478</c:v>
                </c:pt>
                <c:pt idx="400">
                  <c:v>479</c:v>
                </c:pt>
                <c:pt idx="401">
                  <c:v>480</c:v>
                </c:pt>
                <c:pt idx="402">
                  <c:v>481</c:v>
                </c:pt>
                <c:pt idx="403">
                  <c:v>482</c:v>
                </c:pt>
                <c:pt idx="404">
                  <c:v>483</c:v>
                </c:pt>
                <c:pt idx="405">
                  <c:v>484</c:v>
                </c:pt>
                <c:pt idx="406">
                  <c:v>485</c:v>
                </c:pt>
                <c:pt idx="407">
                  <c:v>486</c:v>
                </c:pt>
                <c:pt idx="408">
                  <c:v>487</c:v>
                </c:pt>
                <c:pt idx="409">
                  <c:v>488</c:v>
                </c:pt>
                <c:pt idx="410">
                  <c:v>489</c:v>
                </c:pt>
                <c:pt idx="411">
                  <c:v>490</c:v>
                </c:pt>
                <c:pt idx="412">
                  <c:v>491</c:v>
                </c:pt>
                <c:pt idx="413">
                  <c:v>492</c:v>
                </c:pt>
                <c:pt idx="414">
                  <c:v>493</c:v>
                </c:pt>
                <c:pt idx="415">
                  <c:v>494</c:v>
                </c:pt>
                <c:pt idx="416">
                  <c:v>495</c:v>
                </c:pt>
                <c:pt idx="417">
                  <c:v>496</c:v>
                </c:pt>
                <c:pt idx="418">
                  <c:v>497</c:v>
                </c:pt>
                <c:pt idx="419">
                  <c:v>498</c:v>
                </c:pt>
                <c:pt idx="420">
                  <c:v>499</c:v>
                </c:pt>
                <c:pt idx="421">
                  <c:v>500</c:v>
                </c:pt>
                <c:pt idx="422">
                  <c:v>501</c:v>
                </c:pt>
                <c:pt idx="423">
                  <c:v>502</c:v>
                </c:pt>
                <c:pt idx="424">
                  <c:v>503</c:v>
                </c:pt>
                <c:pt idx="425">
                  <c:v>504</c:v>
                </c:pt>
                <c:pt idx="426">
                  <c:v>505</c:v>
                </c:pt>
                <c:pt idx="427">
                  <c:v>506</c:v>
                </c:pt>
                <c:pt idx="428">
                  <c:v>507</c:v>
                </c:pt>
                <c:pt idx="429">
                  <c:v>508</c:v>
                </c:pt>
                <c:pt idx="430">
                  <c:v>509</c:v>
                </c:pt>
                <c:pt idx="431">
                  <c:v>510</c:v>
                </c:pt>
                <c:pt idx="432">
                  <c:v>511</c:v>
                </c:pt>
                <c:pt idx="433">
                  <c:v>512</c:v>
                </c:pt>
                <c:pt idx="434">
                  <c:v>513</c:v>
                </c:pt>
                <c:pt idx="435">
                  <c:v>514</c:v>
                </c:pt>
                <c:pt idx="436">
                  <c:v>515</c:v>
                </c:pt>
                <c:pt idx="437">
                  <c:v>516</c:v>
                </c:pt>
                <c:pt idx="438">
                  <c:v>517</c:v>
                </c:pt>
                <c:pt idx="439">
                  <c:v>518</c:v>
                </c:pt>
                <c:pt idx="440">
                  <c:v>519</c:v>
                </c:pt>
                <c:pt idx="441">
                  <c:v>520</c:v>
                </c:pt>
                <c:pt idx="442">
                  <c:v>521</c:v>
                </c:pt>
                <c:pt idx="443">
                  <c:v>522</c:v>
                </c:pt>
                <c:pt idx="444">
                  <c:v>523</c:v>
                </c:pt>
                <c:pt idx="445">
                  <c:v>524</c:v>
                </c:pt>
                <c:pt idx="446">
                  <c:v>525</c:v>
                </c:pt>
                <c:pt idx="447">
                  <c:v>526</c:v>
                </c:pt>
                <c:pt idx="448">
                  <c:v>527</c:v>
                </c:pt>
                <c:pt idx="449">
                  <c:v>528</c:v>
                </c:pt>
                <c:pt idx="450">
                  <c:v>529</c:v>
                </c:pt>
                <c:pt idx="451">
                  <c:v>530</c:v>
                </c:pt>
                <c:pt idx="452">
                  <c:v>531</c:v>
                </c:pt>
                <c:pt idx="453">
                  <c:v>532</c:v>
                </c:pt>
                <c:pt idx="454">
                  <c:v>533</c:v>
                </c:pt>
                <c:pt idx="455">
                  <c:v>534</c:v>
                </c:pt>
                <c:pt idx="456">
                  <c:v>535</c:v>
                </c:pt>
                <c:pt idx="457">
                  <c:v>536</c:v>
                </c:pt>
                <c:pt idx="458">
                  <c:v>537</c:v>
                </c:pt>
                <c:pt idx="459">
                  <c:v>538</c:v>
                </c:pt>
                <c:pt idx="460">
                  <c:v>539</c:v>
                </c:pt>
                <c:pt idx="461">
                  <c:v>540</c:v>
                </c:pt>
                <c:pt idx="462">
                  <c:v>541</c:v>
                </c:pt>
                <c:pt idx="463">
                  <c:v>542</c:v>
                </c:pt>
                <c:pt idx="464">
                  <c:v>543</c:v>
                </c:pt>
                <c:pt idx="465">
                  <c:v>544</c:v>
                </c:pt>
                <c:pt idx="466">
                  <c:v>545</c:v>
                </c:pt>
                <c:pt idx="467">
                  <c:v>546</c:v>
                </c:pt>
                <c:pt idx="468">
                  <c:v>547</c:v>
                </c:pt>
                <c:pt idx="469">
                  <c:v>548</c:v>
                </c:pt>
                <c:pt idx="470">
                  <c:v>549</c:v>
                </c:pt>
                <c:pt idx="471">
                  <c:v>550</c:v>
                </c:pt>
                <c:pt idx="472">
                  <c:v>551</c:v>
                </c:pt>
                <c:pt idx="473">
                  <c:v>552</c:v>
                </c:pt>
                <c:pt idx="474">
                  <c:v>553</c:v>
                </c:pt>
                <c:pt idx="475">
                  <c:v>554</c:v>
                </c:pt>
                <c:pt idx="476">
                  <c:v>555</c:v>
                </c:pt>
                <c:pt idx="477">
                  <c:v>556</c:v>
                </c:pt>
                <c:pt idx="478">
                  <c:v>557</c:v>
                </c:pt>
                <c:pt idx="479">
                  <c:v>558</c:v>
                </c:pt>
                <c:pt idx="480">
                  <c:v>559</c:v>
                </c:pt>
                <c:pt idx="481">
                  <c:v>560</c:v>
                </c:pt>
                <c:pt idx="482">
                  <c:v>561</c:v>
                </c:pt>
                <c:pt idx="483">
                  <c:v>562</c:v>
                </c:pt>
                <c:pt idx="484">
                  <c:v>563</c:v>
                </c:pt>
                <c:pt idx="485">
                  <c:v>564</c:v>
                </c:pt>
                <c:pt idx="486">
                  <c:v>565</c:v>
                </c:pt>
                <c:pt idx="487">
                  <c:v>566</c:v>
                </c:pt>
                <c:pt idx="488">
                  <c:v>567</c:v>
                </c:pt>
                <c:pt idx="489">
                  <c:v>568</c:v>
                </c:pt>
                <c:pt idx="490">
                  <c:v>569</c:v>
                </c:pt>
                <c:pt idx="491">
                  <c:v>570</c:v>
                </c:pt>
                <c:pt idx="492">
                  <c:v>571</c:v>
                </c:pt>
                <c:pt idx="493">
                  <c:v>572</c:v>
                </c:pt>
                <c:pt idx="494">
                  <c:v>573</c:v>
                </c:pt>
                <c:pt idx="495">
                  <c:v>574</c:v>
                </c:pt>
                <c:pt idx="496">
                  <c:v>575</c:v>
                </c:pt>
                <c:pt idx="497">
                  <c:v>576</c:v>
                </c:pt>
                <c:pt idx="498">
                  <c:v>577</c:v>
                </c:pt>
                <c:pt idx="499">
                  <c:v>578</c:v>
                </c:pt>
                <c:pt idx="500">
                  <c:v>579</c:v>
                </c:pt>
                <c:pt idx="501">
                  <c:v>580</c:v>
                </c:pt>
                <c:pt idx="502">
                  <c:v>581</c:v>
                </c:pt>
                <c:pt idx="503">
                  <c:v>582</c:v>
                </c:pt>
                <c:pt idx="504">
                  <c:v>583</c:v>
                </c:pt>
                <c:pt idx="505">
                  <c:v>584</c:v>
                </c:pt>
                <c:pt idx="506">
                  <c:v>585</c:v>
                </c:pt>
                <c:pt idx="507">
                  <c:v>586</c:v>
                </c:pt>
                <c:pt idx="508">
                  <c:v>587</c:v>
                </c:pt>
                <c:pt idx="509">
                  <c:v>588</c:v>
                </c:pt>
                <c:pt idx="510">
                  <c:v>589</c:v>
                </c:pt>
                <c:pt idx="511">
                  <c:v>590</c:v>
                </c:pt>
                <c:pt idx="512">
                  <c:v>591</c:v>
                </c:pt>
                <c:pt idx="513">
                  <c:v>592</c:v>
                </c:pt>
                <c:pt idx="514">
                  <c:v>593</c:v>
                </c:pt>
                <c:pt idx="515">
                  <c:v>594</c:v>
                </c:pt>
                <c:pt idx="516">
                  <c:v>595</c:v>
                </c:pt>
                <c:pt idx="517">
                  <c:v>596</c:v>
                </c:pt>
                <c:pt idx="518">
                  <c:v>597</c:v>
                </c:pt>
                <c:pt idx="519">
                  <c:v>598</c:v>
                </c:pt>
                <c:pt idx="520">
                  <c:v>599</c:v>
                </c:pt>
                <c:pt idx="521">
                  <c:v>600</c:v>
                </c:pt>
                <c:pt idx="522">
                  <c:v>601</c:v>
                </c:pt>
                <c:pt idx="523">
                  <c:v>602</c:v>
                </c:pt>
                <c:pt idx="524">
                  <c:v>603</c:v>
                </c:pt>
                <c:pt idx="525">
                  <c:v>604</c:v>
                </c:pt>
                <c:pt idx="526">
                  <c:v>605</c:v>
                </c:pt>
                <c:pt idx="527">
                  <c:v>606</c:v>
                </c:pt>
                <c:pt idx="528">
                  <c:v>607</c:v>
                </c:pt>
                <c:pt idx="529">
                  <c:v>608</c:v>
                </c:pt>
                <c:pt idx="530">
                  <c:v>609</c:v>
                </c:pt>
                <c:pt idx="531">
                  <c:v>610</c:v>
                </c:pt>
                <c:pt idx="532">
                  <c:v>611</c:v>
                </c:pt>
                <c:pt idx="533">
                  <c:v>612</c:v>
                </c:pt>
                <c:pt idx="534">
                  <c:v>613</c:v>
                </c:pt>
                <c:pt idx="535">
                  <c:v>614</c:v>
                </c:pt>
                <c:pt idx="536">
                  <c:v>615</c:v>
                </c:pt>
                <c:pt idx="537">
                  <c:v>616</c:v>
                </c:pt>
                <c:pt idx="538">
                  <c:v>617</c:v>
                </c:pt>
                <c:pt idx="539">
                  <c:v>618</c:v>
                </c:pt>
                <c:pt idx="540">
                  <c:v>619</c:v>
                </c:pt>
                <c:pt idx="541">
                  <c:v>620</c:v>
                </c:pt>
                <c:pt idx="542">
                  <c:v>621</c:v>
                </c:pt>
                <c:pt idx="543">
                  <c:v>622</c:v>
                </c:pt>
                <c:pt idx="544">
                  <c:v>623</c:v>
                </c:pt>
                <c:pt idx="545">
                  <c:v>624</c:v>
                </c:pt>
                <c:pt idx="546">
                  <c:v>625</c:v>
                </c:pt>
                <c:pt idx="547">
                  <c:v>626</c:v>
                </c:pt>
                <c:pt idx="548">
                  <c:v>627</c:v>
                </c:pt>
                <c:pt idx="549">
                  <c:v>628</c:v>
                </c:pt>
                <c:pt idx="550">
                  <c:v>629</c:v>
                </c:pt>
                <c:pt idx="551">
                  <c:v>630</c:v>
                </c:pt>
                <c:pt idx="552">
                  <c:v>631</c:v>
                </c:pt>
                <c:pt idx="553">
                  <c:v>632</c:v>
                </c:pt>
                <c:pt idx="554">
                  <c:v>633</c:v>
                </c:pt>
                <c:pt idx="555">
                  <c:v>634</c:v>
                </c:pt>
                <c:pt idx="556">
                  <c:v>635</c:v>
                </c:pt>
                <c:pt idx="557">
                  <c:v>636</c:v>
                </c:pt>
                <c:pt idx="558">
                  <c:v>637</c:v>
                </c:pt>
                <c:pt idx="559">
                  <c:v>638</c:v>
                </c:pt>
                <c:pt idx="560">
                  <c:v>639</c:v>
                </c:pt>
                <c:pt idx="561">
                  <c:v>640</c:v>
                </c:pt>
                <c:pt idx="562">
                  <c:v>641</c:v>
                </c:pt>
                <c:pt idx="563">
                  <c:v>642</c:v>
                </c:pt>
                <c:pt idx="564">
                  <c:v>643</c:v>
                </c:pt>
                <c:pt idx="565">
                  <c:v>644</c:v>
                </c:pt>
                <c:pt idx="566">
                  <c:v>645</c:v>
                </c:pt>
                <c:pt idx="567">
                  <c:v>646</c:v>
                </c:pt>
                <c:pt idx="568">
                  <c:v>647</c:v>
                </c:pt>
                <c:pt idx="569">
                  <c:v>648</c:v>
                </c:pt>
                <c:pt idx="570">
                  <c:v>649</c:v>
                </c:pt>
                <c:pt idx="571">
                  <c:v>650</c:v>
                </c:pt>
                <c:pt idx="572">
                  <c:v>651</c:v>
                </c:pt>
                <c:pt idx="573">
                  <c:v>652</c:v>
                </c:pt>
                <c:pt idx="574">
                  <c:v>653</c:v>
                </c:pt>
                <c:pt idx="575">
                  <c:v>654</c:v>
                </c:pt>
                <c:pt idx="576">
                  <c:v>655</c:v>
                </c:pt>
                <c:pt idx="577">
                  <c:v>656</c:v>
                </c:pt>
                <c:pt idx="578">
                  <c:v>657</c:v>
                </c:pt>
                <c:pt idx="579">
                  <c:v>658</c:v>
                </c:pt>
                <c:pt idx="580">
                  <c:v>659</c:v>
                </c:pt>
                <c:pt idx="581">
                  <c:v>660</c:v>
                </c:pt>
                <c:pt idx="582">
                  <c:v>661</c:v>
                </c:pt>
                <c:pt idx="583">
                  <c:v>662</c:v>
                </c:pt>
                <c:pt idx="584">
                  <c:v>663</c:v>
                </c:pt>
                <c:pt idx="585">
                  <c:v>664</c:v>
                </c:pt>
                <c:pt idx="586">
                  <c:v>665</c:v>
                </c:pt>
                <c:pt idx="587">
                  <c:v>666</c:v>
                </c:pt>
                <c:pt idx="588">
                  <c:v>667</c:v>
                </c:pt>
                <c:pt idx="589">
                  <c:v>668</c:v>
                </c:pt>
                <c:pt idx="590">
                  <c:v>669</c:v>
                </c:pt>
                <c:pt idx="591">
                  <c:v>670</c:v>
                </c:pt>
                <c:pt idx="592">
                  <c:v>671</c:v>
                </c:pt>
                <c:pt idx="593">
                  <c:v>672</c:v>
                </c:pt>
                <c:pt idx="594">
                  <c:v>673</c:v>
                </c:pt>
                <c:pt idx="595">
                  <c:v>674</c:v>
                </c:pt>
                <c:pt idx="596">
                  <c:v>675</c:v>
                </c:pt>
                <c:pt idx="597">
                  <c:v>676</c:v>
                </c:pt>
                <c:pt idx="598">
                  <c:v>677</c:v>
                </c:pt>
                <c:pt idx="599">
                  <c:v>678</c:v>
                </c:pt>
                <c:pt idx="600">
                  <c:v>679</c:v>
                </c:pt>
                <c:pt idx="601">
                  <c:v>680</c:v>
                </c:pt>
                <c:pt idx="602">
                  <c:v>681</c:v>
                </c:pt>
                <c:pt idx="603">
                  <c:v>682</c:v>
                </c:pt>
                <c:pt idx="604">
                  <c:v>683</c:v>
                </c:pt>
                <c:pt idx="605">
                  <c:v>684</c:v>
                </c:pt>
                <c:pt idx="606">
                  <c:v>685</c:v>
                </c:pt>
                <c:pt idx="607">
                  <c:v>686</c:v>
                </c:pt>
                <c:pt idx="608">
                  <c:v>687</c:v>
                </c:pt>
                <c:pt idx="609">
                  <c:v>688</c:v>
                </c:pt>
                <c:pt idx="610">
                  <c:v>689</c:v>
                </c:pt>
                <c:pt idx="611">
                  <c:v>690</c:v>
                </c:pt>
                <c:pt idx="612">
                  <c:v>691</c:v>
                </c:pt>
                <c:pt idx="613">
                  <c:v>692</c:v>
                </c:pt>
                <c:pt idx="614">
                  <c:v>693</c:v>
                </c:pt>
                <c:pt idx="615">
                  <c:v>694</c:v>
                </c:pt>
                <c:pt idx="616">
                  <c:v>695</c:v>
                </c:pt>
                <c:pt idx="617">
                  <c:v>696</c:v>
                </c:pt>
                <c:pt idx="618">
                  <c:v>697</c:v>
                </c:pt>
                <c:pt idx="619">
                  <c:v>698</c:v>
                </c:pt>
                <c:pt idx="620">
                  <c:v>699</c:v>
                </c:pt>
                <c:pt idx="621">
                  <c:v>700</c:v>
                </c:pt>
                <c:pt idx="622">
                  <c:v>701</c:v>
                </c:pt>
                <c:pt idx="623">
                  <c:v>702</c:v>
                </c:pt>
                <c:pt idx="624">
                  <c:v>703</c:v>
                </c:pt>
                <c:pt idx="625">
                  <c:v>704</c:v>
                </c:pt>
                <c:pt idx="626">
                  <c:v>705</c:v>
                </c:pt>
                <c:pt idx="627">
                  <c:v>706</c:v>
                </c:pt>
                <c:pt idx="628">
                  <c:v>707</c:v>
                </c:pt>
                <c:pt idx="629">
                  <c:v>708</c:v>
                </c:pt>
                <c:pt idx="630">
                  <c:v>709</c:v>
                </c:pt>
                <c:pt idx="631">
                  <c:v>710</c:v>
                </c:pt>
                <c:pt idx="632">
                  <c:v>711</c:v>
                </c:pt>
                <c:pt idx="633">
                  <c:v>712</c:v>
                </c:pt>
                <c:pt idx="634">
                  <c:v>713</c:v>
                </c:pt>
                <c:pt idx="635">
                  <c:v>714</c:v>
                </c:pt>
                <c:pt idx="636">
                  <c:v>715</c:v>
                </c:pt>
                <c:pt idx="637">
                  <c:v>716</c:v>
                </c:pt>
                <c:pt idx="638">
                  <c:v>717</c:v>
                </c:pt>
                <c:pt idx="639">
                  <c:v>718</c:v>
                </c:pt>
                <c:pt idx="640">
                  <c:v>719</c:v>
                </c:pt>
                <c:pt idx="641">
                  <c:v>720</c:v>
                </c:pt>
                <c:pt idx="642">
                  <c:v>721</c:v>
                </c:pt>
                <c:pt idx="643">
                  <c:v>722</c:v>
                </c:pt>
                <c:pt idx="644">
                  <c:v>723</c:v>
                </c:pt>
                <c:pt idx="645">
                  <c:v>724</c:v>
                </c:pt>
                <c:pt idx="646">
                  <c:v>725</c:v>
                </c:pt>
                <c:pt idx="647">
                  <c:v>726</c:v>
                </c:pt>
                <c:pt idx="648">
                  <c:v>727</c:v>
                </c:pt>
                <c:pt idx="649">
                  <c:v>728</c:v>
                </c:pt>
                <c:pt idx="650">
                  <c:v>729</c:v>
                </c:pt>
                <c:pt idx="651">
                  <c:v>730</c:v>
                </c:pt>
                <c:pt idx="652">
                  <c:v>731</c:v>
                </c:pt>
                <c:pt idx="653">
                  <c:v>732</c:v>
                </c:pt>
                <c:pt idx="654">
                  <c:v>733</c:v>
                </c:pt>
                <c:pt idx="655">
                  <c:v>734</c:v>
                </c:pt>
                <c:pt idx="656">
                  <c:v>735</c:v>
                </c:pt>
                <c:pt idx="657">
                  <c:v>736</c:v>
                </c:pt>
                <c:pt idx="658">
                  <c:v>737</c:v>
                </c:pt>
                <c:pt idx="659">
                  <c:v>738</c:v>
                </c:pt>
                <c:pt idx="660">
                  <c:v>739</c:v>
                </c:pt>
                <c:pt idx="661">
                  <c:v>740</c:v>
                </c:pt>
                <c:pt idx="662">
                  <c:v>741</c:v>
                </c:pt>
                <c:pt idx="663">
                  <c:v>742</c:v>
                </c:pt>
                <c:pt idx="664">
                  <c:v>743</c:v>
                </c:pt>
                <c:pt idx="665">
                  <c:v>744</c:v>
                </c:pt>
                <c:pt idx="666">
                  <c:v>745</c:v>
                </c:pt>
                <c:pt idx="667">
                  <c:v>746</c:v>
                </c:pt>
                <c:pt idx="668">
                  <c:v>747</c:v>
                </c:pt>
                <c:pt idx="669">
                  <c:v>748</c:v>
                </c:pt>
                <c:pt idx="670">
                  <c:v>749</c:v>
                </c:pt>
                <c:pt idx="671">
                  <c:v>750</c:v>
                </c:pt>
                <c:pt idx="672">
                  <c:v>751</c:v>
                </c:pt>
                <c:pt idx="673">
                  <c:v>752</c:v>
                </c:pt>
                <c:pt idx="674">
                  <c:v>753</c:v>
                </c:pt>
                <c:pt idx="675">
                  <c:v>754</c:v>
                </c:pt>
                <c:pt idx="676">
                  <c:v>755</c:v>
                </c:pt>
                <c:pt idx="677">
                  <c:v>756</c:v>
                </c:pt>
                <c:pt idx="678">
                  <c:v>757</c:v>
                </c:pt>
                <c:pt idx="679">
                  <c:v>758</c:v>
                </c:pt>
                <c:pt idx="680">
                  <c:v>759</c:v>
                </c:pt>
                <c:pt idx="681">
                  <c:v>760</c:v>
                </c:pt>
                <c:pt idx="682">
                  <c:v>761</c:v>
                </c:pt>
                <c:pt idx="683">
                  <c:v>762</c:v>
                </c:pt>
                <c:pt idx="684">
                  <c:v>763</c:v>
                </c:pt>
                <c:pt idx="685">
                  <c:v>764</c:v>
                </c:pt>
                <c:pt idx="686">
                  <c:v>765</c:v>
                </c:pt>
                <c:pt idx="687">
                  <c:v>766</c:v>
                </c:pt>
                <c:pt idx="688">
                  <c:v>767</c:v>
                </c:pt>
                <c:pt idx="689">
                  <c:v>768</c:v>
                </c:pt>
                <c:pt idx="690">
                  <c:v>769</c:v>
                </c:pt>
                <c:pt idx="691">
                  <c:v>770</c:v>
                </c:pt>
                <c:pt idx="692">
                  <c:v>771</c:v>
                </c:pt>
                <c:pt idx="693">
                  <c:v>772</c:v>
                </c:pt>
                <c:pt idx="694">
                  <c:v>773</c:v>
                </c:pt>
                <c:pt idx="695">
                  <c:v>774</c:v>
                </c:pt>
                <c:pt idx="696">
                  <c:v>775</c:v>
                </c:pt>
                <c:pt idx="697">
                  <c:v>776</c:v>
                </c:pt>
                <c:pt idx="698">
                  <c:v>777</c:v>
                </c:pt>
                <c:pt idx="699">
                  <c:v>778</c:v>
                </c:pt>
                <c:pt idx="700">
                  <c:v>779</c:v>
                </c:pt>
                <c:pt idx="701">
                  <c:v>780</c:v>
                </c:pt>
                <c:pt idx="702">
                  <c:v>781</c:v>
                </c:pt>
                <c:pt idx="703">
                  <c:v>782</c:v>
                </c:pt>
                <c:pt idx="704">
                  <c:v>783</c:v>
                </c:pt>
                <c:pt idx="705">
                  <c:v>784</c:v>
                </c:pt>
                <c:pt idx="706">
                  <c:v>785</c:v>
                </c:pt>
                <c:pt idx="707">
                  <c:v>786</c:v>
                </c:pt>
                <c:pt idx="708">
                  <c:v>787</c:v>
                </c:pt>
                <c:pt idx="709">
                  <c:v>788</c:v>
                </c:pt>
                <c:pt idx="710">
                  <c:v>789</c:v>
                </c:pt>
                <c:pt idx="711">
                  <c:v>790</c:v>
                </c:pt>
                <c:pt idx="712">
                  <c:v>791</c:v>
                </c:pt>
                <c:pt idx="713">
                  <c:v>792</c:v>
                </c:pt>
                <c:pt idx="714">
                  <c:v>793</c:v>
                </c:pt>
                <c:pt idx="715">
                  <c:v>794</c:v>
                </c:pt>
                <c:pt idx="716">
                  <c:v>795</c:v>
                </c:pt>
                <c:pt idx="717">
                  <c:v>796</c:v>
                </c:pt>
                <c:pt idx="718">
                  <c:v>797</c:v>
                </c:pt>
                <c:pt idx="719">
                  <c:v>798</c:v>
                </c:pt>
                <c:pt idx="720">
                  <c:v>799</c:v>
                </c:pt>
                <c:pt idx="721">
                  <c:v>800</c:v>
                </c:pt>
                <c:pt idx="722">
                  <c:v>801</c:v>
                </c:pt>
                <c:pt idx="723">
                  <c:v>802</c:v>
                </c:pt>
                <c:pt idx="724">
                  <c:v>803</c:v>
                </c:pt>
                <c:pt idx="725">
                  <c:v>804</c:v>
                </c:pt>
                <c:pt idx="726">
                  <c:v>805</c:v>
                </c:pt>
                <c:pt idx="727">
                  <c:v>806</c:v>
                </c:pt>
                <c:pt idx="728">
                  <c:v>807</c:v>
                </c:pt>
                <c:pt idx="729">
                  <c:v>808</c:v>
                </c:pt>
                <c:pt idx="730">
                  <c:v>809</c:v>
                </c:pt>
                <c:pt idx="731">
                  <c:v>810</c:v>
                </c:pt>
                <c:pt idx="732">
                  <c:v>811</c:v>
                </c:pt>
                <c:pt idx="733">
                  <c:v>812</c:v>
                </c:pt>
                <c:pt idx="734">
                  <c:v>813</c:v>
                </c:pt>
                <c:pt idx="735">
                  <c:v>814</c:v>
                </c:pt>
                <c:pt idx="736">
                  <c:v>815</c:v>
                </c:pt>
                <c:pt idx="737">
                  <c:v>816</c:v>
                </c:pt>
                <c:pt idx="738">
                  <c:v>817</c:v>
                </c:pt>
                <c:pt idx="739">
                  <c:v>818</c:v>
                </c:pt>
                <c:pt idx="740">
                  <c:v>819</c:v>
                </c:pt>
                <c:pt idx="741">
                  <c:v>820</c:v>
                </c:pt>
                <c:pt idx="742">
                  <c:v>821</c:v>
                </c:pt>
                <c:pt idx="743">
                  <c:v>822</c:v>
                </c:pt>
                <c:pt idx="744">
                  <c:v>823</c:v>
                </c:pt>
                <c:pt idx="745">
                  <c:v>824</c:v>
                </c:pt>
                <c:pt idx="746">
                  <c:v>825</c:v>
                </c:pt>
                <c:pt idx="747">
                  <c:v>826</c:v>
                </c:pt>
                <c:pt idx="748">
                  <c:v>827</c:v>
                </c:pt>
                <c:pt idx="749">
                  <c:v>828</c:v>
                </c:pt>
                <c:pt idx="750">
                  <c:v>829</c:v>
                </c:pt>
                <c:pt idx="751">
                  <c:v>830</c:v>
                </c:pt>
                <c:pt idx="752">
                  <c:v>831</c:v>
                </c:pt>
                <c:pt idx="753">
                  <c:v>832</c:v>
                </c:pt>
                <c:pt idx="754">
                  <c:v>833</c:v>
                </c:pt>
                <c:pt idx="755">
                  <c:v>834</c:v>
                </c:pt>
                <c:pt idx="756">
                  <c:v>835</c:v>
                </c:pt>
                <c:pt idx="757">
                  <c:v>836</c:v>
                </c:pt>
                <c:pt idx="758">
                  <c:v>837</c:v>
                </c:pt>
                <c:pt idx="759">
                  <c:v>838</c:v>
                </c:pt>
                <c:pt idx="760">
                  <c:v>839</c:v>
                </c:pt>
                <c:pt idx="761">
                  <c:v>840</c:v>
                </c:pt>
                <c:pt idx="762">
                  <c:v>841</c:v>
                </c:pt>
                <c:pt idx="763">
                  <c:v>842</c:v>
                </c:pt>
                <c:pt idx="764">
                  <c:v>843</c:v>
                </c:pt>
                <c:pt idx="765">
                  <c:v>844</c:v>
                </c:pt>
                <c:pt idx="766">
                  <c:v>845</c:v>
                </c:pt>
                <c:pt idx="767">
                  <c:v>846</c:v>
                </c:pt>
                <c:pt idx="768">
                  <c:v>847</c:v>
                </c:pt>
                <c:pt idx="769">
                  <c:v>848</c:v>
                </c:pt>
                <c:pt idx="770">
                  <c:v>849</c:v>
                </c:pt>
                <c:pt idx="771">
                  <c:v>850</c:v>
                </c:pt>
                <c:pt idx="772">
                  <c:v>851</c:v>
                </c:pt>
                <c:pt idx="773">
                  <c:v>852</c:v>
                </c:pt>
                <c:pt idx="774">
                  <c:v>853</c:v>
                </c:pt>
                <c:pt idx="775">
                  <c:v>854</c:v>
                </c:pt>
                <c:pt idx="776">
                  <c:v>855</c:v>
                </c:pt>
                <c:pt idx="777">
                  <c:v>856</c:v>
                </c:pt>
                <c:pt idx="778">
                  <c:v>857</c:v>
                </c:pt>
                <c:pt idx="779">
                  <c:v>858</c:v>
                </c:pt>
                <c:pt idx="780">
                  <c:v>859</c:v>
                </c:pt>
                <c:pt idx="781">
                  <c:v>860</c:v>
                </c:pt>
                <c:pt idx="782">
                  <c:v>861</c:v>
                </c:pt>
                <c:pt idx="783">
                  <c:v>862</c:v>
                </c:pt>
                <c:pt idx="784">
                  <c:v>863</c:v>
                </c:pt>
                <c:pt idx="785">
                  <c:v>864</c:v>
                </c:pt>
                <c:pt idx="786">
                  <c:v>865</c:v>
                </c:pt>
                <c:pt idx="787">
                  <c:v>866</c:v>
                </c:pt>
                <c:pt idx="788">
                  <c:v>867</c:v>
                </c:pt>
                <c:pt idx="789">
                  <c:v>868</c:v>
                </c:pt>
                <c:pt idx="790">
                  <c:v>869</c:v>
                </c:pt>
                <c:pt idx="791">
                  <c:v>870</c:v>
                </c:pt>
                <c:pt idx="792">
                  <c:v>871</c:v>
                </c:pt>
                <c:pt idx="793">
                  <c:v>872</c:v>
                </c:pt>
                <c:pt idx="794">
                  <c:v>873</c:v>
                </c:pt>
              </c:numCache>
            </c:numRef>
          </c:cat>
          <c:val>
            <c:numRef>
              <c:f>'Harden Forecast2'!$C$2:$C$806</c:f>
              <c:numCache>
                <c:formatCode>General</c:formatCode>
                <c:ptCount val="805"/>
                <c:pt idx="459">
                  <c:v>23</c:v>
                </c:pt>
                <c:pt idx="460">
                  <c:v>23.022980609138262</c:v>
                </c:pt>
                <c:pt idx="461">
                  <c:v>23.045961218276485</c:v>
                </c:pt>
                <c:pt idx="462">
                  <c:v>23.068941827414751</c:v>
                </c:pt>
                <c:pt idx="463">
                  <c:v>23.091922436552977</c:v>
                </c:pt>
                <c:pt idx="464">
                  <c:v>23.114903045691243</c:v>
                </c:pt>
                <c:pt idx="465">
                  <c:v>23.137883654829466</c:v>
                </c:pt>
                <c:pt idx="466">
                  <c:v>23.160864263967731</c:v>
                </c:pt>
                <c:pt idx="467">
                  <c:v>23.183844873105954</c:v>
                </c:pt>
                <c:pt idx="468">
                  <c:v>23.20682548224422</c:v>
                </c:pt>
                <c:pt idx="469">
                  <c:v>23.229806091382446</c:v>
                </c:pt>
                <c:pt idx="470">
                  <c:v>23.252786700520712</c:v>
                </c:pt>
                <c:pt idx="471">
                  <c:v>23.275767309658935</c:v>
                </c:pt>
                <c:pt idx="472">
                  <c:v>23.298747918797201</c:v>
                </c:pt>
                <c:pt idx="473">
                  <c:v>23.321728527935424</c:v>
                </c:pt>
                <c:pt idx="474">
                  <c:v>23.344709137073689</c:v>
                </c:pt>
                <c:pt idx="475">
                  <c:v>23.367689746211916</c:v>
                </c:pt>
                <c:pt idx="476">
                  <c:v>23.390670355350181</c:v>
                </c:pt>
                <c:pt idx="477">
                  <c:v>23.413650964488404</c:v>
                </c:pt>
                <c:pt idx="478">
                  <c:v>23.43663157362667</c:v>
                </c:pt>
                <c:pt idx="479">
                  <c:v>23.459612182764893</c:v>
                </c:pt>
                <c:pt idx="480">
                  <c:v>23.482592791903159</c:v>
                </c:pt>
                <c:pt idx="481">
                  <c:v>23.505573401041385</c:v>
                </c:pt>
                <c:pt idx="482">
                  <c:v>23.528554010179651</c:v>
                </c:pt>
                <c:pt idx="483">
                  <c:v>23.551534619317874</c:v>
                </c:pt>
                <c:pt idx="484">
                  <c:v>23.574515228456139</c:v>
                </c:pt>
                <c:pt idx="485">
                  <c:v>23.597495837594362</c:v>
                </c:pt>
                <c:pt idx="486">
                  <c:v>23.620476446732628</c:v>
                </c:pt>
                <c:pt idx="487">
                  <c:v>23.643457055870854</c:v>
                </c:pt>
                <c:pt idx="488">
                  <c:v>23.66643766500912</c:v>
                </c:pt>
                <c:pt idx="489">
                  <c:v>23.689418274147343</c:v>
                </c:pt>
                <c:pt idx="490">
                  <c:v>23.712398883285609</c:v>
                </c:pt>
                <c:pt idx="491">
                  <c:v>23.735379492423831</c:v>
                </c:pt>
                <c:pt idx="492">
                  <c:v>23.758360101562097</c:v>
                </c:pt>
                <c:pt idx="493">
                  <c:v>23.781340710700324</c:v>
                </c:pt>
                <c:pt idx="494">
                  <c:v>23.804321319838589</c:v>
                </c:pt>
                <c:pt idx="495">
                  <c:v>23.827301928976812</c:v>
                </c:pt>
                <c:pt idx="496">
                  <c:v>23.850282538115078</c:v>
                </c:pt>
                <c:pt idx="497">
                  <c:v>23.873263147253301</c:v>
                </c:pt>
                <c:pt idx="498">
                  <c:v>23.896243756391566</c:v>
                </c:pt>
                <c:pt idx="499">
                  <c:v>23.919224365529793</c:v>
                </c:pt>
                <c:pt idx="500">
                  <c:v>23.942204974668059</c:v>
                </c:pt>
                <c:pt idx="501">
                  <c:v>23.965185583806281</c:v>
                </c:pt>
                <c:pt idx="502">
                  <c:v>23.988166192944547</c:v>
                </c:pt>
                <c:pt idx="503">
                  <c:v>24.01114680208277</c:v>
                </c:pt>
                <c:pt idx="504">
                  <c:v>24.034127411221039</c:v>
                </c:pt>
                <c:pt idx="505">
                  <c:v>24.057108020359262</c:v>
                </c:pt>
                <c:pt idx="506">
                  <c:v>24.080088629497528</c:v>
                </c:pt>
                <c:pt idx="507">
                  <c:v>24.103069238635751</c:v>
                </c:pt>
                <c:pt idx="508">
                  <c:v>24.126049847774016</c:v>
                </c:pt>
                <c:pt idx="509">
                  <c:v>24.149030456912239</c:v>
                </c:pt>
                <c:pt idx="510">
                  <c:v>24.172011066050505</c:v>
                </c:pt>
                <c:pt idx="511">
                  <c:v>24.194991675188732</c:v>
                </c:pt>
                <c:pt idx="512">
                  <c:v>24.217972284326997</c:v>
                </c:pt>
                <c:pt idx="513">
                  <c:v>24.24095289346522</c:v>
                </c:pt>
                <c:pt idx="514">
                  <c:v>24.263933502603486</c:v>
                </c:pt>
                <c:pt idx="515">
                  <c:v>24.286914111741709</c:v>
                </c:pt>
                <c:pt idx="516">
                  <c:v>24.309894720879974</c:v>
                </c:pt>
                <c:pt idx="517">
                  <c:v>24.332875330018201</c:v>
                </c:pt>
                <c:pt idx="518">
                  <c:v>24.355855939156466</c:v>
                </c:pt>
                <c:pt idx="519">
                  <c:v>24.378836548294689</c:v>
                </c:pt>
                <c:pt idx="520">
                  <c:v>24.401817157432955</c:v>
                </c:pt>
                <c:pt idx="521">
                  <c:v>24.424797766571178</c:v>
                </c:pt>
                <c:pt idx="522">
                  <c:v>24.447778375709444</c:v>
                </c:pt>
                <c:pt idx="523">
                  <c:v>24.47075898484767</c:v>
                </c:pt>
                <c:pt idx="524">
                  <c:v>24.493739593985936</c:v>
                </c:pt>
                <c:pt idx="525">
                  <c:v>24.516720203124159</c:v>
                </c:pt>
                <c:pt idx="526">
                  <c:v>24.539700812262424</c:v>
                </c:pt>
                <c:pt idx="527">
                  <c:v>24.562681421400647</c:v>
                </c:pt>
                <c:pt idx="528">
                  <c:v>24.585662030538913</c:v>
                </c:pt>
                <c:pt idx="529">
                  <c:v>24.608642639677139</c:v>
                </c:pt>
                <c:pt idx="530">
                  <c:v>24.631623248815405</c:v>
                </c:pt>
                <c:pt idx="531">
                  <c:v>24.654603857953628</c:v>
                </c:pt>
                <c:pt idx="532">
                  <c:v>24.677584467091894</c:v>
                </c:pt>
                <c:pt idx="533">
                  <c:v>24.700565076230117</c:v>
                </c:pt>
                <c:pt idx="534">
                  <c:v>24.723545685368382</c:v>
                </c:pt>
                <c:pt idx="535">
                  <c:v>24.746526294506609</c:v>
                </c:pt>
                <c:pt idx="536">
                  <c:v>24.769506903644874</c:v>
                </c:pt>
                <c:pt idx="537">
                  <c:v>24.792487512783097</c:v>
                </c:pt>
                <c:pt idx="538">
                  <c:v>24.815468121921363</c:v>
                </c:pt>
                <c:pt idx="539">
                  <c:v>24.838448731059586</c:v>
                </c:pt>
                <c:pt idx="540">
                  <c:v>24.861429340197851</c:v>
                </c:pt>
                <c:pt idx="541">
                  <c:v>24.884409949336078</c:v>
                </c:pt>
                <c:pt idx="542">
                  <c:v>24.907390558474344</c:v>
                </c:pt>
                <c:pt idx="543">
                  <c:v>24.930371167612567</c:v>
                </c:pt>
                <c:pt idx="544">
                  <c:v>24.953351776750832</c:v>
                </c:pt>
                <c:pt idx="545">
                  <c:v>24.976332385889055</c:v>
                </c:pt>
                <c:pt idx="546">
                  <c:v>24.999312995027321</c:v>
                </c:pt>
                <c:pt idx="547">
                  <c:v>25.022293604165547</c:v>
                </c:pt>
                <c:pt idx="548">
                  <c:v>25.045274213303813</c:v>
                </c:pt>
                <c:pt idx="549">
                  <c:v>25.068254822442036</c:v>
                </c:pt>
                <c:pt idx="550">
                  <c:v>25.091235431580301</c:v>
                </c:pt>
                <c:pt idx="551">
                  <c:v>25.114216040718524</c:v>
                </c:pt>
                <c:pt idx="552">
                  <c:v>25.137196649856794</c:v>
                </c:pt>
                <c:pt idx="553">
                  <c:v>25.160177258995017</c:v>
                </c:pt>
                <c:pt idx="554">
                  <c:v>25.183157868133282</c:v>
                </c:pt>
                <c:pt idx="555">
                  <c:v>25.206138477271505</c:v>
                </c:pt>
                <c:pt idx="556">
                  <c:v>25.229119086409771</c:v>
                </c:pt>
                <c:pt idx="557">
                  <c:v>25.252099695547994</c:v>
                </c:pt>
                <c:pt idx="558">
                  <c:v>25.275080304686259</c:v>
                </c:pt>
                <c:pt idx="559">
                  <c:v>25.298060913824486</c:v>
                </c:pt>
                <c:pt idx="560">
                  <c:v>25.321041522962751</c:v>
                </c:pt>
                <c:pt idx="561">
                  <c:v>25.344022132100974</c:v>
                </c:pt>
                <c:pt idx="562">
                  <c:v>25.36700274123924</c:v>
                </c:pt>
                <c:pt idx="563">
                  <c:v>25.389983350377463</c:v>
                </c:pt>
                <c:pt idx="564">
                  <c:v>25.412963959515729</c:v>
                </c:pt>
                <c:pt idx="565">
                  <c:v>25.435944568653955</c:v>
                </c:pt>
                <c:pt idx="566">
                  <c:v>25.458925177792221</c:v>
                </c:pt>
                <c:pt idx="567">
                  <c:v>25.481905786930444</c:v>
                </c:pt>
                <c:pt idx="568">
                  <c:v>25.504886396068709</c:v>
                </c:pt>
                <c:pt idx="569">
                  <c:v>25.527867005206932</c:v>
                </c:pt>
                <c:pt idx="570">
                  <c:v>25.550847614345198</c:v>
                </c:pt>
                <c:pt idx="571">
                  <c:v>25.573828223483424</c:v>
                </c:pt>
                <c:pt idx="572">
                  <c:v>25.59680883262169</c:v>
                </c:pt>
                <c:pt idx="573">
                  <c:v>25.619789441759913</c:v>
                </c:pt>
                <c:pt idx="574">
                  <c:v>25.642770050898179</c:v>
                </c:pt>
                <c:pt idx="575">
                  <c:v>25.665750660036402</c:v>
                </c:pt>
                <c:pt idx="576">
                  <c:v>25.688731269174667</c:v>
                </c:pt>
                <c:pt idx="577">
                  <c:v>25.711711878312894</c:v>
                </c:pt>
                <c:pt idx="578">
                  <c:v>25.734692487451159</c:v>
                </c:pt>
                <c:pt idx="579">
                  <c:v>25.757673096589382</c:v>
                </c:pt>
                <c:pt idx="580">
                  <c:v>25.780653705727648</c:v>
                </c:pt>
                <c:pt idx="581">
                  <c:v>25.803634314865871</c:v>
                </c:pt>
                <c:pt idx="582">
                  <c:v>25.826614924004136</c:v>
                </c:pt>
                <c:pt idx="583">
                  <c:v>25.849595533142363</c:v>
                </c:pt>
                <c:pt idx="584">
                  <c:v>25.872576142280629</c:v>
                </c:pt>
                <c:pt idx="585">
                  <c:v>25.895556751418852</c:v>
                </c:pt>
                <c:pt idx="586">
                  <c:v>25.918537360557117</c:v>
                </c:pt>
                <c:pt idx="587">
                  <c:v>25.94151796969534</c:v>
                </c:pt>
                <c:pt idx="588">
                  <c:v>25.964498578833606</c:v>
                </c:pt>
                <c:pt idx="589">
                  <c:v>25.987479187971832</c:v>
                </c:pt>
                <c:pt idx="590">
                  <c:v>26.010459797110098</c:v>
                </c:pt>
                <c:pt idx="591">
                  <c:v>26.033440406248321</c:v>
                </c:pt>
                <c:pt idx="592">
                  <c:v>26.056421015386587</c:v>
                </c:pt>
                <c:pt idx="593">
                  <c:v>26.079401624524809</c:v>
                </c:pt>
                <c:pt idx="594">
                  <c:v>26.102382233663075</c:v>
                </c:pt>
                <c:pt idx="595">
                  <c:v>26.125362842801302</c:v>
                </c:pt>
                <c:pt idx="596">
                  <c:v>26.148343451939567</c:v>
                </c:pt>
                <c:pt idx="597">
                  <c:v>26.17132406107779</c:v>
                </c:pt>
                <c:pt idx="598">
                  <c:v>26.194304670216056</c:v>
                </c:pt>
                <c:pt idx="599">
                  <c:v>26.217285279354279</c:v>
                </c:pt>
                <c:pt idx="600">
                  <c:v>26.240265888492544</c:v>
                </c:pt>
                <c:pt idx="601">
                  <c:v>26.263246497630771</c:v>
                </c:pt>
                <c:pt idx="602">
                  <c:v>26.286227106769037</c:v>
                </c:pt>
                <c:pt idx="603">
                  <c:v>26.309207715907259</c:v>
                </c:pt>
                <c:pt idx="604">
                  <c:v>26.332188325045525</c:v>
                </c:pt>
                <c:pt idx="605">
                  <c:v>26.355168934183748</c:v>
                </c:pt>
                <c:pt idx="606">
                  <c:v>26.378149543322014</c:v>
                </c:pt>
                <c:pt idx="607">
                  <c:v>26.40113015246024</c:v>
                </c:pt>
                <c:pt idx="608">
                  <c:v>26.424110761598506</c:v>
                </c:pt>
                <c:pt idx="609">
                  <c:v>26.447091370736729</c:v>
                </c:pt>
                <c:pt idx="610">
                  <c:v>26.470071979874994</c:v>
                </c:pt>
                <c:pt idx="611">
                  <c:v>26.493052589013217</c:v>
                </c:pt>
                <c:pt idx="612">
                  <c:v>26.516033198151483</c:v>
                </c:pt>
                <c:pt idx="613">
                  <c:v>26.539013807289709</c:v>
                </c:pt>
                <c:pt idx="614">
                  <c:v>26.561994416427975</c:v>
                </c:pt>
                <c:pt idx="615">
                  <c:v>26.584975025566198</c:v>
                </c:pt>
                <c:pt idx="616">
                  <c:v>26.607955634704464</c:v>
                </c:pt>
                <c:pt idx="617">
                  <c:v>26.630936243842687</c:v>
                </c:pt>
                <c:pt idx="618">
                  <c:v>26.653916852980952</c:v>
                </c:pt>
                <c:pt idx="619">
                  <c:v>26.676897462119175</c:v>
                </c:pt>
                <c:pt idx="620">
                  <c:v>26.699878071257444</c:v>
                </c:pt>
                <c:pt idx="621">
                  <c:v>26.722858680395667</c:v>
                </c:pt>
                <c:pt idx="622">
                  <c:v>26.745839289533933</c:v>
                </c:pt>
                <c:pt idx="623">
                  <c:v>26.768819898672156</c:v>
                </c:pt>
                <c:pt idx="624">
                  <c:v>26.791800507810422</c:v>
                </c:pt>
                <c:pt idx="625">
                  <c:v>26.814781116948648</c:v>
                </c:pt>
                <c:pt idx="626">
                  <c:v>26.837761726086914</c:v>
                </c:pt>
                <c:pt idx="627">
                  <c:v>26.860742335225137</c:v>
                </c:pt>
                <c:pt idx="628">
                  <c:v>26.883722944363402</c:v>
                </c:pt>
                <c:pt idx="629">
                  <c:v>26.906703553501625</c:v>
                </c:pt>
                <c:pt idx="630">
                  <c:v>26.929684162639891</c:v>
                </c:pt>
                <c:pt idx="631">
                  <c:v>26.952664771778114</c:v>
                </c:pt>
                <c:pt idx="632">
                  <c:v>26.975645380916383</c:v>
                </c:pt>
                <c:pt idx="633">
                  <c:v>26.998625990054606</c:v>
                </c:pt>
                <c:pt idx="634">
                  <c:v>27.021606599192872</c:v>
                </c:pt>
                <c:pt idx="635">
                  <c:v>27.044587208331095</c:v>
                </c:pt>
                <c:pt idx="636">
                  <c:v>27.067567817469364</c:v>
                </c:pt>
                <c:pt idx="637">
                  <c:v>27.090548426607587</c:v>
                </c:pt>
                <c:pt idx="638">
                  <c:v>27.113529035745852</c:v>
                </c:pt>
                <c:pt idx="639">
                  <c:v>27.136509644884075</c:v>
                </c:pt>
                <c:pt idx="640">
                  <c:v>27.159490254022341</c:v>
                </c:pt>
                <c:pt idx="641">
                  <c:v>27.182470863160564</c:v>
                </c:pt>
                <c:pt idx="642">
                  <c:v>27.205451472298829</c:v>
                </c:pt>
                <c:pt idx="643">
                  <c:v>27.228432081437052</c:v>
                </c:pt>
                <c:pt idx="644">
                  <c:v>27.251412690575322</c:v>
                </c:pt>
                <c:pt idx="645">
                  <c:v>27.274393299713545</c:v>
                </c:pt>
                <c:pt idx="646">
                  <c:v>27.29737390885181</c:v>
                </c:pt>
                <c:pt idx="647">
                  <c:v>27.320354517990033</c:v>
                </c:pt>
                <c:pt idx="648">
                  <c:v>27.343335127128302</c:v>
                </c:pt>
                <c:pt idx="649">
                  <c:v>27.366315736266525</c:v>
                </c:pt>
                <c:pt idx="650">
                  <c:v>27.389296345404791</c:v>
                </c:pt>
                <c:pt idx="651">
                  <c:v>27.412276954543014</c:v>
                </c:pt>
                <c:pt idx="652">
                  <c:v>27.435257563681279</c:v>
                </c:pt>
                <c:pt idx="653">
                  <c:v>27.458238172819502</c:v>
                </c:pt>
                <c:pt idx="654">
                  <c:v>27.481218781957768</c:v>
                </c:pt>
                <c:pt idx="655">
                  <c:v>27.504199391095991</c:v>
                </c:pt>
                <c:pt idx="656">
                  <c:v>27.52718000023426</c:v>
                </c:pt>
                <c:pt idx="657">
                  <c:v>27.550160609372483</c:v>
                </c:pt>
                <c:pt idx="658">
                  <c:v>27.573141218510749</c:v>
                </c:pt>
                <c:pt idx="659">
                  <c:v>27.596121827648972</c:v>
                </c:pt>
                <c:pt idx="660">
                  <c:v>27.619102436787237</c:v>
                </c:pt>
                <c:pt idx="661">
                  <c:v>27.642083045925464</c:v>
                </c:pt>
                <c:pt idx="662">
                  <c:v>27.665063655063729</c:v>
                </c:pt>
                <c:pt idx="663">
                  <c:v>27.688044264201952</c:v>
                </c:pt>
                <c:pt idx="664">
                  <c:v>27.711024873340218</c:v>
                </c:pt>
                <c:pt idx="665">
                  <c:v>27.734005482478441</c:v>
                </c:pt>
                <c:pt idx="666">
                  <c:v>27.756986091616707</c:v>
                </c:pt>
                <c:pt idx="667">
                  <c:v>27.77996670075493</c:v>
                </c:pt>
                <c:pt idx="668">
                  <c:v>27.802947309893199</c:v>
                </c:pt>
                <c:pt idx="669">
                  <c:v>27.825927919031422</c:v>
                </c:pt>
                <c:pt idx="670">
                  <c:v>27.848908528169687</c:v>
                </c:pt>
                <c:pt idx="671">
                  <c:v>27.87188913730791</c:v>
                </c:pt>
                <c:pt idx="672">
                  <c:v>27.894869746446176</c:v>
                </c:pt>
                <c:pt idx="673">
                  <c:v>27.917850355584402</c:v>
                </c:pt>
                <c:pt idx="674">
                  <c:v>27.940830964722668</c:v>
                </c:pt>
                <c:pt idx="675">
                  <c:v>27.963811573860891</c:v>
                </c:pt>
                <c:pt idx="676">
                  <c:v>27.986792182999157</c:v>
                </c:pt>
                <c:pt idx="677">
                  <c:v>28.00977279213738</c:v>
                </c:pt>
                <c:pt idx="678">
                  <c:v>28.032753401275645</c:v>
                </c:pt>
                <c:pt idx="679">
                  <c:v>28.055734010413868</c:v>
                </c:pt>
                <c:pt idx="680">
                  <c:v>28.078714619552137</c:v>
                </c:pt>
                <c:pt idx="681">
                  <c:v>28.10169522869036</c:v>
                </c:pt>
                <c:pt idx="682">
                  <c:v>28.124675837828626</c:v>
                </c:pt>
                <c:pt idx="683">
                  <c:v>28.147656446966849</c:v>
                </c:pt>
                <c:pt idx="684">
                  <c:v>28.170637056105114</c:v>
                </c:pt>
                <c:pt idx="685">
                  <c:v>28.193617665243341</c:v>
                </c:pt>
                <c:pt idx="686">
                  <c:v>28.216598274381607</c:v>
                </c:pt>
                <c:pt idx="687">
                  <c:v>28.23957888351983</c:v>
                </c:pt>
                <c:pt idx="688">
                  <c:v>28.262559492658095</c:v>
                </c:pt>
                <c:pt idx="689">
                  <c:v>28.285540101796318</c:v>
                </c:pt>
                <c:pt idx="690">
                  <c:v>28.308520710934584</c:v>
                </c:pt>
                <c:pt idx="691">
                  <c:v>28.331501320072807</c:v>
                </c:pt>
                <c:pt idx="692">
                  <c:v>28.354481929211076</c:v>
                </c:pt>
                <c:pt idx="693">
                  <c:v>28.377462538349299</c:v>
                </c:pt>
                <c:pt idx="694">
                  <c:v>28.400443147487564</c:v>
                </c:pt>
                <c:pt idx="695">
                  <c:v>28.423423756625787</c:v>
                </c:pt>
                <c:pt idx="696">
                  <c:v>28.446404365764053</c:v>
                </c:pt>
                <c:pt idx="697">
                  <c:v>28.46938497490228</c:v>
                </c:pt>
                <c:pt idx="698">
                  <c:v>28.492365584040545</c:v>
                </c:pt>
                <c:pt idx="699">
                  <c:v>28.515346193178768</c:v>
                </c:pt>
                <c:pt idx="700">
                  <c:v>28.538326802317034</c:v>
                </c:pt>
                <c:pt idx="701">
                  <c:v>28.561307411455257</c:v>
                </c:pt>
                <c:pt idx="702">
                  <c:v>28.584288020593522</c:v>
                </c:pt>
                <c:pt idx="703">
                  <c:v>28.607268629731745</c:v>
                </c:pt>
                <c:pt idx="704">
                  <c:v>28.630249238870014</c:v>
                </c:pt>
                <c:pt idx="705">
                  <c:v>28.653229848008237</c:v>
                </c:pt>
                <c:pt idx="706">
                  <c:v>28.676210457146503</c:v>
                </c:pt>
                <c:pt idx="707">
                  <c:v>28.699191066284726</c:v>
                </c:pt>
                <c:pt idx="708">
                  <c:v>28.722171675422992</c:v>
                </c:pt>
                <c:pt idx="709">
                  <c:v>28.745152284561218</c:v>
                </c:pt>
                <c:pt idx="710">
                  <c:v>28.768132893699484</c:v>
                </c:pt>
                <c:pt idx="711">
                  <c:v>28.791113502837707</c:v>
                </c:pt>
                <c:pt idx="712">
                  <c:v>28.814094111975972</c:v>
                </c:pt>
                <c:pt idx="713">
                  <c:v>28.837074721114195</c:v>
                </c:pt>
                <c:pt idx="714">
                  <c:v>28.860055330252461</c:v>
                </c:pt>
                <c:pt idx="715">
                  <c:v>28.883035939390684</c:v>
                </c:pt>
                <c:pt idx="716">
                  <c:v>28.906016548528953</c:v>
                </c:pt>
                <c:pt idx="717">
                  <c:v>28.928997157667176</c:v>
                </c:pt>
                <c:pt idx="718">
                  <c:v>28.951977766805442</c:v>
                </c:pt>
                <c:pt idx="719">
                  <c:v>28.974958375943665</c:v>
                </c:pt>
                <c:pt idx="720">
                  <c:v>28.99793898508193</c:v>
                </c:pt>
                <c:pt idx="721">
                  <c:v>29.020919594220157</c:v>
                </c:pt>
                <c:pt idx="722">
                  <c:v>29.043900203358422</c:v>
                </c:pt>
                <c:pt idx="723">
                  <c:v>29.066880812496645</c:v>
                </c:pt>
                <c:pt idx="724">
                  <c:v>29.089861421634911</c:v>
                </c:pt>
                <c:pt idx="725">
                  <c:v>29.112842030773134</c:v>
                </c:pt>
                <c:pt idx="726">
                  <c:v>29.1358226399114</c:v>
                </c:pt>
                <c:pt idx="727">
                  <c:v>29.158803249049623</c:v>
                </c:pt>
                <c:pt idx="728">
                  <c:v>29.181783858187892</c:v>
                </c:pt>
                <c:pt idx="729">
                  <c:v>29.204764467326115</c:v>
                </c:pt>
                <c:pt idx="730">
                  <c:v>29.22774507646438</c:v>
                </c:pt>
                <c:pt idx="731">
                  <c:v>29.250725685602603</c:v>
                </c:pt>
                <c:pt idx="732">
                  <c:v>29.273706294740869</c:v>
                </c:pt>
                <c:pt idx="733">
                  <c:v>29.296686903879095</c:v>
                </c:pt>
                <c:pt idx="734">
                  <c:v>29.319667513017361</c:v>
                </c:pt>
                <c:pt idx="735">
                  <c:v>29.342648122155584</c:v>
                </c:pt>
                <c:pt idx="736">
                  <c:v>29.36562873129385</c:v>
                </c:pt>
                <c:pt idx="737">
                  <c:v>29.388609340432073</c:v>
                </c:pt>
                <c:pt idx="738">
                  <c:v>29.411589949570338</c:v>
                </c:pt>
                <c:pt idx="739">
                  <c:v>29.434570558708561</c:v>
                </c:pt>
                <c:pt idx="740">
                  <c:v>29.45755116784683</c:v>
                </c:pt>
                <c:pt idx="741">
                  <c:v>29.480531776985053</c:v>
                </c:pt>
                <c:pt idx="742">
                  <c:v>29.503512386123319</c:v>
                </c:pt>
                <c:pt idx="743">
                  <c:v>29.526492995261542</c:v>
                </c:pt>
                <c:pt idx="744">
                  <c:v>29.549473604399807</c:v>
                </c:pt>
                <c:pt idx="745">
                  <c:v>29.572454213538034</c:v>
                </c:pt>
                <c:pt idx="746">
                  <c:v>29.5954348226763</c:v>
                </c:pt>
                <c:pt idx="747">
                  <c:v>29.618415431814523</c:v>
                </c:pt>
                <c:pt idx="748">
                  <c:v>29.641396040952788</c:v>
                </c:pt>
                <c:pt idx="749">
                  <c:v>29.664376650091011</c:v>
                </c:pt>
                <c:pt idx="750">
                  <c:v>29.687357259229277</c:v>
                </c:pt>
                <c:pt idx="751">
                  <c:v>29.7103378683675</c:v>
                </c:pt>
                <c:pt idx="752">
                  <c:v>29.733318477505769</c:v>
                </c:pt>
                <c:pt idx="753">
                  <c:v>29.756299086643992</c:v>
                </c:pt>
                <c:pt idx="754">
                  <c:v>29.779279695782257</c:v>
                </c:pt>
                <c:pt idx="755">
                  <c:v>29.80226030492048</c:v>
                </c:pt>
                <c:pt idx="756">
                  <c:v>29.825240914058746</c:v>
                </c:pt>
                <c:pt idx="757">
                  <c:v>29.848221523196973</c:v>
                </c:pt>
                <c:pt idx="758">
                  <c:v>29.871202132335238</c:v>
                </c:pt>
                <c:pt idx="759">
                  <c:v>29.894182741473461</c:v>
                </c:pt>
                <c:pt idx="760">
                  <c:v>29.917163350611727</c:v>
                </c:pt>
                <c:pt idx="761">
                  <c:v>29.94014395974995</c:v>
                </c:pt>
                <c:pt idx="762">
                  <c:v>29.963124568888215</c:v>
                </c:pt>
                <c:pt idx="763">
                  <c:v>29.986105178026438</c:v>
                </c:pt>
                <c:pt idx="764">
                  <c:v>30.009085787164707</c:v>
                </c:pt>
                <c:pt idx="765">
                  <c:v>30.03206639630293</c:v>
                </c:pt>
                <c:pt idx="766">
                  <c:v>30.055047005441196</c:v>
                </c:pt>
                <c:pt idx="767">
                  <c:v>30.078027614579419</c:v>
                </c:pt>
                <c:pt idx="768">
                  <c:v>30.101008223717685</c:v>
                </c:pt>
                <c:pt idx="769">
                  <c:v>30.123988832855911</c:v>
                </c:pt>
                <c:pt idx="770">
                  <c:v>30.146969441994177</c:v>
                </c:pt>
                <c:pt idx="771">
                  <c:v>30.1699500511324</c:v>
                </c:pt>
                <c:pt idx="772">
                  <c:v>30.192930660270665</c:v>
                </c:pt>
                <c:pt idx="773">
                  <c:v>30.215911269408888</c:v>
                </c:pt>
                <c:pt idx="774">
                  <c:v>30.238891878547154</c:v>
                </c:pt>
                <c:pt idx="775">
                  <c:v>30.261872487685377</c:v>
                </c:pt>
                <c:pt idx="776">
                  <c:v>30.284853096823646</c:v>
                </c:pt>
                <c:pt idx="777">
                  <c:v>30.307833705961869</c:v>
                </c:pt>
                <c:pt idx="778">
                  <c:v>30.330814315100135</c:v>
                </c:pt>
                <c:pt idx="779">
                  <c:v>30.353794924238358</c:v>
                </c:pt>
                <c:pt idx="780">
                  <c:v>30.376775533376623</c:v>
                </c:pt>
                <c:pt idx="781">
                  <c:v>30.39975614251485</c:v>
                </c:pt>
                <c:pt idx="782">
                  <c:v>30.422736751653115</c:v>
                </c:pt>
                <c:pt idx="783">
                  <c:v>30.445717360791338</c:v>
                </c:pt>
                <c:pt idx="784">
                  <c:v>30.468697969929604</c:v>
                </c:pt>
                <c:pt idx="785">
                  <c:v>30.491678579067827</c:v>
                </c:pt>
                <c:pt idx="786">
                  <c:v>30.514659188206092</c:v>
                </c:pt>
                <c:pt idx="787">
                  <c:v>30.537639797344315</c:v>
                </c:pt>
                <c:pt idx="788">
                  <c:v>30.560620406482581</c:v>
                </c:pt>
                <c:pt idx="789">
                  <c:v>30.583601015620808</c:v>
                </c:pt>
                <c:pt idx="790">
                  <c:v>30.606581624759073</c:v>
                </c:pt>
                <c:pt idx="791">
                  <c:v>30.629562233897296</c:v>
                </c:pt>
                <c:pt idx="792">
                  <c:v>30.652542843035562</c:v>
                </c:pt>
                <c:pt idx="793">
                  <c:v>30.675523452173788</c:v>
                </c:pt>
                <c:pt idx="794">
                  <c:v>30.698504061312054</c:v>
                </c:pt>
                <c:pt idx="795">
                  <c:v>9021.3486823004241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C4-4F64-9D71-434936BA673C}"/>
            </c:ext>
          </c:extLst>
        </c:ser>
        <c:ser>
          <c:idx val="2"/>
          <c:order val="2"/>
          <c:tx>
            <c:strRef>
              <c:f>'Harden Forecast2'!$D$1</c:f>
              <c:strCache>
                <c:ptCount val="1"/>
                <c:pt idx="0">
                  <c:v>낮은 신뢰 한계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'Harden Forecast2'!$A$2:$A$806</c:f>
              <c:numCache>
                <c:formatCode>General</c:formatCode>
                <c:ptCount val="805"/>
                <c:pt idx="0">
                  <c:v>79</c:v>
                </c:pt>
                <c:pt idx="1">
                  <c:v>80</c:v>
                </c:pt>
                <c:pt idx="2">
                  <c:v>81</c:v>
                </c:pt>
                <c:pt idx="3">
                  <c:v>82</c:v>
                </c:pt>
                <c:pt idx="4">
                  <c:v>83</c:v>
                </c:pt>
                <c:pt idx="5">
                  <c:v>84</c:v>
                </c:pt>
                <c:pt idx="6">
                  <c:v>85</c:v>
                </c:pt>
                <c:pt idx="7">
                  <c:v>86</c:v>
                </c:pt>
                <c:pt idx="8">
                  <c:v>87</c:v>
                </c:pt>
                <c:pt idx="9">
                  <c:v>88</c:v>
                </c:pt>
                <c:pt idx="10">
                  <c:v>89</c:v>
                </c:pt>
                <c:pt idx="11">
                  <c:v>90</c:v>
                </c:pt>
                <c:pt idx="12">
                  <c:v>91</c:v>
                </c:pt>
                <c:pt idx="13">
                  <c:v>92</c:v>
                </c:pt>
                <c:pt idx="14">
                  <c:v>93</c:v>
                </c:pt>
                <c:pt idx="15">
                  <c:v>94</c:v>
                </c:pt>
                <c:pt idx="16">
                  <c:v>95</c:v>
                </c:pt>
                <c:pt idx="17">
                  <c:v>96</c:v>
                </c:pt>
                <c:pt idx="18">
                  <c:v>97</c:v>
                </c:pt>
                <c:pt idx="19">
                  <c:v>98</c:v>
                </c:pt>
                <c:pt idx="20">
                  <c:v>99</c:v>
                </c:pt>
                <c:pt idx="21">
                  <c:v>100</c:v>
                </c:pt>
                <c:pt idx="22">
                  <c:v>101</c:v>
                </c:pt>
                <c:pt idx="23">
                  <c:v>102</c:v>
                </c:pt>
                <c:pt idx="24">
                  <c:v>103</c:v>
                </c:pt>
                <c:pt idx="25">
                  <c:v>104</c:v>
                </c:pt>
                <c:pt idx="26">
                  <c:v>105</c:v>
                </c:pt>
                <c:pt idx="27">
                  <c:v>106</c:v>
                </c:pt>
                <c:pt idx="28">
                  <c:v>107</c:v>
                </c:pt>
                <c:pt idx="29">
                  <c:v>108</c:v>
                </c:pt>
                <c:pt idx="30">
                  <c:v>109</c:v>
                </c:pt>
                <c:pt idx="31">
                  <c:v>110</c:v>
                </c:pt>
                <c:pt idx="32">
                  <c:v>111</c:v>
                </c:pt>
                <c:pt idx="33">
                  <c:v>112</c:v>
                </c:pt>
                <c:pt idx="34">
                  <c:v>113</c:v>
                </c:pt>
                <c:pt idx="35">
                  <c:v>114</c:v>
                </c:pt>
                <c:pt idx="36">
                  <c:v>115</c:v>
                </c:pt>
                <c:pt idx="37">
                  <c:v>116</c:v>
                </c:pt>
                <c:pt idx="38">
                  <c:v>117</c:v>
                </c:pt>
                <c:pt idx="39">
                  <c:v>118</c:v>
                </c:pt>
                <c:pt idx="40">
                  <c:v>119</c:v>
                </c:pt>
                <c:pt idx="41">
                  <c:v>120</c:v>
                </c:pt>
                <c:pt idx="42">
                  <c:v>121</c:v>
                </c:pt>
                <c:pt idx="43">
                  <c:v>122</c:v>
                </c:pt>
                <c:pt idx="44">
                  <c:v>123</c:v>
                </c:pt>
                <c:pt idx="45">
                  <c:v>124</c:v>
                </c:pt>
                <c:pt idx="46">
                  <c:v>125</c:v>
                </c:pt>
                <c:pt idx="47">
                  <c:v>126</c:v>
                </c:pt>
                <c:pt idx="48">
                  <c:v>127</c:v>
                </c:pt>
                <c:pt idx="49">
                  <c:v>128</c:v>
                </c:pt>
                <c:pt idx="50">
                  <c:v>129</c:v>
                </c:pt>
                <c:pt idx="51">
                  <c:v>130</c:v>
                </c:pt>
                <c:pt idx="52">
                  <c:v>131</c:v>
                </c:pt>
                <c:pt idx="53">
                  <c:v>132</c:v>
                </c:pt>
                <c:pt idx="54">
                  <c:v>133</c:v>
                </c:pt>
                <c:pt idx="55">
                  <c:v>134</c:v>
                </c:pt>
                <c:pt idx="56">
                  <c:v>135</c:v>
                </c:pt>
                <c:pt idx="57">
                  <c:v>136</c:v>
                </c:pt>
                <c:pt idx="58">
                  <c:v>137</c:v>
                </c:pt>
                <c:pt idx="59">
                  <c:v>138</c:v>
                </c:pt>
                <c:pt idx="60">
                  <c:v>139</c:v>
                </c:pt>
                <c:pt idx="61">
                  <c:v>140</c:v>
                </c:pt>
                <c:pt idx="62">
                  <c:v>141</c:v>
                </c:pt>
                <c:pt idx="63">
                  <c:v>142</c:v>
                </c:pt>
                <c:pt idx="64">
                  <c:v>143</c:v>
                </c:pt>
                <c:pt idx="65">
                  <c:v>144</c:v>
                </c:pt>
                <c:pt idx="66">
                  <c:v>145</c:v>
                </c:pt>
                <c:pt idx="67">
                  <c:v>146</c:v>
                </c:pt>
                <c:pt idx="68">
                  <c:v>147</c:v>
                </c:pt>
                <c:pt idx="69">
                  <c:v>148</c:v>
                </c:pt>
                <c:pt idx="70">
                  <c:v>149</c:v>
                </c:pt>
                <c:pt idx="71">
                  <c:v>150</c:v>
                </c:pt>
                <c:pt idx="72">
                  <c:v>151</c:v>
                </c:pt>
                <c:pt idx="73">
                  <c:v>152</c:v>
                </c:pt>
                <c:pt idx="74">
                  <c:v>153</c:v>
                </c:pt>
                <c:pt idx="75">
                  <c:v>154</c:v>
                </c:pt>
                <c:pt idx="76">
                  <c:v>155</c:v>
                </c:pt>
                <c:pt idx="77">
                  <c:v>156</c:v>
                </c:pt>
                <c:pt idx="78">
                  <c:v>157</c:v>
                </c:pt>
                <c:pt idx="79">
                  <c:v>158</c:v>
                </c:pt>
                <c:pt idx="80">
                  <c:v>159</c:v>
                </c:pt>
                <c:pt idx="81">
                  <c:v>160</c:v>
                </c:pt>
                <c:pt idx="82">
                  <c:v>161</c:v>
                </c:pt>
                <c:pt idx="83">
                  <c:v>162</c:v>
                </c:pt>
                <c:pt idx="84">
                  <c:v>163</c:v>
                </c:pt>
                <c:pt idx="85">
                  <c:v>164</c:v>
                </c:pt>
                <c:pt idx="86">
                  <c:v>165</c:v>
                </c:pt>
                <c:pt idx="87">
                  <c:v>166</c:v>
                </c:pt>
                <c:pt idx="88">
                  <c:v>167</c:v>
                </c:pt>
                <c:pt idx="89">
                  <c:v>168</c:v>
                </c:pt>
                <c:pt idx="90">
                  <c:v>169</c:v>
                </c:pt>
                <c:pt idx="91">
                  <c:v>170</c:v>
                </c:pt>
                <c:pt idx="92">
                  <c:v>171</c:v>
                </c:pt>
                <c:pt idx="93">
                  <c:v>172</c:v>
                </c:pt>
                <c:pt idx="94">
                  <c:v>173</c:v>
                </c:pt>
                <c:pt idx="95">
                  <c:v>174</c:v>
                </c:pt>
                <c:pt idx="96">
                  <c:v>175</c:v>
                </c:pt>
                <c:pt idx="97">
                  <c:v>176</c:v>
                </c:pt>
                <c:pt idx="98">
                  <c:v>177</c:v>
                </c:pt>
                <c:pt idx="99">
                  <c:v>178</c:v>
                </c:pt>
                <c:pt idx="100">
                  <c:v>179</c:v>
                </c:pt>
                <c:pt idx="101">
                  <c:v>180</c:v>
                </c:pt>
                <c:pt idx="102">
                  <c:v>181</c:v>
                </c:pt>
                <c:pt idx="103">
                  <c:v>182</c:v>
                </c:pt>
                <c:pt idx="104">
                  <c:v>183</c:v>
                </c:pt>
                <c:pt idx="105">
                  <c:v>184</c:v>
                </c:pt>
                <c:pt idx="106">
                  <c:v>185</c:v>
                </c:pt>
                <c:pt idx="107">
                  <c:v>186</c:v>
                </c:pt>
                <c:pt idx="108">
                  <c:v>187</c:v>
                </c:pt>
                <c:pt idx="109">
                  <c:v>188</c:v>
                </c:pt>
                <c:pt idx="110">
                  <c:v>189</c:v>
                </c:pt>
                <c:pt idx="111">
                  <c:v>190</c:v>
                </c:pt>
                <c:pt idx="112">
                  <c:v>191</c:v>
                </c:pt>
                <c:pt idx="113">
                  <c:v>192</c:v>
                </c:pt>
                <c:pt idx="114">
                  <c:v>193</c:v>
                </c:pt>
                <c:pt idx="115">
                  <c:v>194</c:v>
                </c:pt>
                <c:pt idx="116">
                  <c:v>195</c:v>
                </c:pt>
                <c:pt idx="117">
                  <c:v>196</c:v>
                </c:pt>
                <c:pt idx="118">
                  <c:v>197</c:v>
                </c:pt>
                <c:pt idx="119">
                  <c:v>198</c:v>
                </c:pt>
                <c:pt idx="120">
                  <c:v>199</c:v>
                </c:pt>
                <c:pt idx="121">
                  <c:v>200</c:v>
                </c:pt>
                <c:pt idx="122">
                  <c:v>201</c:v>
                </c:pt>
                <c:pt idx="123">
                  <c:v>202</c:v>
                </c:pt>
                <c:pt idx="124">
                  <c:v>203</c:v>
                </c:pt>
                <c:pt idx="125">
                  <c:v>204</c:v>
                </c:pt>
                <c:pt idx="126">
                  <c:v>205</c:v>
                </c:pt>
                <c:pt idx="127">
                  <c:v>206</c:v>
                </c:pt>
                <c:pt idx="128">
                  <c:v>207</c:v>
                </c:pt>
                <c:pt idx="129">
                  <c:v>208</c:v>
                </c:pt>
                <c:pt idx="130">
                  <c:v>209</c:v>
                </c:pt>
                <c:pt idx="131">
                  <c:v>210</c:v>
                </c:pt>
                <c:pt idx="132">
                  <c:v>211</c:v>
                </c:pt>
                <c:pt idx="133">
                  <c:v>212</c:v>
                </c:pt>
                <c:pt idx="134">
                  <c:v>213</c:v>
                </c:pt>
                <c:pt idx="135">
                  <c:v>214</c:v>
                </c:pt>
                <c:pt idx="136">
                  <c:v>215</c:v>
                </c:pt>
                <c:pt idx="137">
                  <c:v>216</c:v>
                </c:pt>
                <c:pt idx="138">
                  <c:v>217</c:v>
                </c:pt>
                <c:pt idx="139">
                  <c:v>218</c:v>
                </c:pt>
                <c:pt idx="140">
                  <c:v>219</c:v>
                </c:pt>
                <c:pt idx="141">
                  <c:v>220</c:v>
                </c:pt>
                <c:pt idx="142">
                  <c:v>221</c:v>
                </c:pt>
                <c:pt idx="143">
                  <c:v>222</c:v>
                </c:pt>
                <c:pt idx="144">
                  <c:v>223</c:v>
                </c:pt>
                <c:pt idx="145">
                  <c:v>224</c:v>
                </c:pt>
                <c:pt idx="146">
                  <c:v>225</c:v>
                </c:pt>
                <c:pt idx="147">
                  <c:v>226</c:v>
                </c:pt>
                <c:pt idx="148">
                  <c:v>227</c:v>
                </c:pt>
                <c:pt idx="149">
                  <c:v>228</c:v>
                </c:pt>
                <c:pt idx="150">
                  <c:v>229</c:v>
                </c:pt>
                <c:pt idx="151">
                  <c:v>230</c:v>
                </c:pt>
                <c:pt idx="152">
                  <c:v>231</c:v>
                </c:pt>
                <c:pt idx="153">
                  <c:v>232</c:v>
                </c:pt>
                <c:pt idx="154">
                  <c:v>233</c:v>
                </c:pt>
                <c:pt idx="155">
                  <c:v>234</c:v>
                </c:pt>
                <c:pt idx="156">
                  <c:v>235</c:v>
                </c:pt>
                <c:pt idx="157">
                  <c:v>236</c:v>
                </c:pt>
                <c:pt idx="158">
                  <c:v>237</c:v>
                </c:pt>
                <c:pt idx="159">
                  <c:v>238</c:v>
                </c:pt>
                <c:pt idx="160">
                  <c:v>239</c:v>
                </c:pt>
                <c:pt idx="161">
                  <c:v>240</c:v>
                </c:pt>
                <c:pt idx="162">
                  <c:v>241</c:v>
                </c:pt>
                <c:pt idx="163">
                  <c:v>242</c:v>
                </c:pt>
                <c:pt idx="164">
                  <c:v>243</c:v>
                </c:pt>
                <c:pt idx="165">
                  <c:v>244</c:v>
                </c:pt>
                <c:pt idx="166">
                  <c:v>245</c:v>
                </c:pt>
                <c:pt idx="167">
                  <c:v>246</c:v>
                </c:pt>
                <c:pt idx="168">
                  <c:v>247</c:v>
                </c:pt>
                <c:pt idx="169">
                  <c:v>248</c:v>
                </c:pt>
                <c:pt idx="170">
                  <c:v>249</c:v>
                </c:pt>
                <c:pt idx="171">
                  <c:v>250</c:v>
                </c:pt>
                <c:pt idx="172">
                  <c:v>251</c:v>
                </c:pt>
                <c:pt idx="173">
                  <c:v>252</c:v>
                </c:pt>
                <c:pt idx="174">
                  <c:v>253</c:v>
                </c:pt>
                <c:pt idx="175">
                  <c:v>254</c:v>
                </c:pt>
                <c:pt idx="176">
                  <c:v>255</c:v>
                </c:pt>
                <c:pt idx="177">
                  <c:v>256</c:v>
                </c:pt>
                <c:pt idx="178">
                  <c:v>257</c:v>
                </c:pt>
                <c:pt idx="179">
                  <c:v>258</c:v>
                </c:pt>
                <c:pt idx="180">
                  <c:v>259</c:v>
                </c:pt>
                <c:pt idx="181">
                  <c:v>260</c:v>
                </c:pt>
                <c:pt idx="182">
                  <c:v>261</c:v>
                </c:pt>
                <c:pt idx="183">
                  <c:v>262</c:v>
                </c:pt>
                <c:pt idx="184">
                  <c:v>263</c:v>
                </c:pt>
                <c:pt idx="185">
                  <c:v>264</c:v>
                </c:pt>
                <c:pt idx="186">
                  <c:v>265</c:v>
                </c:pt>
                <c:pt idx="187">
                  <c:v>266</c:v>
                </c:pt>
                <c:pt idx="188">
                  <c:v>267</c:v>
                </c:pt>
                <c:pt idx="189">
                  <c:v>268</c:v>
                </c:pt>
                <c:pt idx="190">
                  <c:v>269</c:v>
                </c:pt>
                <c:pt idx="191">
                  <c:v>270</c:v>
                </c:pt>
                <c:pt idx="192">
                  <c:v>271</c:v>
                </c:pt>
                <c:pt idx="193">
                  <c:v>272</c:v>
                </c:pt>
                <c:pt idx="194">
                  <c:v>273</c:v>
                </c:pt>
                <c:pt idx="195">
                  <c:v>274</c:v>
                </c:pt>
                <c:pt idx="196">
                  <c:v>275</c:v>
                </c:pt>
                <c:pt idx="197">
                  <c:v>276</c:v>
                </c:pt>
                <c:pt idx="198">
                  <c:v>277</c:v>
                </c:pt>
                <c:pt idx="199">
                  <c:v>278</c:v>
                </c:pt>
                <c:pt idx="200">
                  <c:v>279</c:v>
                </c:pt>
                <c:pt idx="201">
                  <c:v>280</c:v>
                </c:pt>
                <c:pt idx="202">
                  <c:v>281</c:v>
                </c:pt>
                <c:pt idx="203">
                  <c:v>282</c:v>
                </c:pt>
                <c:pt idx="204">
                  <c:v>283</c:v>
                </c:pt>
                <c:pt idx="205">
                  <c:v>284</c:v>
                </c:pt>
                <c:pt idx="206">
                  <c:v>285</c:v>
                </c:pt>
                <c:pt idx="207">
                  <c:v>286</c:v>
                </c:pt>
                <c:pt idx="208">
                  <c:v>287</c:v>
                </c:pt>
                <c:pt idx="209">
                  <c:v>288</c:v>
                </c:pt>
                <c:pt idx="210">
                  <c:v>289</c:v>
                </c:pt>
                <c:pt idx="211">
                  <c:v>290</c:v>
                </c:pt>
                <c:pt idx="212">
                  <c:v>291</c:v>
                </c:pt>
                <c:pt idx="213">
                  <c:v>292</c:v>
                </c:pt>
                <c:pt idx="214">
                  <c:v>293</c:v>
                </c:pt>
                <c:pt idx="215">
                  <c:v>294</c:v>
                </c:pt>
                <c:pt idx="216">
                  <c:v>295</c:v>
                </c:pt>
                <c:pt idx="217">
                  <c:v>296</c:v>
                </c:pt>
                <c:pt idx="218">
                  <c:v>297</c:v>
                </c:pt>
                <c:pt idx="219">
                  <c:v>298</c:v>
                </c:pt>
                <c:pt idx="220">
                  <c:v>299</c:v>
                </c:pt>
                <c:pt idx="221">
                  <c:v>300</c:v>
                </c:pt>
                <c:pt idx="222">
                  <c:v>301</c:v>
                </c:pt>
                <c:pt idx="223">
                  <c:v>302</c:v>
                </c:pt>
                <c:pt idx="224">
                  <c:v>303</c:v>
                </c:pt>
                <c:pt idx="225">
                  <c:v>304</c:v>
                </c:pt>
                <c:pt idx="226">
                  <c:v>305</c:v>
                </c:pt>
                <c:pt idx="227">
                  <c:v>306</c:v>
                </c:pt>
                <c:pt idx="228">
                  <c:v>307</c:v>
                </c:pt>
                <c:pt idx="229">
                  <c:v>308</c:v>
                </c:pt>
                <c:pt idx="230">
                  <c:v>309</c:v>
                </c:pt>
                <c:pt idx="231">
                  <c:v>310</c:v>
                </c:pt>
                <c:pt idx="232">
                  <c:v>311</c:v>
                </c:pt>
                <c:pt idx="233">
                  <c:v>312</c:v>
                </c:pt>
                <c:pt idx="234">
                  <c:v>313</c:v>
                </c:pt>
                <c:pt idx="235">
                  <c:v>314</c:v>
                </c:pt>
                <c:pt idx="236">
                  <c:v>315</c:v>
                </c:pt>
                <c:pt idx="237">
                  <c:v>316</c:v>
                </c:pt>
                <c:pt idx="238">
                  <c:v>317</c:v>
                </c:pt>
                <c:pt idx="239">
                  <c:v>318</c:v>
                </c:pt>
                <c:pt idx="240">
                  <c:v>319</c:v>
                </c:pt>
                <c:pt idx="241">
                  <c:v>320</c:v>
                </c:pt>
                <c:pt idx="242">
                  <c:v>321</c:v>
                </c:pt>
                <c:pt idx="243">
                  <c:v>322</c:v>
                </c:pt>
                <c:pt idx="244">
                  <c:v>323</c:v>
                </c:pt>
                <c:pt idx="245">
                  <c:v>324</c:v>
                </c:pt>
                <c:pt idx="246">
                  <c:v>325</c:v>
                </c:pt>
                <c:pt idx="247">
                  <c:v>326</c:v>
                </c:pt>
                <c:pt idx="248">
                  <c:v>327</c:v>
                </c:pt>
                <c:pt idx="249">
                  <c:v>328</c:v>
                </c:pt>
                <c:pt idx="250">
                  <c:v>329</c:v>
                </c:pt>
                <c:pt idx="251">
                  <c:v>330</c:v>
                </c:pt>
                <c:pt idx="252">
                  <c:v>331</c:v>
                </c:pt>
                <c:pt idx="253">
                  <c:v>332</c:v>
                </c:pt>
                <c:pt idx="254">
                  <c:v>333</c:v>
                </c:pt>
                <c:pt idx="255">
                  <c:v>334</c:v>
                </c:pt>
                <c:pt idx="256">
                  <c:v>335</c:v>
                </c:pt>
                <c:pt idx="257">
                  <c:v>336</c:v>
                </c:pt>
                <c:pt idx="258">
                  <c:v>337</c:v>
                </c:pt>
                <c:pt idx="259">
                  <c:v>338</c:v>
                </c:pt>
                <c:pt idx="260">
                  <c:v>339</c:v>
                </c:pt>
                <c:pt idx="261">
                  <c:v>340</c:v>
                </c:pt>
                <c:pt idx="262">
                  <c:v>341</c:v>
                </c:pt>
                <c:pt idx="263">
                  <c:v>342</c:v>
                </c:pt>
                <c:pt idx="264">
                  <c:v>343</c:v>
                </c:pt>
                <c:pt idx="265">
                  <c:v>344</c:v>
                </c:pt>
                <c:pt idx="266">
                  <c:v>345</c:v>
                </c:pt>
                <c:pt idx="267">
                  <c:v>346</c:v>
                </c:pt>
                <c:pt idx="268">
                  <c:v>347</c:v>
                </c:pt>
                <c:pt idx="269">
                  <c:v>348</c:v>
                </c:pt>
                <c:pt idx="270">
                  <c:v>349</c:v>
                </c:pt>
                <c:pt idx="271">
                  <c:v>350</c:v>
                </c:pt>
                <c:pt idx="272">
                  <c:v>351</c:v>
                </c:pt>
                <c:pt idx="273">
                  <c:v>352</c:v>
                </c:pt>
                <c:pt idx="274">
                  <c:v>353</c:v>
                </c:pt>
                <c:pt idx="275">
                  <c:v>354</c:v>
                </c:pt>
                <c:pt idx="276">
                  <c:v>355</c:v>
                </c:pt>
                <c:pt idx="277">
                  <c:v>356</c:v>
                </c:pt>
                <c:pt idx="278">
                  <c:v>357</c:v>
                </c:pt>
                <c:pt idx="279">
                  <c:v>358</c:v>
                </c:pt>
                <c:pt idx="280">
                  <c:v>359</c:v>
                </c:pt>
                <c:pt idx="281">
                  <c:v>360</c:v>
                </c:pt>
                <c:pt idx="282">
                  <c:v>361</c:v>
                </c:pt>
                <c:pt idx="283">
                  <c:v>362</c:v>
                </c:pt>
                <c:pt idx="284">
                  <c:v>363</c:v>
                </c:pt>
                <c:pt idx="285">
                  <c:v>364</c:v>
                </c:pt>
                <c:pt idx="286">
                  <c:v>365</c:v>
                </c:pt>
                <c:pt idx="287">
                  <c:v>366</c:v>
                </c:pt>
                <c:pt idx="288">
                  <c:v>367</c:v>
                </c:pt>
                <c:pt idx="289">
                  <c:v>368</c:v>
                </c:pt>
                <c:pt idx="290">
                  <c:v>369</c:v>
                </c:pt>
                <c:pt idx="291">
                  <c:v>370</c:v>
                </c:pt>
                <c:pt idx="292">
                  <c:v>371</c:v>
                </c:pt>
                <c:pt idx="293">
                  <c:v>372</c:v>
                </c:pt>
                <c:pt idx="294">
                  <c:v>373</c:v>
                </c:pt>
                <c:pt idx="295">
                  <c:v>374</c:v>
                </c:pt>
                <c:pt idx="296">
                  <c:v>375</c:v>
                </c:pt>
                <c:pt idx="297">
                  <c:v>376</c:v>
                </c:pt>
                <c:pt idx="298">
                  <c:v>377</c:v>
                </c:pt>
                <c:pt idx="299">
                  <c:v>378</c:v>
                </c:pt>
                <c:pt idx="300">
                  <c:v>379</c:v>
                </c:pt>
                <c:pt idx="301">
                  <c:v>380</c:v>
                </c:pt>
                <c:pt idx="302">
                  <c:v>381</c:v>
                </c:pt>
                <c:pt idx="303">
                  <c:v>382</c:v>
                </c:pt>
                <c:pt idx="304">
                  <c:v>383</c:v>
                </c:pt>
                <c:pt idx="305">
                  <c:v>384</c:v>
                </c:pt>
                <c:pt idx="306">
                  <c:v>385</c:v>
                </c:pt>
                <c:pt idx="307">
                  <c:v>386</c:v>
                </c:pt>
                <c:pt idx="308">
                  <c:v>387</c:v>
                </c:pt>
                <c:pt idx="309">
                  <c:v>388</c:v>
                </c:pt>
                <c:pt idx="310">
                  <c:v>389</c:v>
                </c:pt>
                <c:pt idx="311">
                  <c:v>390</c:v>
                </c:pt>
                <c:pt idx="312">
                  <c:v>391</c:v>
                </c:pt>
                <c:pt idx="313">
                  <c:v>392</c:v>
                </c:pt>
                <c:pt idx="314">
                  <c:v>393</c:v>
                </c:pt>
                <c:pt idx="315">
                  <c:v>394</c:v>
                </c:pt>
                <c:pt idx="316">
                  <c:v>395</c:v>
                </c:pt>
                <c:pt idx="317">
                  <c:v>396</c:v>
                </c:pt>
                <c:pt idx="318">
                  <c:v>397</c:v>
                </c:pt>
                <c:pt idx="319">
                  <c:v>398</c:v>
                </c:pt>
                <c:pt idx="320">
                  <c:v>399</c:v>
                </c:pt>
                <c:pt idx="321">
                  <c:v>400</c:v>
                </c:pt>
                <c:pt idx="322">
                  <c:v>401</c:v>
                </c:pt>
                <c:pt idx="323">
                  <c:v>402</c:v>
                </c:pt>
                <c:pt idx="324">
                  <c:v>403</c:v>
                </c:pt>
                <c:pt idx="325">
                  <c:v>404</c:v>
                </c:pt>
                <c:pt idx="326">
                  <c:v>405</c:v>
                </c:pt>
                <c:pt idx="327">
                  <c:v>406</c:v>
                </c:pt>
                <c:pt idx="328">
                  <c:v>407</c:v>
                </c:pt>
                <c:pt idx="329">
                  <c:v>408</c:v>
                </c:pt>
                <c:pt idx="330">
                  <c:v>409</c:v>
                </c:pt>
                <c:pt idx="331">
                  <c:v>410</c:v>
                </c:pt>
                <c:pt idx="332">
                  <c:v>411</c:v>
                </c:pt>
                <c:pt idx="333">
                  <c:v>412</c:v>
                </c:pt>
                <c:pt idx="334">
                  <c:v>413</c:v>
                </c:pt>
                <c:pt idx="335">
                  <c:v>414</c:v>
                </c:pt>
                <c:pt idx="336">
                  <c:v>415</c:v>
                </c:pt>
                <c:pt idx="337">
                  <c:v>416</c:v>
                </c:pt>
                <c:pt idx="338">
                  <c:v>417</c:v>
                </c:pt>
                <c:pt idx="339">
                  <c:v>418</c:v>
                </c:pt>
                <c:pt idx="340">
                  <c:v>419</c:v>
                </c:pt>
                <c:pt idx="341">
                  <c:v>420</c:v>
                </c:pt>
                <c:pt idx="342">
                  <c:v>421</c:v>
                </c:pt>
                <c:pt idx="343">
                  <c:v>422</c:v>
                </c:pt>
                <c:pt idx="344">
                  <c:v>423</c:v>
                </c:pt>
                <c:pt idx="345">
                  <c:v>424</c:v>
                </c:pt>
                <c:pt idx="346">
                  <c:v>425</c:v>
                </c:pt>
                <c:pt idx="347">
                  <c:v>426</c:v>
                </c:pt>
                <c:pt idx="348">
                  <c:v>427</c:v>
                </c:pt>
                <c:pt idx="349">
                  <c:v>428</c:v>
                </c:pt>
                <c:pt idx="350">
                  <c:v>429</c:v>
                </c:pt>
                <c:pt idx="351">
                  <c:v>430</c:v>
                </c:pt>
                <c:pt idx="352">
                  <c:v>431</c:v>
                </c:pt>
                <c:pt idx="353">
                  <c:v>432</c:v>
                </c:pt>
                <c:pt idx="354">
                  <c:v>433</c:v>
                </c:pt>
                <c:pt idx="355">
                  <c:v>434</c:v>
                </c:pt>
                <c:pt idx="356">
                  <c:v>435</c:v>
                </c:pt>
                <c:pt idx="357">
                  <c:v>436</c:v>
                </c:pt>
                <c:pt idx="358">
                  <c:v>437</c:v>
                </c:pt>
                <c:pt idx="359">
                  <c:v>438</c:v>
                </c:pt>
                <c:pt idx="360">
                  <c:v>439</c:v>
                </c:pt>
                <c:pt idx="361">
                  <c:v>440</c:v>
                </c:pt>
                <c:pt idx="362">
                  <c:v>441</c:v>
                </c:pt>
                <c:pt idx="363">
                  <c:v>442</c:v>
                </c:pt>
                <c:pt idx="364">
                  <c:v>443</c:v>
                </c:pt>
                <c:pt idx="365">
                  <c:v>444</c:v>
                </c:pt>
                <c:pt idx="366">
                  <c:v>445</c:v>
                </c:pt>
                <c:pt idx="367">
                  <c:v>446</c:v>
                </c:pt>
                <c:pt idx="368">
                  <c:v>447</c:v>
                </c:pt>
                <c:pt idx="369">
                  <c:v>448</c:v>
                </c:pt>
                <c:pt idx="370">
                  <c:v>449</c:v>
                </c:pt>
                <c:pt idx="371">
                  <c:v>450</c:v>
                </c:pt>
                <c:pt idx="372">
                  <c:v>451</c:v>
                </c:pt>
                <c:pt idx="373">
                  <c:v>452</c:v>
                </c:pt>
                <c:pt idx="374">
                  <c:v>453</c:v>
                </c:pt>
                <c:pt idx="375">
                  <c:v>454</c:v>
                </c:pt>
                <c:pt idx="376">
                  <c:v>455</c:v>
                </c:pt>
                <c:pt idx="377">
                  <c:v>456</c:v>
                </c:pt>
                <c:pt idx="378">
                  <c:v>457</c:v>
                </c:pt>
                <c:pt idx="379">
                  <c:v>458</c:v>
                </c:pt>
                <c:pt idx="380">
                  <c:v>459</c:v>
                </c:pt>
                <c:pt idx="381">
                  <c:v>460</c:v>
                </c:pt>
                <c:pt idx="382">
                  <c:v>461</c:v>
                </c:pt>
                <c:pt idx="383">
                  <c:v>462</c:v>
                </c:pt>
                <c:pt idx="384">
                  <c:v>463</c:v>
                </c:pt>
                <c:pt idx="385">
                  <c:v>464</c:v>
                </c:pt>
                <c:pt idx="386">
                  <c:v>465</c:v>
                </c:pt>
                <c:pt idx="387">
                  <c:v>466</c:v>
                </c:pt>
                <c:pt idx="388">
                  <c:v>467</c:v>
                </c:pt>
                <c:pt idx="389">
                  <c:v>468</c:v>
                </c:pt>
                <c:pt idx="390">
                  <c:v>469</c:v>
                </c:pt>
                <c:pt idx="391">
                  <c:v>470</c:v>
                </c:pt>
                <c:pt idx="392">
                  <c:v>471</c:v>
                </c:pt>
                <c:pt idx="393">
                  <c:v>472</c:v>
                </c:pt>
                <c:pt idx="394">
                  <c:v>473</c:v>
                </c:pt>
                <c:pt idx="395">
                  <c:v>474</c:v>
                </c:pt>
                <c:pt idx="396">
                  <c:v>475</c:v>
                </c:pt>
                <c:pt idx="397">
                  <c:v>476</c:v>
                </c:pt>
                <c:pt idx="398">
                  <c:v>477</c:v>
                </c:pt>
                <c:pt idx="399">
                  <c:v>478</c:v>
                </c:pt>
                <c:pt idx="400">
                  <c:v>479</c:v>
                </c:pt>
                <c:pt idx="401">
                  <c:v>480</c:v>
                </c:pt>
                <c:pt idx="402">
                  <c:v>481</c:v>
                </c:pt>
                <c:pt idx="403">
                  <c:v>482</c:v>
                </c:pt>
                <c:pt idx="404">
                  <c:v>483</c:v>
                </c:pt>
                <c:pt idx="405">
                  <c:v>484</c:v>
                </c:pt>
                <c:pt idx="406">
                  <c:v>485</c:v>
                </c:pt>
                <c:pt idx="407">
                  <c:v>486</c:v>
                </c:pt>
                <c:pt idx="408">
                  <c:v>487</c:v>
                </c:pt>
                <c:pt idx="409">
                  <c:v>488</c:v>
                </c:pt>
                <c:pt idx="410">
                  <c:v>489</c:v>
                </c:pt>
                <c:pt idx="411">
                  <c:v>490</c:v>
                </c:pt>
                <c:pt idx="412">
                  <c:v>491</c:v>
                </c:pt>
                <c:pt idx="413">
                  <c:v>492</c:v>
                </c:pt>
                <c:pt idx="414">
                  <c:v>493</c:v>
                </c:pt>
                <c:pt idx="415">
                  <c:v>494</c:v>
                </c:pt>
                <c:pt idx="416">
                  <c:v>495</c:v>
                </c:pt>
                <c:pt idx="417">
                  <c:v>496</c:v>
                </c:pt>
                <c:pt idx="418">
                  <c:v>497</c:v>
                </c:pt>
                <c:pt idx="419">
                  <c:v>498</c:v>
                </c:pt>
                <c:pt idx="420">
                  <c:v>499</c:v>
                </c:pt>
                <c:pt idx="421">
                  <c:v>500</c:v>
                </c:pt>
                <c:pt idx="422">
                  <c:v>501</c:v>
                </c:pt>
                <c:pt idx="423">
                  <c:v>502</c:v>
                </c:pt>
                <c:pt idx="424">
                  <c:v>503</c:v>
                </c:pt>
                <c:pt idx="425">
                  <c:v>504</c:v>
                </c:pt>
                <c:pt idx="426">
                  <c:v>505</c:v>
                </c:pt>
                <c:pt idx="427">
                  <c:v>506</c:v>
                </c:pt>
                <c:pt idx="428">
                  <c:v>507</c:v>
                </c:pt>
                <c:pt idx="429">
                  <c:v>508</c:v>
                </c:pt>
                <c:pt idx="430">
                  <c:v>509</c:v>
                </c:pt>
                <c:pt idx="431">
                  <c:v>510</c:v>
                </c:pt>
                <c:pt idx="432">
                  <c:v>511</c:v>
                </c:pt>
                <c:pt idx="433">
                  <c:v>512</c:v>
                </c:pt>
                <c:pt idx="434">
                  <c:v>513</c:v>
                </c:pt>
                <c:pt idx="435">
                  <c:v>514</c:v>
                </c:pt>
                <c:pt idx="436">
                  <c:v>515</c:v>
                </c:pt>
                <c:pt idx="437">
                  <c:v>516</c:v>
                </c:pt>
                <c:pt idx="438">
                  <c:v>517</c:v>
                </c:pt>
                <c:pt idx="439">
                  <c:v>518</c:v>
                </c:pt>
                <c:pt idx="440">
                  <c:v>519</c:v>
                </c:pt>
                <c:pt idx="441">
                  <c:v>520</c:v>
                </c:pt>
                <c:pt idx="442">
                  <c:v>521</c:v>
                </c:pt>
                <c:pt idx="443">
                  <c:v>522</c:v>
                </c:pt>
                <c:pt idx="444">
                  <c:v>523</c:v>
                </c:pt>
                <c:pt idx="445">
                  <c:v>524</c:v>
                </c:pt>
                <c:pt idx="446">
                  <c:v>525</c:v>
                </c:pt>
                <c:pt idx="447">
                  <c:v>526</c:v>
                </c:pt>
                <c:pt idx="448">
                  <c:v>527</c:v>
                </c:pt>
                <c:pt idx="449">
                  <c:v>528</c:v>
                </c:pt>
                <c:pt idx="450">
                  <c:v>529</c:v>
                </c:pt>
                <c:pt idx="451">
                  <c:v>530</c:v>
                </c:pt>
                <c:pt idx="452">
                  <c:v>531</c:v>
                </c:pt>
                <c:pt idx="453">
                  <c:v>532</c:v>
                </c:pt>
                <c:pt idx="454">
                  <c:v>533</c:v>
                </c:pt>
                <c:pt idx="455">
                  <c:v>534</c:v>
                </c:pt>
                <c:pt idx="456">
                  <c:v>535</c:v>
                </c:pt>
                <c:pt idx="457">
                  <c:v>536</c:v>
                </c:pt>
                <c:pt idx="458">
                  <c:v>537</c:v>
                </c:pt>
                <c:pt idx="459">
                  <c:v>538</c:v>
                </c:pt>
                <c:pt idx="460">
                  <c:v>539</c:v>
                </c:pt>
                <c:pt idx="461">
                  <c:v>540</c:v>
                </c:pt>
                <c:pt idx="462">
                  <c:v>541</c:v>
                </c:pt>
                <c:pt idx="463">
                  <c:v>542</c:v>
                </c:pt>
                <c:pt idx="464">
                  <c:v>543</c:v>
                </c:pt>
                <c:pt idx="465">
                  <c:v>544</c:v>
                </c:pt>
                <c:pt idx="466">
                  <c:v>545</c:v>
                </c:pt>
                <c:pt idx="467">
                  <c:v>546</c:v>
                </c:pt>
                <c:pt idx="468">
                  <c:v>547</c:v>
                </c:pt>
                <c:pt idx="469">
                  <c:v>548</c:v>
                </c:pt>
                <c:pt idx="470">
                  <c:v>549</c:v>
                </c:pt>
                <c:pt idx="471">
                  <c:v>550</c:v>
                </c:pt>
                <c:pt idx="472">
                  <c:v>551</c:v>
                </c:pt>
                <c:pt idx="473">
                  <c:v>552</c:v>
                </c:pt>
                <c:pt idx="474">
                  <c:v>553</c:v>
                </c:pt>
                <c:pt idx="475">
                  <c:v>554</c:v>
                </c:pt>
                <c:pt idx="476">
                  <c:v>555</c:v>
                </c:pt>
                <c:pt idx="477">
                  <c:v>556</c:v>
                </c:pt>
                <c:pt idx="478">
                  <c:v>557</c:v>
                </c:pt>
                <c:pt idx="479">
                  <c:v>558</c:v>
                </c:pt>
                <c:pt idx="480">
                  <c:v>559</c:v>
                </c:pt>
                <c:pt idx="481">
                  <c:v>560</c:v>
                </c:pt>
                <c:pt idx="482">
                  <c:v>561</c:v>
                </c:pt>
                <c:pt idx="483">
                  <c:v>562</c:v>
                </c:pt>
                <c:pt idx="484">
                  <c:v>563</c:v>
                </c:pt>
                <c:pt idx="485">
                  <c:v>564</c:v>
                </c:pt>
                <c:pt idx="486">
                  <c:v>565</c:v>
                </c:pt>
                <c:pt idx="487">
                  <c:v>566</c:v>
                </c:pt>
                <c:pt idx="488">
                  <c:v>567</c:v>
                </c:pt>
                <c:pt idx="489">
                  <c:v>568</c:v>
                </c:pt>
                <c:pt idx="490">
                  <c:v>569</c:v>
                </c:pt>
                <c:pt idx="491">
                  <c:v>570</c:v>
                </c:pt>
                <c:pt idx="492">
                  <c:v>571</c:v>
                </c:pt>
                <c:pt idx="493">
                  <c:v>572</c:v>
                </c:pt>
                <c:pt idx="494">
                  <c:v>573</c:v>
                </c:pt>
                <c:pt idx="495">
                  <c:v>574</c:v>
                </c:pt>
                <c:pt idx="496">
                  <c:v>575</c:v>
                </c:pt>
                <c:pt idx="497">
                  <c:v>576</c:v>
                </c:pt>
                <c:pt idx="498">
                  <c:v>577</c:v>
                </c:pt>
                <c:pt idx="499">
                  <c:v>578</c:v>
                </c:pt>
                <c:pt idx="500">
                  <c:v>579</c:v>
                </c:pt>
                <c:pt idx="501">
                  <c:v>580</c:v>
                </c:pt>
                <c:pt idx="502">
                  <c:v>581</c:v>
                </c:pt>
                <c:pt idx="503">
                  <c:v>582</c:v>
                </c:pt>
                <c:pt idx="504">
                  <c:v>583</c:v>
                </c:pt>
                <c:pt idx="505">
                  <c:v>584</c:v>
                </c:pt>
                <c:pt idx="506">
                  <c:v>585</c:v>
                </c:pt>
                <c:pt idx="507">
                  <c:v>586</c:v>
                </c:pt>
                <c:pt idx="508">
                  <c:v>587</c:v>
                </c:pt>
                <c:pt idx="509">
                  <c:v>588</c:v>
                </c:pt>
                <c:pt idx="510">
                  <c:v>589</c:v>
                </c:pt>
                <c:pt idx="511">
                  <c:v>590</c:v>
                </c:pt>
                <c:pt idx="512">
                  <c:v>591</c:v>
                </c:pt>
                <c:pt idx="513">
                  <c:v>592</c:v>
                </c:pt>
                <c:pt idx="514">
                  <c:v>593</c:v>
                </c:pt>
                <c:pt idx="515">
                  <c:v>594</c:v>
                </c:pt>
                <c:pt idx="516">
                  <c:v>595</c:v>
                </c:pt>
                <c:pt idx="517">
                  <c:v>596</c:v>
                </c:pt>
                <c:pt idx="518">
                  <c:v>597</c:v>
                </c:pt>
                <c:pt idx="519">
                  <c:v>598</c:v>
                </c:pt>
                <c:pt idx="520">
                  <c:v>599</c:v>
                </c:pt>
                <c:pt idx="521">
                  <c:v>600</c:v>
                </c:pt>
                <c:pt idx="522">
                  <c:v>601</c:v>
                </c:pt>
                <c:pt idx="523">
                  <c:v>602</c:v>
                </c:pt>
                <c:pt idx="524">
                  <c:v>603</c:v>
                </c:pt>
                <c:pt idx="525">
                  <c:v>604</c:v>
                </c:pt>
                <c:pt idx="526">
                  <c:v>605</c:v>
                </c:pt>
                <c:pt idx="527">
                  <c:v>606</c:v>
                </c:pt>
                <c:pt idx="528">
                  <c:v>607</c:v>
                </c:pt>
                <c:pt idx="529">
                  <c:v>608</c:v>
                </c:pt>
                <c:pt idx="530">
                  <c:v>609</c:v>
                </c:pt>
                <c:pt idx="531">
                  <c:v>610</c:v>
                </c:pt>
                <c:pt idx="532">
                  <c:v>611</c:v>
                </c:pt>
                <c:pt idx="533">
                  <c:v>612</c:v>
                </c:pt>
                <c:pt idx="534">
                  <c:v>613</c:v>
                </c:pt>
                <c:pt idx="535">
                  <c:v>614</c:v>
                </c:pt>
                <c:pt idx="536">
                  <c:v>615</c:v>
                </c:pt>
                <c:pt idx="537">
                  <c:v>616</c:v>
                </c:pt>
                <c:pt idx="538">
                  <c:v>617</c:v>
                </c:pt>
                <c:pt idx="539">
                  <c:v>618</c:v>
                </c:pt>
                <c:pt idx="540">
                  <c:v>619</c:v>
                </c:pt>
                <c:pt idx="541">
                  <c:v>620</c:v>
                </c:pt>
                <c:pt idx="542">
                  <c:v>621</c:v>
                </c:pt>
                <c:pt idx="543">
                  <c:v>622</c:v>
                </c:pt>
                <c:pt idx="544">
                  <c:v>623</c:v>
                </c:pt>
                <c:pt idx="545">
                  <c:v>624</c:v>
                </c:pt>
                <c:pt idx="546">
                  <c:v>625</c:v>
                </c:pt>
                <c:pt idx="547">
                  <c:v>626</c:v>
                </c:pt>
                <c:pt idx="548">
                  <c:v>627</c:v>
                </c:pt>
                <c:pt idx="549">
                  <c:v>628</c:v>
                </c:pt>
                <c:pt idx="550">
                  <c:v>629</c:v>
                </c:pt>
                <c:pt idx="551">
                  <c:v>630</c:v>
                </c:pt>
                <c:pt idx="552">
                  <c:v>631</c:v>
                </c:pt>
                <c:pt idx="553">
                  <c:v>632</c:v>
                </c:pt>
                <c:pt idx="554">
                  <c:v>633</c:v>
                </c:pt>
                <c:pt idx="555">
                  <c:v>634</c:v>
                </c:pt>
                <c:pt idx="556">
                  <c:v>635</c:v>
                </c:pt>
                <c:pt idx="557">
                  <c:v>636</c:v>
                </c:pt>
                <c:pt idx="558">
                  <c:v>637</c:v>
                </c:pt>
                <c:pt idx="559">
                  <c:v>638</c:v>
                </c:pt>
                <c:pt idx="560">
                  <c:v>639</c:v>
                </c:pt>
                <c:pt idx="561">
                  <c:v>640</c:v>
                </c:pt>
                <c:pt idx="562">
                  <c:v>641</c:v>
                </c:pt>
                <c:pt idx="563">
                  <c:v>642</c:v>
                </c:pt>
                <c:pt idx="564">
                  <c:v>643</c:v>
                </c:pt>
                <c:pt idx="565">
                  <c:v>644</c:v>
                </c:pt>
                <c:pt idx="566">
                  <c:v>645</c:v>
                </c:pt>
                <c:pt idx="567">
                  <c:v>646</c:v>
                </c:pt>
                <c:pt idx="568">
                  <c:v>647</c:v>
                </c:pt>
                <c:pt idx="569">
                  <c:v>648</c:v>
                </c:pt>
                <c:pt idx="570">
                  <c:v>649</c:v>
                </c:pt>
                <c:pt idx="571">
                  <c:v>650</c:v>
                </c:pt>
                <c:pt idx="572">
                  <c:v>651</c:v>
                </c:pt>
                <c:pt idx="573">
                  <c:v>652</c:v>
                </c:pt>
                <c:pt idx="574">
                  <c:v>653</c:v>
                </c:pt>
                <c:pt idx="575">
                  <c:v>654</c:v>
                </c:pt>
                <c:pt idx="576">
                  <c:v>655</c:v>
                </c:pt>
                <c:pt idx="577">
                  <c:v>656</c:v>
                </c:pt>
                <c:pt idx="578">
                  <c:v>657</c:v>
                </c:pt>
                <c:pt idx="579">
                  <c:v>658</c:v>
                </c:pt>
                <c:pt idx="580">
                  <c:v>659</c:v>
                </c:pt>
                <c:pt idx="581">
                  <c:v>660</c:v>
                </c:pt>
                <c:pt idx="582">
                  <c:v>661</c:v>
                </c:pt>
                <c:pt idx="583">
                  <c:v>662</c:v>
                </c:pt>
                <c:pt idx="584">
                  <c:v>663</c:v>
                </c:pt>
                <c:pt idx="585">
                  <c:v>664</c:v>
                </c:pt>
                <c:pt idx="586">
                  <c:v>665</c:v>
                </c:pt>
                <c:pt idx="587">
                  <c:v>666</c:v>
                </c:pt>
                <c:pt idx="588">
                  <c:v>667</c:v>
                </c:pt>
                <c:pt idx="589">
                  <c:v>668</c:v>
                </c:pt>
                <c:pt idx="590">
                  <c:v>669</c:v>
                </c:pt>
                <c:pt idx="591">
                  <c:v>670</c:v>
                </c:pt>
                <c:pt idx="592">
                  <c:v>671</c:v>
                </c:pt>
                <c:pt idx="593">
                  <c:v>672</c:v>
                </c:pt>
                <c:pt idx="594">
                  <c:v>673</c:v>
                </c:pt>
                <c:pt idx="595">
                  <c:v>674</c:v>
                </c:pt>
                <c:pt idx="596">
                  <c:v>675</c:v>
                </c:pt>
                <c:pt idx="597">
                  <c:v>676</c:v>
                </c:pt>
                <c:pt idx="598">
                  <c:v>677</c:v>
                </c:pt>
                <c:pt idx="599">
                  <c:v>678</c:v>
                </c:pt>
                <c:pt idx="600">
                  <c:v>679</c:v>
                </c:pt>
                <c:pt idx="601">
                  <c:v>680</c:v>
                </c:pt>
                <c:pt idx="602">
                  <c:v>681</c:v>
                </c:pt>
                <c:pt idx="603">
                  <c:v>682</c:v>
                </c:pt>
                <c:pt idx="604">
                  <c:v>683</c:v>
                </c:pt>
                <c:pt idx="605">
                  <c:v>684</c:v>
                </c:pt>
                <c:pt idx="606">
                  <c:v>685</c:v>
                </c:pt>
                <c:pt idx="607">
                  <c:v>686</c:v>
                </c:pt>
                <c:pt idx="608">
                  <c:v>687</c:v>
                </c:pt>
                <c:pt idx="609">
                  <c:v>688</c:v>
                </c:pt>
                <c:pt idx="610">
                  <c:v>689</c:v>
                </c:pt>
                <c:pt idx="611">
                  <c:v>690</c:v>
                </c:pt>
                <c:pt idx="612">
                  <c:v>691</c:v>
                </c:pt>
                <c:pt idx="613">
                  <c:v>692</c:v>
                </c:pt>
                <c:pt idx="614">
                  <c:v>693</c:v>
                </c:pt>
                <c:pt idx="615">
                  <c:v>694</c:v>
                </c:pt>
                <c:pt idx="616">
                  <c:v>695</c:v>
                </c:pt>
                <c:pt idx="617">
                  <c:v>696</c:v>
                </c:pt>
                <c:pt idx="618">
                  <c:v>697</c:v>
                </c:pt>
                <c:pt idx="619">
                  <c:v>698</c:v>
                </c:pt>
                <c:pt idx="620">
                  <c:v>699</c:v>
                </c:pt>
                <c:pt idx="621">
                  <c:v>700</c:v>
                </c:pt>
                <c:pt idx="622">
                  <c:v>701</c:v>
                </c:pt>
                <c:pt idx="623">
                  <c:v>702</c:v>
                </c:pt>
                <c:pt idx="624">
                  <c:v>703</c:v>
                </c:pt>
                <c:pt idx="625">
                  <c:v>704</c:v>
                </c:pt>
                <c:pt idx="626">
                  <c:v>705</c:v>
                </c:pt>
                <c:pt idx="627">
                  <c:v>706</c:v>
                </c:pt>
                <c:pt idx="628">
                  <c:v>707</c:v>
                </c:pt>
                <c:pt idx="629">
                  <c:v>708</c:v>
                </c:pt>
                <c:pt idx="630">
                  <c:v>709</c:v>
                </c:pt>
                <c:pt idx="631">
                  <c:v>710</c:v>
                </c:pt>
                <c:pt idx="632">
                  <c:v>711</c:v>
                </c:pt>
                <c:pt idx="633">
                  <c:v>712</c:v>
                </c:pt>
                <c:pt idx="634">
                  <c:v>713</c:v>
                </c:pt>
                <c:pt idx="635">
                  <c:v>714</c:v>
                </c:pt>
                <c:pt idx="636">
                  <c:v>715</c:v>
                </c:pt>
                <c:pt idx="637">
                  <c:v>716</c:v>
                </c:pt>
                <c:pt idx="638">
                  <c:v>717</c:v>
                </c:pt>
                <c:pt idx="639">
                  <c:v>718</c:v>
                </c:pt>
                <c:pt idx="640">
                  <c:v>719</c:v>
                </c:pt>
                <c:pt idx="641">
                  <c:v>720</c:v>
                </c:pt>
                <c:pt idx="642">
                  <c:v>721</c:v>
                </c:pt>
                <c:pt idx="643">
                  <c:v>722</c:v>
                </c:pt>
                <c:pt idx="644">
                  <c:v>723</c:v>
                </c:pt>
                <c:pt idx="645">
                  <c:v>724</c:v>
                </c:pt>
                <c:pt idx="646">
                  <c:v>725</c:v>
                </c:pt>
                <c:pt idx="647">
                  <c:v>726</c:v>
                </c:pt>
                <c:pt idx="648">
                  <c:v>727</c:v>
                </c:pt>
                <c:pt idx="649">
                  <c:v>728</c:v>
                </c:pt>
                <c:pt idx="650">
                  <c:v>729</c:v>
                </c:pt>
                <c:pt idx="651">
                  <c:v>730</c:v>
                </c:pt>
                <c:pt idx="652">
                  <c:v>731</c:v>
                </c:pt>
                <c:pt idx="653">
                  <c:v>732</c:v>
                </c:pt>
                <c:pt idx="654">
                  <c:v>733</c:v>
                </c:pt>
                <c:pt idx="655">
                  <c:v>734</c:v>
                </c:pt>
                <c:pt idx="656">
                  <c:v>735</c:v>
                </c:pt>
                <c:pt idx="657">
                  <c:v>736</c:v>
                </c:pt>
                <c:pt idx="658">
                  <c:v>737</c:v>
                </c:pt>
                <c:pt idx="659">
                  <c:v>738</c:v>
                </c:pt>
                <c:pt idx="660">
                  <c:v>739</c:v>
                </c:pt>
                <c:pt idx="661">
                  <c:v>740</c:v>
                </c:pt>
                <c:pt idx="662">
                  <c:v>741</c:v>
                </c:pt>
                <c:pt idx="663">
                  <c:v>742</c:v>
                </c:pt>
                <c:pt idx="664">
                  <c:v>743</c:v>
                </c:pt>
                <c:pt idx="665">
                  <c:v>744</c:v>
                </c:pt>
                <c:pt idx="666">
                  <c:v>745</c:v>
                </c:pt>
                <c:pt idx="667">
                  <c:v>746</c:v>
                </c:pt>
                <c:pt idx="668">
                  <c:v>747</c:v>
                </c:pt>
                <c:pt idx="669">
                  <c:v>748</c:v>
                </c:pt>
                <c:pt idx="670">
                  <c:v>749</c:v>
                </c:pt>
                <c:pt idx="671">
                  <c:v>750</c:v>
                </c:pt>
                <c:pt idx="672">
                  <c:v>751</c:v>
                </c:pt>
                <c:pt idx="673">
                  <c:v>752</c:v>
                </c:pt>
                <c:pt idx="674">
                  <c:v>753</c:v>
                </c:pt>
                <c:pt idx="675">
                  <c:v>754</c:v>
                </c:pt>
                <c:pt idx="676">
                  <c:v>755</c:v>
                </c:pt>
                <c:pt idx="677">
                  <c:v>756</c:v>
                </c:pt>
                <c:pt idx="678">
                  <c:v>757</c:v>
                </c:pt>
                <c:pt idx="679">
                  <c:v>758</c:v>
                </c:pt>
                <c:pt idx="680">
                  <c:v>759</c:v>
                </c:pt>
                <c:pt idx="681">
                  <c:v>760</c:v>
                </c:pt>
                <c:pt idx="682">
                  <c:v>761</c:v>
                </c:pt>
                <c:pt idx="683">
                  <c:v>762</c:v>
                </c:pt>
                <c:pt idx="684">
                  <c:v>763</c:v>
                </c:pt>
                <c:pt idx="685">
                  <c:v>764</c:v>
                </c:pt>
                <c:pt idx="686">
                  <c:v>765</c:v>
                </c:pt>
                <c:pt idx="687">
                  <c:v>766</c:v>
                </c:pt>
                <c:pt idx="688">
                  <c:v>767</c:v>
                </c:pt>
                <c:pt idx="689">
                  <c:v>768</c:v>
                </c:pt>
                <c:pt idx="690">
                  <c:v>769</c:v>
                </c:pt>
                <c:pt idx="691">
                  <c:v>770</c:v>
                </c:pt>
                <c:pt idx="692">
                  <c:v>771</c:v>
                </c:pt>
                <c:pt idx="693">
                  <c:v>772</c:v>
                </c:pt>
                <c:pt idx="694">
                  <c:v>773</c:v>
                </c:pt>
                <c:pt idx="695">
                  <c:v>774</c:v>
                </c:pt>
                <c:pt idx="696">
                  <c:v>775</c:v>
                </c:pt>
                <c:pt idx="697">
                  <c:v>776</c:v>
                </c:pt>
                <c:pt idx="698">
                  <c:v>777</c:v>
                </c:pt>
                <c:pt idx="699">
                  <c:v>778</c:v>
                </c:pt>
                <c:pt idx="700">
                  <c:v>779</c:v>
                </c:pt>
                <c:pt idx="701">
                  <c:v>780</c:v>
                </c:pt>
                <c:pt idx="702">
                  <c:v>781</c:v>
                </c:pt>
                <c:pt idx="703">
                  <c:v>782</c:v>
                </c:pt>
                <c:pt idx="704">
                  <c:v>783</c:v>
                </c:pt>
                <c:pt idx="705">
                  <c:v>784</c:v>
                </c:pt>
                <c:pt idx="706">
                  <c:v>785</c:v>
                </c:pt>
                <c:pt idx="707">
                  <c:v>786</c:v>
                </c:pt>
                <c:pt idx="708">
                  <c:v>787</c:v>
                </c:pt>
                <c:pt idx="709">
                  <c:v>788</c:v>
                </c:pt>
                <c:pt idx="710">
                  <c:v>789</c:v>
                </c:pt>
                <c:pt idx="711">
                  <c:v>790</c:v>
                </c:pt>
                <c:pt idx="712">
                  <c:v>791</c:v>
                </c:pt>
                <c:pt idx="713">
                  <c:v>792</c:v>
                </c:pt>
                <c:pt idx="714">
                  <c:v>793</c:v>
                </c:pt>
                <c:pt idx="715">
                  <c:v>794</c:v>
                </c:pt>
                <c:pt idx="716">
                  <c:v>795</c:v>
                </c:pt>
                <c:pt idx="717">
                  <c:v>796</c:v>
                </c:pt>
                <c:pt idx="718">
                  <c:v>797</c:v>
                </c:pt>
                <c:pt idx="719">
                  <c:v>798</c:v>
                </c:pt>
                <c:pt idx="720">
                  <c:v>799</c:v>
                </c:pt>
                <c:pt idx="721">
                  <c:v>800</c:v>
                </c:pt>
                <c:pt idx="722">
                  <c:v>801</c:v>
                </c:pt>
                <c:pt idx="723">
                  <c:v>802</c:v>
                </c:pt>
                <c:pt idx="724">
                  <c:v>803</c:v>
                </c:pt>
                <c:pt idx="725">
                  <c:v>804</c:v>
                </c:pt>
                <c:pt idx="726">
                  <c:v>805</c:v>
                </c:pt>
                <c:pt idx="727">
                  <c:v>806</c:v>
                </c:pt>
                <c:pt idx="728">
                  <c:v>807</c:v>
                </c:pt>
                <c:pt idx="729">
                  <c:v>808</c:v>
                </c:pt>
                <c:pt idx="730">
                  <c:v>809</c:v>
                </c:pt>
                <c:pt idx="731">
                  <c:v>810</c:v>
                </c:pt>
                <c:pt idx="732">
                  <c:v>811</c:v>
                </c:pt>
                <c:pt idx="733">
                  <c:v>812</c:v>
                </c:pt>
                <c:pt idx="734">
                  <c:v>813</c:v>
                </c:pt>
                <c:pt idx="735">
                  <c:v>814</c:v>
                </c:pt>
                <c:pt idx="736">
                  <c:v>815</c:v>
                </c:pt>
                <c:pt idx="737">
                  <c:v>816</c:v>
                </c:pt>
                <c:pt idx="738">
                  <c:v>817</c:v>
                </c:pt>
                <c:pt idx="739">
                  <c:v>818</c:v>
                </c:pt>
                <c:pt idx="740">
                  <c:v>819</c:v>
                </c:pt>
                <c:pt idx="741">
                  <c:v>820</c:v>
                </c:pt>
                <c:pt idx="742">
                  <c:v>821</c:v>
                </c:pt>
                <c:pt idx="743">
                  <c:v>822</c:v>
                </c:pt>
                <c:pt idx="744">
                  <c:v>823</c:v>
                </c:pt>
                <c:pt idx="745">
                  <c:v>824</c:v>
                </c:pt>
                <c:pt idx="746">
                  <c:v>825</c:v>
                </c:pt>
                <c:pt idx="747">
                  <c:v>826</c:v>
                </c:pt>
                <c:pt idx="748">
                  <c:v>827</c:v>
                </c:pt>
                <c:pt idx="749">
                  <c:v>828</c:v>
                </c:pt>
                <c:pt idx="750">
                  <c:v>829</c:v>
                </c:pt>
                <c:pt idx="751">
                  <c:v>830</c:v>
                </c:pt>
                <c:pt idx="752">
                  <c:v>831</c:v>
                </c:pt>
                <c:pt idx="753">
                  <c:v>832</c:v>
                </c:pt>
                <c:pt idx="754">
                  <c:v>833</c:v>
                </c:pt>
                <c:pt idx="755">
                  <c:v>834</c:v>
                </c:pt>
                <c:pt idx="756">
                  <c:v>835</c:v>
                </c:pt>
                <c:pt idx="757">
                  <c:v>836</c:v>
                </c:pt>
                <c:pt idx="758">
                  <c:v>837</c:v>
                </c:pt>
                <c:pt idx="759">
                  <c:v>838</c:v>
                </c:pt>
                <c:pt idx="760">
                  <c:v>839</c:v>
                </c:pt>
                <c:pt idx="761">
                  <c:v>840</c:v>
                </c:pt>
                <c:pt idx="762">
                  <c:v>841</c:v>
                </c:pt>
                <c:pt idx="763">
                  <c:v>842</c:v>
                </c:pt>
                <c:pt idx="764">
                  <c:v>843</c:v>
                </c:pt>
                <c:pt idx="765">
                  <c:v>844</c:v>
                </c:pt>
                <c:pt idx="766">
                  <c:v>845</c:v>
                </c:pt>
                <c:pt idx="767">
                  <c:v>846</c:v>
                </c:pt>
                <c:pt idx="768">
                  <c:v>847</c:v>
                </c:pt>
                <c:pt idx="769">
                  <c:v>848</c:v>
                </c:pt>
                <c:pt idx="770">
                  <c:v>849</c:v>
                </c:pt>
                <c:pt idx="771">
                  <c:v>850</c:v>
                </c:pt>
                <c:pt idx="772">
                  <c:v>851</c:v>
                </c:pt>
                <c:pt idx="773">
                  <c:v>852</c:v>
                </c:pt>
                <c:pt idx="774">
                  <c:v>853</c:v>
                </c:pt>
                <c:pt idx="775">
                  <c:v>854</c:v>
                </c:pt>
                <c:pt idx="776">
                  <c:v>855</c:v>
                </c:pt>
                <c:pt idx="777">
                  <c:v>856</c:v>
                </c:pt>
                <c:pt idx="778">
                  <c:v>857</c:v>
                </c:pt>
                <c:pt idx="779">
                  <c:v>858</c:v>
                </c:pt>
                <c:pt idx="780">
                  <c:v>859</c:v>
                </c:pt>
                <c:pt idx="781">
                  <c:v>860</c:v>
                </c:pt>
                <c:pt idx="782">
                  <c:v>861</c:v>
                </c:pt>
                <c:pt idx="783">
                  <c:v>862</c:v>
                </c:pt>
                <c:pt idx="784">
                  <c:v>863</c:v>
                </c:pt>
                <c:pt idx="785">
                  <c:v>864</c:v>
                </c:pt>
                <c:pt idx="786">
                  <c:v>865</c:v>
                </c:pt>
                <c:pt idx="787">
                  <c:v>866</c:v>
                </c:pt>
                <c:pt idx="788">
                  <c:v>867</c:v>
                </c:pt>
                <c:pt idx="789">
                  <c:v>868</c:v>
                </c:pt>
                <c:pt idx="790">
                  <c:v>869</c:v>
                </c:pt>
                <c:pt idx="791">
                  <c:v>870</c:v>
                </c:pt>
                <c:pt idx="792">
                  <c:v>871</c:v>
                </c:pt>
                <c:pt idx="793">
                  <c:v>872</c:v>
                </c:pt>
                <c:pt idx="794">
                  <c:v>873</c:v>
                </c:pt>
              </c:numCache>
            </c:numRef>
          </c:cat>
          <c:val>
            <c:numRef>
              <c:f>'Harden Forecast2'!$D$2:$D$806</c:f>
              <c:numCache>
                <c:formatCode>General</c:formatCode>
                <c:ptCount val="805"/>
                <c:pt idx="459" formatCode="0.00">
                  <c:v>23</c:v>
                </c:pt>
                <c:pt idx="460" formatCode="0.00">
                  <c:v>-13.772446434427469</c:v>
                </c:pt>
                <c:pt idx="461" formatCode="0.00">
                  <c:v>-13.936664708302434</c:v>
                </c:pt>
                <c:pt idx="462" formatCode="0.00">
                  <c:v>-14.103637205156875</c:v>
                </c:pt>
                <c:pt idx="463" formatCode="0.00">
                  <c:v>-14.27335815449598</c:v>
                </c:pt>
                <c:pt idx="464" formatCode="0.00">
                  <c:v>-14.445821300056927</c:v>
                </c:pt>
                <c:pt idx="465" formatCode="0.00">
                  <c:v>-14.621019916753021</c:v>
                </c:pt>
                <c:pt idx="466" formatCode="0.00">
                  <c:v>-14.798946827594335</c:v>
                </c:pt>
                <c:pt idx="467" formatCode="0.00">
                  <c:v>-14.979594420558634</c:v>
                </c:pt>
                <c:pt idx="468" formatCode="0.00">
                  <c:v>-15.162954665384973</c:v>
                </c:pt>
                <c:pt idx="469" formatCode="0.00">
                  <c:v>-15.349019130266189</c:v>
                </c:pt>
                <c:pt idx="470" formatCode="0.00">
                  <c:v>-15.537778998415231</c:v>
                </c:pt>
                <c:pt idx="471" formatCode="0.00">
                  <c:v>-15.729225084484138</c:v>
                </c:pt>
                <c:pt idx="472" formatCode="0.00">
                  <c:v>-15.923347850813283</c:v>
                </c:pt>
                <c:pt idx="473" formatCode="0.00">
                  <c:v>-16.120137423492142</c:v>
                </c:pt>
                <c:pt idx="474" formatCode="0.00">
                  <c:v>-16.319583608211897</c:v>
                </c:pt>
                <c:pt idx="475" formatCode="0.00">
                  <c:v>-16.521675905893908</c:v>
                </c:pt>
                <c:pt idx="476" formatCode="0.00">
                  <c:v>-16.726403528076808</c:v>
                </c:pt>
                <c:pt idx="477" formatCode="0.00">
                  <c:v>-16.933755412048825</c:v>
                </c:pt>
                <c:pt idx="478" formatCode="0.00">
                  <c:v>-17.143720235710738</c:v>
                </c:pt>
                <c:pt idx="479" formatCode="0.00">
                  <c:v>-17.356286432158598</c:v>
                </c:pt>
                <c:pt idx="480" formatCode="0.00">
                  <c:v>-17.571442203973895</c:v>
                </c:pt>
                <c:pt idx="481" formatCode="0.00">
                  <c:v>-17.789175537212859</c:v>
                </c:pt>
                <c:pt idx="482" formatCode="0.00">
                  <c:v>-18.009474215084882</c:v>
                </c:pt>
                <c:pt idx="483" formatCode="0.00">
                  <c:v>-18.232325831313883</c:v>
                </c:pt>
                <c:pt idx="484" formatCode="0.00">
                  <c:v>-18.457717803174955</c:v>
                </c:pt>
                <c:pt idx="485" formatCode="0.00">
                  <c:v>-18.685637384202121</c:v>
                </c:pt>
                <c:pt idx="486" formatCode="0.00">
                  <c:v>-18.916071676561533</c:v>
                </c:pt>
                <c:pt idx="487" formatCode="0.00">
                  <c:v>-19.149007643087934</c:v>
                </c:pt>
                <c:pt idx="488" formatCode="0.00">
                  <c:v>-19.384432118980548</c:v>
                </c:pt>
                <c:pt idx="489" formatCode="0.00">
                  <c:v>-19.622331823157928</c:v>
                </c:pt>
                <c:pt idx="490" formatCode="0.00">
                  <c:v>-19.862693369269671</c:v>
                </c:pt>
                <c:pt idx="491" formatCode="0.00">
                  <c:v>-20.105503276366051</c:v>
                </c:pt>
                <c:pt idx="492" formatCode="0.00">
                  <c:v>-20.350747979224906</c:v>
                </c:pt>
                <c:pt idx="493" formatCode="0.00">
                  <c:v>-20.59841383833837</c:v>
                </c:pt>
                <c:pt idx="494" formatCode="0.00">
                  <c:v>-20.848487149559976</c:v>
                </c:pt>
                <c:pt idx="495" formatCode="0.00">
                  <c:v>-21.10095415341603</c:v>
                </c:pt>
                <c:pt idx="496" formatCode="0.00">
                  <c:v>-21.355801044082728</c:v>
                </c:pt>
                <c:pt idx="497" formatCode="0.00">
                  <c:v>-21.613013978034164</c:v>
                </c:pt>
                <c:pt idx="498" formatCode="0.00">
                  <c:v>-21.872579082363597</c:v>
                </c:pt>
                <c:pt idx="499" formatCode="0.00">
                  <c:v>-22.134482462784021</c:v>
                </c:pt>
                <c:pt idx="500" formatCode="0.00">
                  <c:v>-22.398710211311148</c:v>
                </c:pt>
                <c:pt idx="501" formatCode="0.00">
                  <c:v>-22.665248413635553</c:v>
                </c:pt>
                <c:pt idx="502" formatCode="0.00">
                  <c:v>-22.934083156187924</c:v>
                </c:pt>
                <c:pt idx="503" formatCode="0.00">
                  <c:v>-23.205200532904634</c:v>
                </c:pt>
                <c:pt idx="504" formatCode="0.00">
                  <c:v>-23.478586651698048</c:v>
                </c:pt>
                <c:pt idx="505" formatCode="0.00">
                  <c:v>-23.75422764063936</c:v>
                </c:pt>
                <c:pt idx="506" formatCode="0.00">
                  <c:v>-24.032109653858651</c:v>
                </c:pt>
                <c:pt idx="507" formatCode="0.00">
                  <c:v>-24.312218877170391</c:v>
                </c:pt>
                <c:pt idx="508" formatCode="0.00">
                  <c:v>-24.594541533429446</c:v>
                </c:pt>
                <c:pt idx="509" formatCode="0.00">
                  <c:v>-24.879063887625737</c:v>
                </c:pt>
                <c:pt idx="510" formatCode="0.00">
                  <c:v>-25.165772251723094</c:v>
                </c:pt>
                <c:pt idx="511" formatCode="0.00">
                  <c:v>-25.454652989250604</c:v>
                </c:pt>
                <c:pt idx="512" formatCode="0.00">
                  <c:v>-25.745692519651797</c:v>
                </c:pt>
                <c:pt idx="513" formatCode="0.00">
                  <c:v>-26.038877322400282</c:v>
                </c:pt>
                <c:pt idx="514" formatCode="0.00">
                  <c:v>-26.334193940887225</c:v>
                </c:pt>
                <c:pt idx="515" formatCode="0.00">
                  <c:v>-26.631628986089083</c:v>
                </c:pt>
                <c:pt idx="516" formatCode="0.00">
                  <c:v>-26.931169140021041</c:v>
                </c:pt>
                <c:pt idx="517" formatCode="0.00">
                  <c:v>-27.232801158984461</c:v>
                </c:pt>
                <c:pt idx="518" formatCode="0.00">
                  <c:v>-27.53651187661384</c:v>
                </c:pt>
                <c:pt idx="519" formatCode="0.00">
                  <c:v>-27.842288206731165</c:v>
                </c:pt>
                <c:pt idx="520" formatCode="0.00">
                  <c:v>-28.150117146013233</c:v>
                </c:pt>
                <c:pt idx="521" formatCode="0.00">
                  <c:v>-28.459985776479723</c:v>
                </c:pt>
                <c:pt idx="522" formatCode="0.00">
                  <c:v>-28.771881267807135</c:v>
                </c:pt>
                <c:pt idx="523" formatCode="0.00">
                  <c:v>-29.085790879476335</c:v>
                </c:pt>
                <c:pt idx="524" formatCode="0.00">
                  <c:v>-29.401701962758757</c:v>
                </c:pt>
                <c:pt idx="525" formatCode="0.00">
                  <c:v>-29.71960196254841</c:v>
                </c:pt>
                <c:pt idx="526" formatCode="0.00">
                  <c:v>-30.039478419044769</c:v>
                </c:pt>
                <c:pt idx="527" formatCode="0.00">
                  <c:v>-30.361318969293514</c:v>
                </c:pt>
                <c:pt idx="528" formatCode="0.00">
                  <c:v>-30.685111348589608</c:v>
                </c:pt>
                <c:pt idx="529" formatCode="0.00">
                  <c:v>-31.010843391749713</c:v>
                </c:pt>
                <c:pt idx="530" formatCode="0.00">
                  <c:v>-31.338503034258029</c:v>
                </c:pt>
                <c:pt idx="531" formatCode="0.00">
                  <c:v>-31.668078313292337</c:v>
                </c:pt>
                <c:pt idx="532" formatCode="0.00">
                  <c:v>-31.999557368634004</c:v>
                </c:pt>
                <c:pt idx="533" formatCode="0.00">
                  <c:v>-32.332928443468447</c:v>
                </c:pt>
                <c:pt idx="534" formatCode="0.00">
                  <c:v>-32.66817988507961</c:v>
                </c:pt>
                <c:pt idx="535" formatCode="0.00">
                  <c:v>-33.005300145444522</c:v>
                </c:pt>
                <c:pt idx="536" formatCode="0.00">
                  <c:v>-33.344277781731414</c:v>
                </c:pt>
                <c:pt idx="537" formatCode="0.00">
                  <c:v>-33.685101456706988</c:v>
                </c:pt>
                <c:pt idx="538" formatCode="0.00">
                  <c:v>-34.027759939056054</c:v>
                </c:pt>
                <c:pt idx="539" formatCode="0.00">
                  <c:v>-34.372242103619008</c:v>
                </c:pt>
                <c:pt idx="540" formatCode="0.00">
                  <c:v>-34.71853693154997</c:v>
                </c:pt>
                <c:pt idx="541" formatCode="0.00">
                  <c:v>-35.066633510400706</c:v>
                </c:pt>
                <c:pt idx="542" formatCode="0.00">
                  <c:v>-35.416521034133098</c:v>
                </c:pt>
                <c:pt idx="543" formatCode="0.00">
                  <c:v>-35.768188803064817</c:v>
                </c:pt>
                <c:pt idx="544" formatCode="0.00">
                  <c:v>-36.121626223750766</c:v>
                </c:pt>
                <c:pt idx="545" formatCode="0.00">
                  <c:v>-36.476822808804769</c:v>
                </c:pt>
                <c:pt idx="546" formatCode="0.00">
                  <c:v>-36.833768176663739</c:v>
                </c:pt>
                <c:pt idx="547" formatCode="0.00">
                  <c:v>-37.192452051298538</c:v>
                </c:pt>
                <c:pt idx="548" formatCode="0.00">
                  <c:v>-37.55286426187358</c:v>
                </c:pt>
                <c:pt idx="549" formatCode="0.00">
                  <c:v>-37.914994742359134</c:v>
                </c:pt>
                <c:pt idx="550" formatCode="0.00">
                  <c:v>-38.278833531098137</c:v>
                </c:pt>
                <c:pt idx="551" formatCode="0.00">
                  <c:v>-38.644370770331221</c:v>
                </c:pt>
                <c:pt idx="552" formatCode="0.00">
                  <c:v>-39.011596705681612</c:v>
                </c:pt>
                <c:pt idx="553" formatCode="0.00">
                  <c:v>-39.380501685603363</c:v>
                </c:pt>
                <c:pt idx="554" formatCode="0.00">
                  <c:v>-39.751076160794355</c:v>
                </c:pt>
                <c:pt idx="555" formatCode="0.00">
                  <c:v>-40.123310683577259</c:v>
                </c:pt>
                <c:pt idx="556" formatCode="0.00">
                  <c:v>-40.497195907249889</c:v>
                </c:pt>
                <c:pt idx="557" formatCode="0.00">
                  <c:v>-40.872722585407772</c:v>
                </c:pt>
                <c:pt idx="558" formatCode="0.00">
                  <c:v>-41.249881571240209</c:v>
                </c:pt>
                <c:pt idx="559" formatCode="0.00">
                  <c:v>-41.628663816802586</c:v>
                </c:pt>
                <c:pt idx="560" formatCode="0.00">
                  <c:v>-42.009060372265843</c:v>
                </c:pt>
                <c:pt idx="561" formatCode="0.00">
                  <c:v>-42.391062385145901</c:v>
                </c:pt>
                <c:pt idx="562" formatCode="0.00">
                  <c:v>-42.774661099513658</c:v>
                </c:pt>
                <c:pt idx="563" formatCode="0.00">
                  <c:v>-43.159847855188247</c:v>
                </c:pt>
                <c:pt idx="564" formatCode="0.00">
                  <c:v>-43.546614086913884</c:v>
                </c:pt>
                <c:pt idx="565" formatCode="0.00">
                  <c:v>-43.934951323523123</c:v>
                </c:pt>
                <c:pt idx="566" formatCode="0.00">
                  <c:v>-44.32485118708658</c:v>
                </c:pt>
                <c:pt idx="567" formatCode="0.00">
                  <c:v>-44.716305392051595</c:v>
                </c:pt>
                <c:pt idx="568" formatCode="0.00">
                  <c:v>-45.109305744369991</c:v>
                </c:pt>
                <c:pt idx="569" formatCode="0.00">
                  <c:v>-45.50384414061746</c:v>
                </c:pt>
                <c:pt idx="570" formatCode="0.00">
                  <c:v>-45.899912567104053</c:v>
                </c:pt>
                <c:pt idx="571" formatCode="0.00">
                  <c:v>-46.297503098978659</c:v>
                </c:pt>
                <c:pt idx="572" formatCode="0.00">
                  <c:v>-46.696607899326821</c:v>
                </c:pt>
                <c:pt idx="573" formatCode="0.00">
                  <c:v>-47.097219218264293</c:v>
                </c:pt>
                <c:pt idx="574" formatCode="0.00">
                  <c:v>-47.499329392026013</c:v>
                </c:pt>
                <c:pt idx="575" formatCode="0.00">
                  <c:v>-47.902930842052534</c:v>
                </c:pt>
                <c:pt idx="576" formatCode="0.00">
                  <c:v>-48.308016074073549</c:v>
                </c:pt>
                <c:pt idx="577" formatCode="0.00">
                  <c:v>-48.714577677190576</c:v>
                </c:pt>
                <c:pt idx="578" formatCode="0.00">
                  <c:v>-49.122608322958087</c:v>
                </c:pt>
                <c:pt idx="579" formatCode="0.00">
                  <c:v>-49.532100764465454</c:v>
                </c:pt>
                <c:pt idx="580" formatCode="0.00">
                  <c:v>-49.943047835418554</c:v>
                </c:pt>
                <c:pt idx="581" formatCode="0.00">
                  <c:v>-50.355442449223304</c:v>
                </c:pt>
                <c:pt idx="582" formatCode="0.00">
                  <c:v>-50.76927759807046</c:v>
                </c:pt>
                <c:pt idx="583" formatCode="0.00">
                  <c:v>-51.184546352023162</c:v>
                </c:pt>
                <c:pt idx="584" formatCode="0.00">
                  <c:v>-51.601241858106867</c:v>
                </c:pt>
                <c:pt idx="585" formatCode="0.00">
                  <c:v>-52.019357339403044</c:v>
                </c:pt>
                <c:pt idx="586" formatCode="0.00">
                  <c:v>-52.43888609414622</c:v>
                </c:pt>
                <c:pt idx="587" formatCode="0.00">
                  <c:v>-52.859821494825667</c:v>
                </c:pt>
                <c:pt idx="588" formatCode="0.00">
                  <c:v>-53.282156987291152</c:v>
                </c:pt>
                <c:pt idx="589" formatCode="0.00">
                  <c:v>-53.70588608986418</c:v>
                </c:pt>
                <c:pt idx="590" formatCode="0.00">
                  <c:v>-54.131002392454036</c:v>
                </c:pt>
                <c:pt idx="591" formatCode="0.00">
                  <c:v>-54.557499555680025</c:v>
                </c:pt>
                <c:pt idx="592" formatCode="0.00">
                  <c:v>-54.985371309998825</c:v>
                </c:pt>
                <c:pt idx="593" formatCode="0.00">
                  <c:v>-55.414611454839019</c:v>
                </c:pt>
                <c:pt idx="594" formatCode="0.00">
                  <c:v>-55.84521385774103</c:v>
                </c:pt>
                <c:pt idx="595" formatCode="0.00">
                  <c:v>-56.277172453504768</c:v>
                </c:pt>
                <c:pt idx="596" formatCode="0.00">
                  <c:v>-56.710481243343182</c:v>
                </c:pt>
                <c:pt idx="597" formatCode="0.00">
                  <c:v>-57.145134294043721</c:v>
                </c:pt>
                <c:pt idx="598" formatCode="0.00">
                  <c:v>-57.581125737136517</c:v>
                </c:pt>
                <c:pt idx="599" formatCode="0.00">
                  <c:v>-58.018449768070404</c:v>
                </c:pt>
                <c:pt idx="600" formatCode="0.00">
                  <c:v>-58.457100645396039</c:v>
                </c:pt>
                <c:pt idx="601" formatCode="0.00">
                  <c:v>-58.897072689957355</c:v>
                </c:pt>
                <c:pt idx="602" formatCode="0.00">
                  <c:v>-59.338360284090257</c:v>
                </c:pt>
                <c:pt idx="603" formatCode="0.00">
                  <c:v>-59.780957870829766</c:v>
                </c:pt>
                <c:pt idx="604" formatCode="0.00">
                  <c:v>-60.224859953124692</c:v>
                </c:pt>
                <c:pt idx="605" formatCode="0.00">
                  <c:v>-60.670061093061079</c:v>
                </c:pt>
                <c:pt idx="606" formatCode="0.00">
                  <c:v>-61.116555911093101</c:v>
                </c:pt>
                <c:pt idx="607" formatCode="0.00">
                  <c:v>-61.564339085282924</c:v>
                </c:pt>
                <c:pt idx="608" formatCode="0.00">
                  <c:v>-62.01340535054829</c:v>
                </c:pt>
                <c:pt idx="609" formatCode="0.00">
                  <c:v>-62.463749497918954</c:v>
                </c:pt>
                <c:pt idx="610" formatCode="0.00">
                  <c:v>-62.915366373801028</c:v>
                </c:pt>
                <c:pt idx="611" formatCode="0.00">
                  <c:v>-63.368250879250155</c:v>
                </c:pt>
                <c:pt idx="612" formatCode="0.00">
                  <c:v>-63.822397969252812</c:v>
                </c:pt>
                <c:pt idx="613" formatCode="0.00">
                  <c:v>-64.277802652016334</c:v>
                </c:pt>
                <c:pt idx="614" formatCode="0.00">
                  <c:v>-64.734459988266934</c:v>
                </c:pt>
                <c:pt idx="615" formatCode="0.00">
                  <c:v>-65.192365090556777</c:v>
                </c:pt>
                <c:pt idx="616" formatCode="0.00">
                  <c:v>-65.651513122578734</c:v>
                </c:pt>
                <c:pt idx="617" formatCode="0.00">
                  <c:v>-66.1118992984904</c:v>
                </c:pt>
                <c:pt idx="618" formatCode="0.00">
                  <c:v>-66.573518882245594</c:v>
                </c:pt>
                <c:pt idx="619" formatCode="0.00">
                  <c:v>-67.036367186935109</c:v>
                </c:pt>
                <c:pt idx="620" formatCode="0.00">
                  <c:v>-67.500439574134859</c:v>
                </c:pt>
                <c:pt idx="621" formatCode="0.00">
                  <c:v>-67.965731453263345</c:v>
                </c:pt>
                <c:pt idx="622" formatCode="0.00">
                  <c:v>-68.432238280946351</c:v>
                </c:pt>
                <c:pt idx="623" formatCode="0.00">
                  <c:v>-68.899955560390794</c:v>
                </c:pt>
                <c:pt idx="624" formatCode="0.00">
                  <c:v>-69.368878840765774</c:v>
                </c:pt>
                <c:pt idx="625" formatCode="0.00">
                  <c:v>-69.839003716592771</c:v>
                </c:pt>
                <c:pt idx="626" formatCode="0.00">
                  <c:v>-70.31032582714289</c:v>
                </c:pt>
                <c:pt idx="627" formatCode="0.00">
                  <c:v>-70.782840855842977</c:v>
                </c:pt>
                <c:pt idx="628" formatCode="0.00">
                  <c:v>-71.25654452968891</c:v>
                </c:pt>
                <c:pt idx="629" formatCode="0.00">
                  <c:v>-71.731432618667498</c:v>
                </c:pt>
                <c:pt idx="630" formatCode="0.00">
                  <c:v>-72.207500935185479</c:v>
                </c:pt>
                <c:pt idx="631" formatCode="0.00">
                  <c:v>-72.684745333506939</c:v>
                </c:pt>
                <c:pt idx="632" formatCode="0.00">
                  <c:v>-73.163161709197794</c:v>
                </c:pt>
                <c:pt idx="633" formatCode="0.00">
                  <c:v>-73.642745998578405</c:v>
                </c:pt>
                <c:pt idx="634" formatCode="0.00">
                  <c:v>-74.123494178183307</c:v>
                </c:pt>
                <c:pt idx="635" formatCode="0.00">
                  <c:v>-74.605402264228786</c:v>
                </c:pt>
                <c:pt idx="636" formatCode="0.00">
                  <c:v>-75.088466312087377</c:v>
                </c:pt>
                <c:pt idx="637" formatCode="0.00">
                  <c:v>-75.572682415770302</c:v>
                </c:pt>
                <c:pt idx="638" formatCode="0.00">
                  <c:v>-76.058046707416366</c:v>
                </c:pt>
                <c:pt idx="639" formatCode="0.00">
                  <c:v>-76.544555356788877</c:v>
                </c:pt>
                <c:pt idx="640" formatCode="0.00">
                  <c:v>-77.032204570778788</c:v>
                </c:pt>
                <c:pt idx="641" formatCode="0.00">
                  <c:v>-77.52099059291568</c:v>
                </c:pt>
                <c:pt idx="642" formatCode="0.00">
                  <c:v>-78.010909702884774</c:v>
                </c:pt>
                <c:pt idx="643" formatCode="0.00">
                  <c:v>-78.50195821605179</c:v>
                </c:pt>
                <c:pt idx="644" formatCode="0.00">
                  <c:v>-78.994132482993507</c:v>
                </c:pt>
                <c:pt idx="645" formatCode="0.00">
                  <c:v>-79.487428889036067</c:v>
                </c:pt>
                <c:pt idx="646" formatCode="0.00">
                  <c:v>-79.981843853798892</c:v>
                </c:pt>
                <c:pt idx="647" formatCode="0.00">
                  <c:v>-80.477373830745933</c:v>
                </c:pt>
                <c:pt idx="648" formatCode="0.00">
                  <c:v>-80.974015306742757</c:v>
                </c:pt>
                <c:pt idx="649" formatCode="0.00">
                  <c:v>-81.471764801620509</c:v>
                </c:pt>
                <c:pt idx="650" formatCode="0.00">
                  <c:v>-81.970618867745685</c:v>
                </c:pt>
                <c:pt idx="651" formatCode="0.00">
                  <c:v>-82.470574089596496</c:v>
                </c:pt>
                <c:pt idx="652" formatCode="0.00">
                  <c:v>-82.97162708334497</c:v>
                </c:pt>
                <c:pt idx="653" formatCode="0.00">
                  <c:v>-83.473774496445571</c:v>
                </c:pt>
                <c:pt idx="654" formatCode="0.00">
                  <c:v>-83.977013007229274</c:v>
                </c:pt>
                <c:pt idx="655" formatCode="0.00">
                  <c:v>-84.481339324503907</c:v>
                </c:pt>
                <c:pt idx="656" formatCode="0.00">
                  <c:v>-84.986750187160027</c:v>
                </c:pt>
                <c:pt idx="657" formatCode="0.00">
                  <c:v>-85.493242363782812</c:v>
                </c:pt>
                <c:pt idx="658" formatCode="0.00">
                  <c:v>-86.000812652269218</c:v>
                </c:pt>
                <c:pt idx="659" formatCode="0.00">
                  <c:v>-86.509457879451091</c:v>
                </c:pt>
                <c:pt idx="660" formatCode="0.00">
                  <c:v>-87.019174900723471</c:v>
                </c:pt>
                <c:pt idx="661" formatCode="0.00">
                  <c:v>-87.529960599678546</c:v>
                </c:pt>
                <c:pt idx="662" formatCode="0.00">
                  <c:v>-88.0418118877447</c:v>
                </c:pt>
                <c:pt idx="663" formatCode="0.00">
                  <c:v>-88.554725703831096</c:v>
                </c:pt>
                <c:pt idx="664" formatCode="0.00">
                  <c:v>-89.068699013977152</c:v>
                </c:pt>
                <c:pt idx="665" formatCode="0.00">
                  <c:v>-89.583728811007532</c:v>
                </c:pt>
                <c:pt idx="666" formatCode="0.00">
                  <c:v>-90.099812114191593</c:v>
                </c:pt>
                <c:pt idx="667" formatCode="0.00">
                  <c:v>-90.616945968908581</c:v>
                </c:pt>
                <c:pt idx="668" formatCode="0.00">
                  <c:v>-91.135127446316773</c:v>
                </c:pt>
                <c:pt idx="669" formatCode="0.00">
                  <c:v>-91.654353643028514</c:v>
                </c:pt>
                <c:pt idx="670" formatCode="0.00">
                  <c:v>-92.174621680788988</c:v>
                </c:pt>
                <c:pt idx="671" formatCode="0.00">
                  <c:v>-92.695928706160515</c:v>
                </c:pt>
                <c:pt idx="672" formatCode="0.00">
                  <c:v>-93.21827189021073</c:v>
                </c:pt>
                <c:pt idx="673" formatCode="0.00">
                  <c:v>-93.741648428206105</c:v>
                </c:pt>
                <c:pt idx="674" formatCode="0.00">
                  <c:v>-94.26605553930915</c:v>
                </c:pt>
                <c:pt idx="675" formatCode="0.00">
                  <c:v>-94.791490466280649</c:v>
                </c:pt>
                <c:pt idx="676" formatCode="0.00">
                  <c:v>-95.317950475185839</c:v>
                </c:pt>
                <c:pt idx="677" formatCode="0.00">
                  <c:v>-95.845432855105216</c:v>
                </c:pt>
                <c:pt idx="678" formatCode="0.00">
                  <c:v>-96.373934917849212</c:v>
                </c:pt>
                <c:pt idx="679" formatCode="0.00">
                  <c:v>-96.903453997677332</c:v>
                </c:pt>
                <c:pt idx="680" formatCode="0.00">
                  <c:v>-97.433987451021125</c:v>
                </c:pt>
                <c:pt idx="681" formatCode="0.00">
                  <c:v>-97.965532656211508</c:v>
                </c:pt>
                <c:pt idx="682" formatCode="0.00">
                  <c:v>-98.498087013209613</c:v>
                </c:pt>
                <c:pt idx="683" formatCode="0.00">
                  <c:v>-99.031647943342151</c:v>
                </c:pt>
                <c:pt idx="684" formatCode="0.00">
                  <c:v>-99.566212889039775</c:v>
                </c:pt>
                <c:pt idx="685" formatCode="0.00">
                  <c:v>-100.10177931358037</c:v>
                </c:pt>
                <c:pt idx="686" formatCode="0.00">
                  <c:v>-100.63834470083485</c:v>
                </c:pt>
                <c:pt idx="687" formatCode="0.00">
                  <c:v>-101.17590655501762</c:v>
                </c:pt>
                <c:pt idx="688" formatCode="0.00">
                  <c:v>-101.71446240044013</c:v>
                </c:pt>
                <c:pt idx="689" formatCode="0.00">
                  <c:v>-102.25400978126818</c:v>
                </c:pt>
                <c:pt idx="690" formatCode="0.00">
                  <c:v>-102.79454626128258</c:v>
                </c:pt>
                <c:pt idx="691" formatCode="0.00">
                  <c:v>-103.33606942364356</c:v>
                </c:pt>
                <c:pt idx="692" formatCode="0.00">
                  <c:v>-103.87857687065814</c:v>
                </c:pt>
                <c:pt idx="693" formatCode="0.00">
                  <c:v>-104.42206622355147</c:v>
                </c:pt>
                <c:pt idx="694" formatCode="0.00">
                  <c:v>-104.96653512224073</c:v>
                </c:pt>
                <c:pt idx="695" formatCode="0.00">
                  <c:v>-105.511981225113</c:v>
                </c:pt>
                <c:pt idx="696" formatCode="0.00">
                  <c:v>-106.0584022088057</c:v>
                </c:pt>
                <c:pt idx="697" formatCode="0.00">
                  <c:v>-106.60579576799066</c:v>
                </c:pt>
                <c:pt idx="698" formatCode="0.00">
                  <c:v>-107.15415961516096</c:v>
                </c:pt>
                <c:pt idx="699" formatCode="0.00">
                  <c:v>-107.70349148042118</c:v>
                </c:pt>
                <c:pt idx="700" formatCode="0.00">
                  <c:v>-108.25378911128006</c:v>
                </c:pt>
                <c:pt idx="701" formatCode="0.00">
                  <c:v>-108.80505027244683</c:v>
                </c:pt>
                <c:pt idx="702" formatCode="0.00">
                  <c:v>-109.35727274562997</c:v>
                </c:pt>
                <c:pt idx="703" formatCode="0.00">
                  <c:v>-109.91045432933905</c:v>
                </c:pt>
                <c:pt idx="704" formatCode="0.00">
                  <c:v>-110.46459283868904</c:v>
                </c:pt>
                <c:pt idx="705" formatCode="0.00">
                  <c:v>-111.01968610520819</c:v>
                </c:pt>
                <c:pt idx="706" formatCode="0.00">
                  <c:v>-111.57573197664757</c:v>
                </c:pt>
                <c:pt idx="707" formatCode="0.00">
                  <c:v>-112.13272831679438</c:v>
                </c:pt>
                <c:pt idx="708" formatCode="0.00">
                  <c:v>-112.69067300528681</c:v>
                </c:pt>
                <c:pt idx="709" formatCode="0.00">
                  <c:v>-113.24956393743267</c:v>
                </c:pt>
                <c:pt idx="710" formatCode="0.00">
                  <c:v>-113.80939902402966</c:v>
                </c:pt>
                <c:pt idx="711" formatCode="0.00">
                  <c:v>-114.3701761911887</c:v>
                </c:pt>
                <c:pt idx="712" formatCode="0.00">
                  <c:v>-114.93189338015927</c:v>
                </c:pt>
                <c:pt idx="713" formatCode="0.00">
                  <c:v>-115.49454854715793</c:v>
                </c:pt>
                <c:pt idx="714" formatCode="0.00">
                  <c:v>-116.05813966319843</c:v>
                </c:pt>
                <c:pt idx="715" formatCode="0.00">
                  <c:v>-116.62266471392476</c:v>
                </c:pt>
                <c:pt idx="716" formatCode="0.00">
                  <c:v>-117.18812169944638</c:v>
                </c:pt>
                <c:pt idx="717" formatCode="0.00">
                  <c:v>-117.75450863417572</c:v>
                </c:pt>
                <c:pt idx="718" formatCode="0.00">
                  <c:v>-118.32182354666773</c:v>
                </c:pt>
                <c:pt idx="719" formatCode="0.00">
                  <c:v>-118.89006447946232</c:v>
                </c:pt>
                <c:pt idx="720" formatCode="0.00">
                  <c:v>-119.45922948892809</c:v>
                </c:pt>
                <c:pt idx="721" formatCode="0.00">
                  <c:v>-120.02931664510909</c:v>
                </c:pt>
                <c:pt idx="722" formatCode="0.00">
                  <c:v>-120.60032403157297</c:v>
                </c:pt>
                <c:pt idx="723" formatCode="0.00">
                  <c:v>-121.17224974526179</c:v>
                </c:pt>
                <c:pt idx="724" formatCode="0.00">
                  <c:v>-121.74509189634463</c:v>
                </c:pt>
                <c:pt idx="725" formatCode="0.00">
                  <c:v>-122.3188486080722</c:v>
                </c:pt>
                <c:pt idx="726" formatCode="0.00">
                  <c:v>-122.89351801663346</c:v>
                </c:pt>
                <c:pt idx="727" formatCode="0.00">
                  <c:v>-123.46909827101446</c:v>
                </c:pt>
                <c:pt idx="728" formatCode="0.00">
                  <c:v>-124.04558753285869</c:v>
                </c:pt>
                <c:pt idx="729" formatCode="0.00">
                  <c:v>-124.62298397632979</c:v>
                </c:pt>
                <c:pt idx="730" formatCode="0.00">
                  <c:v>-125.20128578797565</c:v>
                </c:pt>
                <c:pt idx="731" formatCode="0.00">
                  <c:v>-125.78049116659487</c:v>
                </c:pt>
                <c:pt idx="732" formatCode="0.00">
                  <c:v>-126.3605983231046</c:v>
                </c:pt>
                <c:pt idx="733" formatCode="0.00">
                  <c:v>-126.94160548041059</c:v>
                </c:pt>
                <c:pt idx="734" formatCode="0.00">
                  <c:v>-127.52351087327843</c:v>
                </c:pt>
                <c:pt idx="735" formatCode="0.00">
                  <c:v>-128.10631274820724</c:v>
                </c:pt>
                <c:pt idx="736" formatCode="0.00">
                  <c:v>-128.69000936330445</c:v>
                </c:pt>
                <c:pt idx="737" formatCode="0.00">
                  <c:v>-129.27459898816267</c:v>
                </c:pt>
                <c:pt idx="738" formatCode="0.00">
                  <c:v>-129.86007990373798</c:v>
                </c:pt>
                <c:pt idx="739" formatCode="0.00">
                  <c:v>-130.44645040222994</c:v>
                </c:pt>
                <c:pt idx="740" formatCode="0.00">
                  <c:v>-131.03370878696325</c:v>
                </c:pt>
                <c:pt idx="741" formatCode="0.00">
                  <c:v>-131.621853372271</c:v>
                </c:pt>
                <c:pt idx="742" formatCode="0.00">
                  <c:v>-132.21088248337935</c:v>
                </c:pt>
                <c:pt idx="743" formatCode="0.00">
                  <c:v>-132.80079445629377</c:v>
                </c:pt>
                <c:pt idx="744" formatCode="0.00">
                  <c:v>-133.39158763768694</c:v>
                </c:pt>
                <c:pt idx="745" formatCode="0.00">
                  <c:v>-133.98326038478817</c:v>
                </c:pt>
                <c:pt idx="746" formatCode="0.00">
                  <c:v>-134.5758110652738</c:v>
                </c:pt>
                <c:pt idx="747" formatCode="0.00">
                  <c:v>-135.16923805715982</c:v>
                </c:pt>
                <c:pt idx="748" formatCode="0.00">
                  <c:v>-135.76353974869511</c:v>
                </c:pt>
                <c:pt idx="749" formatCode="0.00">
                  <c:v>-136.35871453825692</c:v>
                </c:pt>
                <c:pt idx="750" formatCode="0.00">
                  <c:v>-136.95476083424674</c:v>
                </c:pt>
                <c:pt idx="751" formatCode="0.00">
                  <c:v>-137.55167705498866</c:v>
                </c:pt>
                <c:pt idx="752" formatCode="0.00">
                  <c:v>-138.14946162862782</c:v>
                </c:pt>
                <c:pt idx="753" formatCode="0.00">
                  <c:v>-138.74811299303147</c:v>
                </c:pt>
                <c:pt idx="754" formatCode="0.00">
                  <c:v>-139.34762959569014</c:v>
                </c:pt>
                <c:pt idx="755" formatCode="0.00">
                  <c:v>-139.94800989362116</c:v>
                </c:pt>
                <c:pt idx="756" formatCode="0.00">
                  <c:v>-140.54925235327232</c:v>
                </c:pt>
                <c:pt idx="757" formatCode="0.00">
                  <c:v>-141.15135545042793</c:v>
                </c:pt>
                <c:pt idx="758" formatCode="0.00">
                  <c:v>-141.7543176701152</c:v>
                </c:pt>
                <c:pt idx="759" formatCode="0.00">
                  <c:v>-142.35813750651229</c:v>
                </c:pt>
                <c:pt idx="760" formatCode="0.00">
                  <c:v>-142.96281346285727</c:v>
                </c:pt>
                <c:pt idx="761" formatCode="0.00">
                  <c:v>-143.56834405135868</c:v>
                </c:pt>
                <c:pt idx="762" formatCode="0.00">
                  <c:v>-144.17472779310651</c:v>
                </c:pt>
                <c:pt idx="763" formatCode="0.00">
                  <c:v>-144.78196321798529</c:v>
                </c:pt>
                <c:pt idx="764" formatCode="0.00">
                  <c:v>-145.39004886458727</c:v>
                </c:pt>
                <c:pt idx="765" formatCode="0.00">
                  <c:v>-145.9989832801275</c:v>
                </c:pt>
                <c:pt idx="766" formatCode="0.00">
                  <c:v>-146.60876502035947</c:v>
                </c:pt>
                <c:pt idx="767" formatCode="0.00">
                  <c:v>-147.21939264949231</c:v>
                </c:pt>
                <c:pt idx="768" formatCode="0.00">
                  <c:v>-147.83086474010835</c:v>
                </c:pt>
                <c:pt idx="769" formatCode="0.00">
                  <c:v>-148.44317987308264</c:v>
                </c:pt>
                <c:pt idx="770" formatCode="0.00">
                  <c:v>-149.05633663750237</c:v>
                </c:pt>
                <c:pt idx="771" formatCode="0.00">
                  <c:v>-149.6703336305886</c:v>
                </c:pt>
                <c:pt idx="772" formatCode="0.00">
                  <c:v>-150.28516945761749</c:v>
                </c:pt>
                <c:pt idx="773" formatCode="0.00">
                  <c:v>-150.90084273184411</c:v>
                </c:pt>
                <c:pt idx="774" formatCode="0.00">
                  <c:v>-151.51735207442565</c:v>
                </c:pt>
                <c:pt idx="775" formatCode="0.00">
                  <c:v>-152.13469611434692</c:v>
                </c:pt>
                <c:pt idx="776" formatCode="0.00">
                  <c:v>-152.75287348834573</c:v>
                </c:pt>
                <c:pt idx="777" formatCode="0.00">
                  <c:v>-153.37188284084004</c:v>
                </c:pt>
                <c:pt idx="778" formatCode="0.00">
                  <c:v>-153.99172282385544</c:v>
                </c:pt>
                <c:pt idx="779" formatCode="0.00">
                  <c:v>-154.61239209695361</c:v>
                </c:pt>
                <c:pt idx="780" formatCode="0.00">
                  <c:v>-155.23388932716182</c:v>
                </c:pt>
                <c:pt idx="781" formatCode="0.00">
                  <c:v>-155.85621318890347</c:v>
                </c:pt>
                <c:pt idx="782" formatCode="0.00">
                  <c:v>-156.47936236392886</c:v>
                </c:pt>
                <c:pt idx="783" formatCode="0.00">
                  <c:v>-157.10333554124753</c:v>
                </c:pt>
                <c:pt idx="784" formatCode="0.00">
                  <c:v>-157.72813141706087</c:v>
                </c:pt>
                <c:pt idx="785" formatCode="0.00">
                  <c:v>-158.35374869469581</c:v>
                </c:pt>
                <c:pt idx="786" formatCode="0.00">
                  <c:v>-158.98018608453955</c:v>
                </c:pt>
                <c:pt idx="787" formatCode="0.00">
                  <c:v>-159.60744230397441</c:v>
                </c:pt>
                <c:pt idx="788" formatCode="0.00">
                  <c:v>-160.23551607731403</c:v>
                </c:pt>
                <c:pt idx="789" formatCode="0.00">
                  <c:v>-160.86440613574035</c:v>
                </c:pt>
                <c:pt idx="790" formatCode="0.00">
                  <c:v>-161.49411121724086</c:v>
                </c:pt>
                <c:pt idx="791" formatCode="0.00">
                  <c:v>-162.12463006654724</c:v>
                </c:pt>
                <c:pt idx="792" formatCode="0.00">
                  <c:v>-162.7559614350742</c:v>
                </c:pt>
                <c:pt idx="793" formatCode="0.00">
                  <c:v>-163.38810408085936</c:v>
                </c:pt>
                <c:pt idx="794" formatCode="0.00">
                  <c:v>-164.02105676850377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C4-4F64-9D71-434936BA673C}"/>
            </c:ext>
          </c:extLst>
        </c:ser>
        <c:ser>
          <c:idx val="3"/>
          <c:order val="3"/>
          <c:tx>
            <c:strRef>
              <c:f>'Harden Forecast2'!$E$1</c:f>
              <c:strCache>
                <c:ptCount val="1"/>
                <c:pt idx="0">
                  <c:v>높은 신뢰 한계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'Harden Forecast2'!$A$2:$A$806</c:f>
              <c:numCache>
                <c:formatCode>General</c:formatCode>
                <c:ptCount val="805"/>
                <c:pt idx="0">
                  <c:v>79</c:v>
                </c:pt>
                <c:pt idx="1">
                  <c:v>80</c:v>
                </c:pt>
                <c:pt idx="2">
                  <c:v>81</c:v>
                </c:pt>
                <c:pt idx="3">
                  <c:v>82</c:v>
                </c:pt>
                <c:pt idx="4">
                  <c:v>83</c:v>
                </c:pt>
                <c:pt idx="5">
                  <c:v>84</c:v>
                </c:pt>
                <c:pt idx="6">
                  <c:v>85</c:v>
                </c:pt>
                <c:pt idx="7">
                  <c:v>86</c:v>
                </c:pt>
                <c:pt idx="8">
                  <c:v>87</c:v>
                </c:pt>
                <c:pt idx="9">
                  <c:v>88</c:v>
                </c:pt>
                <c:pt idx="10">
                  <c:v>89</c:v>
                </c:pt>
                <c:pt idx="11">
                  <c:v>90</c:v>
                </c:pt>
                <c:pt idx="12">
                  <c:v>91</c:v>
                </c:pt>
                <c:pt idx="13">
                  <c:v>92</c:v>
                </c:pt>
                <c:pt idx="14">
                  <c:v>93</c:v>
                </c:pt>
                <c:pt idx="15">
                  <c:v>94</c:v>
                </c:pt>
                <c:pt idx="16">
                  <c:v>95</c:v>
                </c:pt>
                <c:pt idx="17">
                  <c:v>96</c:v>
                </c:pt>
                <c:pt idx="18">
                  <c:v>97</c:v>
                </c:pt>
                <c:pt idx="19">
                  <c:v>98</c:v>
                </c:pt>
                <c:pt idx="20">
                  <c:v>99</c:v>
                </c:pt>
                <c:pt idx="21">
                  <c:v>100</c:v>
                </c:pt>
                <c:pt idx="22">
                  <c:v>101</c:v>
                </c:pt>
                <c:pt idx="23">
                  <c:v>102</c:v>
                </c:pt>
                <c:pt idx="24">
                  <c:v>103</c:v>
                </c:pt>
                <c:pt idx="25">
                  <c:v>104</c:v>
                </c:pt>
                <c:pt idx="26">
                  <c:v>105</c:v>
                </c:pt>
                <c:pt idx="27">
                  <c:v>106</c:v>
                </c:pt>
                <c:pt idx="28">
                  <c:v>107</c:v>
                </c:pt>
                <c:pt idx="29">
                  <c:v>108</c:v>
                </c:pt>
                <c:pt idx="30">
                  <c:v>109</c:v>
                </c:pt>
                <c:pt idx="31">
                  <c:v>110</c:v>
                </c:pt>
                <c:pt idx="32">
                  <c:v>111</c:v>
                </c:pt>
                <c:pt idx="33">
                  <c:v>112</c:v>
                </c:pt>
                <c:pt idx="34">
                  <c:v>113</c:v>
                </c:pt>
                <c:pt idx="35">
                  <c:v>114</c:v>
                </c:pt>
                <c:pt idx="36">
                  <c:v>115</c:v>
                </c:pt>
                <c:pt idx="37">
                  <c:v>116</c:v>
                </c:pt>
                <c:pt idx="38">
                  <c:v>117</c:v>
                </c:pt>
                <c:pt idx="39">
                  <c:v>118</c:v>
                </c:pt>
                <c:pt idx="40">
                  <c:v>119</c:v>
                </c:pt>
                <c:pt idx="41">
                  <c:v>120</c:v>
                </c:pt>
                <c:pt idx="42">
                  <c:v>121</c:v>
                </c:pt>
                <c:pt idx="43">
                  <c:v>122</c:v>
                </c:pt>
                <c:pt idx="44">
                  <c:v>123</c:v>
                </c:pt>
                <c:pt idx="45">
                  <c:v>124</c:v>
                </c:pt>
                <c:pt idx="46">
                  <c:v>125</c:v>
                </c:pt>
                <c:pt idx="47">
                  <c:v>126</c:v>
                </c:pt>
                <c:pt idx="48">
                  <c:v>127</c:v>
                </c:pt>
                <c:pt idx="49">
                  <c:v>128</c:v>
                </c:pt>
                <c:pt idx="50">
                  <c:v>129</c:v>
                </c:pt>
                <c:pt idx="51">
                  <c:v>130</c:v>
                </c:pt>
                <c:pt idx="52">
                  <c:v>131</c:v>
                </c:pt>
                <c:pt idx="53">
                  <c:v>132</c:v>
                </c:pt>
                <c:pt idx="54">
                  <c:v>133</c:v>
                </c:pt>
                <c:pt idx="55">
                  <c:v>134</c:v>
                </c:pt>
                <c:pt idx="56">
                  <c:v>135</c:v>
                </c:pt>
                <c:pt idx="57">
                  <c:v>136</c:v>
                </c:pt>
                <c:pt idx="58">
                  <c:v>137</c:v>
                </c:pt>
                <c:pt idx="59">
                  <c:v>138</c:v>
                </c:pt>
                <c:pt idx="60">
                  <c:v>139</c:v>
                </c:pt>
                <c:pt idx="61">
                  <c:v>140</c:v>
                </c:pt>
                <c:pt idx="62">
                  <c:v>141</c:v>
                </c:pt>
                <c:pt idx="63">
                  <c:v>142</c:v>
                </c:pt>
                <c:pt idx="64">
                  <c:v>143</c:v>
                </c:pt>
                <c:pt idx="65">
                  <c:v>144</c:v>
                </c:pt>
                <c:pt idx="66">
                  <c:v>145</c:v>
                </c:pt>
                <c:pt idx="67">
                  <c:v>146</c:v>
                </c:pt>
                <c:pt idx="68">
                  <c:v>147</c:v>
                </c:pt>
                <c:pt idx="69">
                  <c:v>148</c:v>
                </c:pt>
                <c:pt idx="70">
                  <c:v>149</c:v>
                </c:pt>
                <c:pt idx="71">
                  <c:v>150</c:v>
                </c:pt>
                <c:pt idx="72">
                  <c:v>151</c:v>
                </c:pt>
                <c:pt idx="73">
                  <c:v>152</c:v>
                </c:pt>
                <c:pt idx="74">
                  <c:v>153</c:v>
                </c:pt>
                <c:pt idx="75">
                  <c:v>154</c:v>
                </c:pt>
                <c:pt idx="76">
                  <c:v>155</c:v>
                </c:pt>
                <c:pt idx="77">
                  <c:v>156</c:v>
                </c:pt>
                <c:pt idx="78">
                  <c:v>157</c:v>
                </c:pt>
                <c:pt idx="79">
                  <c:v>158</c:v>
                </c:pt>
                <c:pt idx="80">
                  <c:v>159</c:v>
                </c:pt>
                <c:pt idx="81">
                  <c:v>160</c:v>
                </c:pt>
                <c:pt idx="82">
                  <c:v>161</c:v>
                </c:pt>
                <c:pt idx="83">
                  <c:v>162</c:v>
                </c:pt>
                <c:pt idx="84">
                  <c:v>163</c:v>
                </c:pt>
                <c:pt idx="85">
                  <c:v>164</c:v>
                </c:pt>
                <c:pt idx="86">
                  <c:v>165</c:v>
                </c:pt>
                <c:pt idx="87">
                  <c:v>166</c:v>
                </c:pt>
                <c:pt idx="88">
                  <c:v>167</c:v>
                </c:pt>
                <c:pt idx="89">
                  <c:v>168</c:v>
                </c:pt>
                <c:pt idx="90">
                  <c:v>169</c:v>
                </c:pt>
                <c:pt idx="91">
                  <c:v>170</c:v>
                </c:pt>
                <c:pt idx="92">
                  <c:v>171</c:v>
                </c:pt>
                <c:pt idx="93">
                  <c:v>172</c:v>
                </c:pt>
                <c:pt idx="94">
                  <c:v>173</c:v>
                </c:pt>
                <c:pt idx="95">
                  <c:v>174</c:v>
                </c:pt>
                <c:pt idx="96">
                  <c:v>175</c:v>
                </c:pt>
                <c:pt idx="97">
                  <c:v>176</c:v>
                </c:pt>
                <c:pt idx="98">
                  <c:v>177</c:v>
                </c:pt>
                <c:pt idx="99">
                  <c:v>178</c:v>
                </c:pt>
                <c:pt idx="100">
                  <c:v>179</c:v>
                </c:pt>
                <c:pt idx="101">
                  <c:v>180</c:v>
                </c:pt>
                <c:pt idx="102">
                  <c:v>181</c:v>
                </c:pt>
                <c:pt idx="103">
                  <c:v>182</c:v>
                </c:pt>
                <c:pt idx="104">
                  <c:v>183</c:v>
                </c:pt>
                <c:pt idx="105">
                  <c:v>184</c:v>
                </c:pt>
                <c:pt idx="106">
                  <c:v>185</c:v>
                </c:pt>
                <c:pt idx="107">
                  <c:v>186</c:v>
                </c:pt>
                <c:pt idx="108">
                  <c:v>187</c:v>
                </c:pt>
                <c:pt idx="109">
                  <c:v>188</c:v>
                </c:pt>
                <c:pt idx="110">
                  <c:v>189</c:v>
                </c:pt>
                <c:pt idx="111">
                  <c:v>190</c:v>
                </c:pt>
                <c:pt idx="112">
                  <c:v>191</c:v>
                </c:pt>
                <c:pt idx="113">
                  <c:v>192</c:v>
                </c:pt>
                <c:pt idx="114">
                  <c:v>193</c:v>
                </c:pt>
                <c:pt idx="115">
                  <c:v>194</c:v>
                </c:pt>
                <c:pt idx="116">
                  <c:v>195</c:v>
                </c:pt>
                <c:pt idx="117">
                  <c:v>196</c:v>
                </c:pt>
                <c:pt idx="118">
                  <c:v>197</c:v>
                </c:pt>
                <c:pt idx="119">
                  <c:v>198</c:v>
                </c:pt>
                <c:pt idx="120">
                  <c:v>199</c:v>
                </c:pt>
                <c:pt idx="121">
                  <c:v>200</c:v>
                </c:pt>
                <c:pt idx="122">
                  <c:v>201</c:v>
                </c:pt>
                <c:pt idx="123">
                  <c:v>202</c:v>
                </c:pt>
                <c:pt idx="124">
                  <c:v>203</c:v>
                </c:pt>
                <c:pt idx="125">
                  <c:v>204</c:v>
                </c:pt>
                <c:pt idx="126">
                  <c:v>205</c:v>
                </c:pt>
                <c:pt idx="127">
                  <c:v>206</c:v>
                </c:pt>
                <c:pt idx="128">
                  <c:v>207</c:v>
                </c:pt>
                <c:pt idx="129">
                  <c:v>208</c:v>
                </c:pt>
                <c:pt idx="130">
                  <c:v>209</c:v>
                </c:pt>
                <c:pt idx="131">
                  <c:v>210</c:v>
                </c:pt>
                <c:pt idx="132">
                  <c:v>211</c:v>
                </c:pt>
                <c:pt idx="133">
                  <c:v>212</c:v>
                </c:pt>
                <c:pt idx="134">
                  <c:v>213</c:v>
                </c:pt>
                <c:pt idx="135">
                  <c:v>214</c:v>
                </c:pt>
                <c:pt idx="136">
                  <c:v>215</c:v>
                </c:pt>
                <c:pt idx="137">
                  <c:v>216</c:v>
                </c:pt>
                <c:pt idx="138">
                  <c:v>217</c:v>
                </c:pt>
                <c:pt idx="139">
                  <c:v>218</c:v>
                </c:pt>
                <c:pt idx="140">
                  <c:v>219</c:v>
                </c:pt>
                <c:pt idx="141">
                  <c:v>220</c:v>
                </c:pt>
                <c:pt idx="142">
                  <c:v>221</c:v>
                </c:pt>
                <c:pt idx="143">
                  <c:v>222</c:v>
                </c:pt>
                <c:pt idx="144">
                  <c:v>223</c:v>
                </c:pt>
                <c:pt idx="145">
                  <c:v>224</c:v>
                </c:pt>
                <c:pt idx="146">
                  <c:v>225</c:v>
                </c:pt>
                <c:pt idx="147">
                  <c:v>226</c:v>
                </c:pt>
                <c:pt idx="148">
                  <c:v>227</c:v>
                </c:pt>
                <c:pt idx="149">
                  <c:v>228</c:v>
                </c:pt>
                <c:pt idx="150">
                  <c:v>229</c:v>
                </c:pt>
                <c:pt idx="151">
                  <c:v>230</c:v>
                </c:pt>
                <c:pt idx="152">
                  <c:v>231</c:v>
                </c:pt>
                <c:pt idx="153">
                  <c:v>232</c:v>
                </c:pt>
                <c:pt idx="154">
                  <c:v>233</c:v>
                </c:pt>
                <c:pt idx="155">
                  <c:v>234</c:v>
                </c:pt>
                <c:pt idx="156">
                  <c:v>235</c:v>
                </c:pt>
                <c:pt idx="157">
                  <c:v>236</c:v>
                </c:pt>
                <c:pt idx="158">
                  <c:v>237</c:v>
                </c:pt>
                <c:pt idx="159">
                  <c:v>238</c:v>
                </c:pt>
                <c:pt idx="160">
                  <c:v>239</c:v>
                </c:pt>
                <c:pt idx="161">
                  <c:v>240</c:v>
                </c:pt>
                <c:pt idx="162">
                  <c:v>241</c:v>
                </c:pt>
                <c:pt idx="163">
                  <c:v>242</c:v>
                </c:pt>
                <c:pt idx="164">
                  <c:v>243</c:v>
                </c:pt>
                <c:pt idx="165">
                  <c:v>244</c:v>
                </c:pt>
                <c:pt idx="166">
                  <c:v>245</c:v>
                </c:pt>
                <c:pt idx="167">
                  <c:v>246</c:v>
                </c:pt>
                <c:pt idx="168">
                  <c:v>247</c:v>
                </c:pt>
                <c:pt idx="169">
                  <c:v>248</c:v>
                </c:pt>
                <c:pt idx="170">
                  <c:v>249</c:v>
                </c:pt>
                <c:pt idx="171">
                  <c:v>250</c:v>
                </c:pt>
                <c:pt idx="172">
                  <c:v>251</c:v>
                </c:pt>
                <c:pt idx="173">
                  <c:v>252</c:v>
                </c:pt>
                <c:pt idx="174">
                  <c:v>253</c:v>
                </c:pt>
                <c:pt idx="175">
                  <c:v>254</c:v>
                </c:pt>
                <c:pt idx="176">
                  <c:v>255</c:v>
                </c:pt>
                <c:pt idx="177">
                  <c:v>256</c:v>
                </c:pt>
                <c:pt idx="178">
                  <c:v>257</c:v>
                </c:pt>
                <c:pt idx="179">
                  <c:v>258</c:v>
                </c:pt>
                <c:pt idx="180">
                  <c:v>259</c:v>
                </c:pt>
                <c:pt idx="181">
                  <c:v>260</c:v>
                </c:pt>
                <c:pt idx="182">
                  <c:v>261</c:v>
                </c:pt>
                <c:pt idx="183">
                  <c:v>262</c:v>
                </c:pt>
                <c:pt idx="184">
                  <c:v>263</c:v>
                </c:pt>
                <c:pt idx="185">
                  <c:v>264</c:v>
                </c:pt>
                <c:pt idx="186">
                  <c:v>265</c:v>
                </c:pt>
                <c:pt idx="187">
                  <c:v>266</c:v>
                </c:pt>
                <c:pt idx="188">
                  <c:v>267</c:v>
                </c:pt>
                <c:pt idx="189">
                  <c:v>268</c:v>
                </c:pt>
                <c:pt idx="190">
                  <c:v>269</c:v>
                </c:pt>
                <c:pt idx="191">
                  <c:v>270</c:v>
                </c:pt>
                <c:pt idx="192">
                  <c:v>271</c:v>
                </c:pt>
                <c:pt idx="193">
                  <c:v>272</c:v>
                </c:pt>
                <c:pt idx="194">
                  <c:v>273</c:v>
                </c:pt>
                <c:pt idx="195">
                  <c:v>274</c:v>
                </c:pt>
                <c:pt idx="196">
                  <c:v>275</c:v>
                </c:pt>
                <c:pt idx="197">
                  <c:v>276</c:v>
                </c:pt>
                <c:pt idx="198">
                  <c:v>277</c:v>
                </c:pt>
                <c:pt idx="199">
                  <c:v>278</c:v>
                </c:pt>
                <c:pt idx="200">
                  <c:v>279</c:v>
                </c:pt>
                <c:pt idx="201">
                  <c:v>280</c:v>
                </c:pt>
                <c:pt idx="202">
                  <c:v>281</c:v>
                </c:pt>
                <c:pt idx="203">
                  <c:v>282</c:v>
                </c:pt>
                <c:pt idx="204">
                  <c:v>283</c:v>
                </c:pt>
                <c:pt idx="205">
                  <c:v>284</c:v>
                </c:pt>
                <c:pt idx="206">
                  <c:v>285</c:v>
                </c:pt>
                <c:pt idx="207">
                  <c:v>286</c:v>
                </c:pt>
                <c:pt idx="208">
                  <c:v>287</c:v>
                </c:pt>
                <c:pt idx="209">
                  <c:v>288</c:v>
                </c:pt>
                <c:pt idx="210">
                  <c:v>289</c:v>
                </c:pt>
                <c:pt idx="211">
                  <c:v>290</c:v>
                </c:pt>
                <c:pt idx="212">
                  <c:v>291</c:v>
                </c:pt>
                <c:pt idx="213">
                  <c:v>292</c:v>
                </c:pt>
                <c:pt idx="214">
                  <c:v>293</c:v>
                </c:pt>
                <c:pt idx="215">
                  <c:v>294</c:v>
                </c:pt>
                <c:pt idx="216">
                  <c:v>295</c:v>
                </c:pt>
                <c:pt idx="217">
                  <c:v>296</c:v>
                </c:pt>
                <c:pt idx="218">
                  <c:v>297</c:v>
                </c:pt>
                <c:pt idx="219">
                  <c:v>298</c:v>
                </c:pt>
                <c:pt idx="220">
                  <c:v>299</c:v>
                </c:pt>
                <c:pt idx="221">
                  <c:v>300</c:v>
                </c:pt>
                <c:pt idx="222">
                  <c:v>301</c:v>
                </c:pt>
                <c:pt idx="223">
                  <c:v>302</c:v>
                </c:pt>
                <c:pt idx="224">
                  <c:v>303</c:v>
                </c:pt>
                <c:pt idx="225">
                  <c:v>304</c:v>
                </c:pt>
                <c:pt idx="226">
                  <c:v>305</c:v>
                </c:pt>
                <c:pt idx="227">
                  <c:v>306</c:v>
                </c:pt>
                <c:pt idx="228">
                  <c:v>307</c:v>
                </c:pt>
                <c:pt idx="229">
                  <c:v>308</c:v>
                </c:pt>
                <c:pt idx="230">
                  <c:v>309</c:v>
                </c:pt>
                <c:pt idx="231">
                  <c:v>310</c:v>
                </c:pt>
                <c:pt idx="232">
                  <c:v>311</c:v>
                </c:pt>
                <c:pt idx="233">
                  <c:v>312</c:v>
                </c:pt>
                <c:pt idx="234">
                  <c:v>313</c:v>
                </c:pt>
                <c:pt idx="235">
                  <c:v>314</c:v>
                </c:pt>
                <c:pt idx="236">
                  <c:v>315</c:v>
                </c:pt>
                <c:pt idx="237">
                  <c:v>316</c:v>
                </c:pt>
                <c:pt idx="238">
                  <c:v>317</c:v>
                </c:pt>
                <c:pt idx="239">
                  <c:v>318</c:v>
                </c:pt>
                <c:pt idx="240">
                  <c:v>319</c:v>
                </c:pt>
                <c:pt idx="241">
                  <c:v>320</c:v>
                </c:pt>
                <c:pt idx="242">
                  <c:v>321</c:v>
                </c:pt>
                <c:pt idx="243">
                  <c:v>322</c:v>
                </c:pt>
                <c:pt idx="244">
                  <c:v>323</c:v>
                </c:pt>
                <c:pt idx="245">
                  <c:v>324</c:v>
                </c:pt>
                <c:pt idx="246">
                  <c:v>325</c:v>
                </c:pt>
                <c:pt idx="247">
                  <c:v>326</c:v>
                </c:pt>
                <c:pt idx="248">
                  <c:v>327</c:v>
                </c:pt>
                <c:pt idx="249">
                  <c:v>328</c:v>
                </c:pt>
                <c:pt idx="250">
                  <c:v>329</c:v>
                </c:pt>
                <c:pt idx="251">
                  <c:v>330</c:v>
                </c:pt>
                <c:pt idx="252">
                  <c:v>331</c:v>
                </c:pt>
                <c:pt idx="253">
                  <c:v>332</c:v>
                </c:pt>
                <c:pt idx="254">
                  <c:v>333</c:v>
                </c:pt>
                <c:pt idx="255">
                  <c:v>334</c:v>
                </c:pt>
                <c:pt idx="256">
                  <c:v>335</c:v>
                </c:pt>
                <c:pt idx="257">
                  <c:v>336</c:v>
                </c:pt>
                <c:pt idx="258">
                  <c:v>337</c:v>
                </c:pt>
                <c:pt idx="259">
                  <c:v>338</c:v>
                </c:pt>
                <c:pt idx="260">
                  <c:v>339</c:v>
                </c:pt>
                <c:pt idx="261">
                  <c:v>340</c:v>
                </c:pt>
                <c:pt idx="262">
                  <c:v>341</c:v>
                </c:pt>
                <c:pt idx="263">
                  <c:v>342</c:v>
                </c:pt>
                <c:pt idx="264">
                  <c:v>343</c:v>
                </c:pt>
                <c:pt idx="265">
                  <c:v>344</c:v>
                </c:pt>
                <c:pt idx="266">
                  <c:v>345</c:v>
                </c:pt>
                <c:pt idx="267">
                  <c:v>346</c:v>
                </c:pt>
                <c:pt idx="268">
                  <c:v>347</c:v>
                </c:pt>
                <c:pt idx="269">
                  <c:v>348</c:v>
                </c:pt>
                <c:pt idx="270">
                  <c:v>349</c:v>
                </c:pt>
                <c:pt idx="271">
                  <c:v>350</c:v>
                </c:pt>
                <c:pt idx="272">
                  <c:v>351</c:v>
                </c:pt>
                <c:pt idx="273">
                  <c:v>352</c:v>
                </c:pt>
                <c:pt idx="274">
                  <c:v>353</c:v>
                </c:pt>
                <c:pt idx="275">
                  <c:v>354</c:v>
                </c:pt>
                <c:pt idx="276">
                  <c:v>355</c:v>
                </c:pt>
                <c:pt idx="277">
                  <c:v>356</c:v>
                </c:pt>
                <c:pt idx="278">
                  <c:v>357</c:v>
                </c:pt>
                <c:pt idx="279">
                  <c:v>358</c:v>
                </c:pt>
                <c:pt idx="280">
                  <c:v>359</c:v>
                </c:pt>
                <c:pt idx="281">
                  <c:v>360</c:v>
                </c:pt>
                <c:pt idx="282">
                  <c:v>361</c:v>
                </c:pt>
                <c:pt idx="283">
                  <c:v>362</c:v>
                </c:pt>
                <c:pt idx="284">
                  <c:v>363</c:v>
                </c:pt>
                <c:pt idx="285">
                  <c:v>364</c:v>
                </c:pt>
                <c:pt idx="286">
                  <c:v>365</c:v>
                </c:pt>
                <c:pt idx="287">
                  <c:v>366</c:v>
                </c:pt>
                <c:pt idx="288">
                  <c:v>367</c:v>
                </c:pt>
                <c:pt idx="289">
                  <c:v>368</c:v>
                </c:pt>
                <c:pt idx="290">
                  <c:v>369</c:v>
                </c:pt>
                <c:pt idx="291">
                  <c:v>370</c:v>
                </c:pt>
                <c:pt idx="292">
                  <c:v>371</c:v>
                </c:pt>
                <c:pt idx="293">
                  <c:v>372</c:v>
                </c:pt>
                <c:pt idx="294">
                  <c:v>373</c:v>
                </c:pt>
                <c:pt idx="295">
                  <c:v>374</c:v>
                </c:pt>
                <c:pt idx="296">
                  <c:v>375</c:v>
                </c:pt>
                <c:pt idx="297">
                  <c:v>376</c:v>
                </c:pt>
                <c:pt idx="298">
                  <c:v>377</c:v>
                </c:pt>
                <c:pt idx="299">
                  <c:v>378</c:v>
                </c:pt>
                <c:pt idx="300">
                  <c:v>379</c:v>
                </c:pt>
                <c:pt idx="301">
                  <c:v>380</c:v>
                </c:pt>
                <c:pt idx="302">
                  <c:v>381</c:v>
                </c:pt>
                <c:pt idx="303">
                  <c:v>382</c:v>
                </c:pt>
                <c:pt idx="304">
                  <c:v>383</c:v>
                </c:pt>
                <c:pt idx="305">
                  <c:v>384</c:v>
                </c:pt>
                <c:pt idx="306">
                  <c:v>385</c:v>
                </c:pt>
                <c:pt idx="307">
                  <c:v>386</c:v>
                </c:pt>
                <c:pt idx="308">
                  <c:v>387</c:v>
                </c:pt>
                <c:pt idx="309">
                  <c:v>388</c:v>
                </c:pt>
                <c:pt idx="310">
                  <c:v>389</c:v>
                </c:pt>
                <c:pt idx="311">
                  <c:v>390</c:v>
                </c:pt>
                <c:pt idx="312">
                  <c:v>391</c:v>
                </c:pt>
                <c:pt idx="313">
                  <c:v>392</c:v>
                </c:pt>
                <c:pt idx="314">
                  <c:v>393</c:v>
                </c:pt>
                <c:pt idx="315">
                  <c:v>394</c:v>
                </c:pt>
                <c:pt idx="316">
                  <c:v>395</c:v>
                </c:pt>
                <c:pt idx="317">
                  <c:v>396</c:v>
                </c:pt>
                <c:pt idx="318">
                  <c:v>397</c:v>
                </c:pt>
                <c:pt idx="319">
                  <c:v>398</c:v>
                </c:pt>
                <c:pt idx="320">
                  <c:v>399</c:v>
                </c:pt>
                <c:pt idx="321">
                  <c:v>400</c:v>
                </c:pt>
                <c:pt idx="322">
                  <c:v>401</c:v>
                </c:pt>
                <c:pt idx="323">
                  <c:v>402</c:v>
                </c:pt>
                <c:pt idx="324">
                  <c:v>403</c:v>
                </c:pt>
                <c:pt idx="325">
                  <c:v>404</c:v>
                </c:pt>
                <c:pt idx="326">
                  <c:v>405</c:v>
                </c:pt>
                <c:pt idx="327">
                  <c:v>406</c:v>
                </c:pt>
                <c:pt idx="328">
                  <c:v>407</c:v>
                </c:pt>
                <c:pt idx="329">
                  <c:v>408</c:v>
                </c:pt>
                <c:pt idx="330">
                  <c:v>409</c:v>
                </c:pt>
                <c:pt idx="331">
                  <c:v>410</c:v>
                </c:pt>
                <c:pt idx="332">
                  <c:v>411</c:v>
                </c:pt>
                <c:pt idx="333">
                  <c:v>412</c:v>
                </c:pt>
                <c:pt idx="334">
                  <c:v>413</c:v>
                </c:pt>
                <c:pt idx="335">
                  <c:v>414</c:v>
                </c:pt>
                <c:pt idx="336">
                  <c:v>415</c:v>
                </c:pt>
                <c:pt idx="337">
                  <c:v>416</c:v>
                </c:pt>
                <c:pt idx="338">
                  <c:v>417</c:v>
                </c:pt>
                <c:pt idx="339">
                  <c:v>418</c:v>
                </c:pt>
                <c:pt idx="340">
                  <c:v>419</c:v>
                </c:pt>
                <c:pt idx="341">
                  <c:v>420</c:v>
                </c:pt>
                <c:pt idx="342">
                  <c:v>421</c:v>
                </c:pt>
                <c:pt idx="343">
                  <c:v>422</c:v>
                </c:pt>
                <c:pt idx="344">
                  <c:v>423</c:v>
                </c:pt>
                <c:pt idx="345">
                  <c:v>424</c:v>
                </c:pt>
                <c:pt idx="346">
                  <c:v>425</c:v>
                </c:pt>
                <c:pt idx="347">
                  <c:v>426</c:v>
                </c:pt>
                <c:pt idx="348">
                  <c:v>427</c:v>
                </c:pt>
                <c:pt idx="349">
                  <c:v>428</c:v>
                </c:pt>
                <c:pt idx="350">
                  <c:v>429</c:v>
                </c:pt>
                <c:pt idx="351">
                  <c:v>430</c:v>
                </c:pt>
                <c:pt idx="352">
                  <c:v>431</c:v>
                </c:pt>
                <c:pt idx="353">
                  <c:v>432</c:v>
                </c:pt>
                <c:pt idx="354">
                  <c:v>433</c:v>
                </c:pt>
                <c:pt idx="355">
                  <c:v>434</c:v>
                </c:pt>
                <c:pt idx="356">
                  <c:v>435</c:v>
                </c:pt>
                <c:pt idx="357">
                  <c:v>436</c:v>
                </c:pt>
                <c:pt idx="358">
                  <c:v>437</c:v>
                </c:pt>
                <c:pt idx="359">
                  <c:v>438</c:v>
                </c:pt>
                <c:pt idx="360">
                  <c:v>439</c:v>
                </c:pt>
                <c:pt idx="361">
                  <c:v>440</c:v>
                </c:pt>
                <c:pt idx="362">
                  <c:v>441</c:v>
                </c:pt>
                <c:pt idx="363">
                  <c:v>442</c:v>
                </c:pt>
                <c:pt idx="364">
                  <c:v>443</c:v>
                </c:pt>
                <c:pt idx="365">
                  <c:v>444</c:v>
                </c:pt>
                <c:pt idx="366">
                  <c:v>445</c:v>
                </c:pt>
                <c:pt idx="367">
                  <c:v>446</c:v>
                </c:pt>
                <c:pt idx="368">
                  <c:v>447</c:v>
                </c:pt>
                <c:pt idx="369">
                  <c:v>448</c:v>
                </c:pt>
                <c:pt idx="370">
                  <c:v>449</c:v>
                </c:pt>
                <c:pt idx="371">
                  <c:v>450</c:v>
                </c:pt>
                <c:pt idx="372">
                  <c:v>451</c:v>
                </c:pt>
                <c:pt idx="373">
                  <c:v>452</c:v>
                </c:pt>
                <c:pt idx="374">
                  <c:v>453</c:v>
                </c:pt>
                <c:pt idx="375">
                  <c:v>454</c:v>
                </c:pt>
                <c:pt idx="376">
                  <c:v>455</c:v>
                </c:pt>
                <c:pt idx="377">
                  <c:v>456</c:v>
                </c:pt>
                <c:pt idx="378">
                  <c:v>457</c:v>
                </c:pt>
                <c:pt idx="379">
                  <c:v>458</c:v>
                </c:pt>
                <c:pt idx="380">
                  <c:v>459</c:v>
                </c:pt>
                <c:pt idx="381">
                  <c:v>460</c:v>
                </c:pt>
                <c:pt idx="382">
                  <c:v>461</c:v>
                </c:pt>
                <c:pt idx="383">
                  <c:v>462</c:v>
                </c:pt>
                <c:pt idx="384">
                  <c:v>463</c:v>
                </c:pt>
                <c:pt idx="385">
                  <c:v>464</c:v>
                </c:pt>
                <c:pt idx="386">
                  <c:v>465</c:v>
                </c:pt>
                <c:pt idx="387">
                  <c:v>466</c:v>
                </c:pt>
                <c:pt idx="388">
                  <c:v>467</c:v>
                </c:pt>
                <c:pt idx="389">
                  <c:v>468</c:v>
                </c:pt>
                <c:pt idx="390">
                  <c:v>469</c:v>
                </c:pt>
                <c:pt idx="391">
                  <c:v>470</c:v>
                </c:pt>
                <c:pt idx="392">
                  <c:v>471</c:v>
                </c:pt>
                <c:pt idx="393">
                  <c:v>472</c:v>
                </c:pt>
                <c:pt idx="394">
                  <c:v>473</c:v>
                </c:pt>
                <c:pt idx="395">
                  <c:v>474</c:v>
                </c:pt>
                <c:pt idx="396">
                  <c:v>475</c:v>
                </c:pt>
                <c:pt idx="397">
                  <c:v>476</c:v>
                </c:pt>
                <c:pt idx="398">
                  <c:v>477</c:v>
                </c:pt>
                <c:pt idx="399">
                  <c:v>478</c:v>
                </c:pt>
                <c:pt idx="400">
                  <c:v>479</c:v>
                </c:pt>
                <c:pt idx="401">
                  <c:v>480</c:v>
                </c:pt>
                <c:pt idx="402">
                  <c:v>481</c:v>
                </c:pt>
                <c:pt idx="403">
                  <c:v>482</c:v>
                </c:pt>
                <c:pt idx="404">
                  <c:v>483</c:v>
                </c:pt>
                <c:pt idx="405">
                  <c:v>484</c:v>
                </c:pt>
                <c:pt idx="406">
                  <c:v>485</c:v>
                </c:pt>
                <c:pt idx="407">
                  <c:v>486</c:v>
                </c:pt>
                <c:pt idx="408">
                  <c:v>487</c:v>
                </c:pt>
                <c:pt idx="409">
                  <c:v>488</c:v>
                </c:pt>
                <c:pt idx="410">
                  <c:v>489</c:v>
                </c:pt>
                <c:pt idx="411">
                  <c:v>490</c:v>
                </c:pt>
                <c:pt idx="412">
                  <c:v>491</c:v>
                </c:pt>
                <c:pt idx="413">
                  <c:v>492</c:v>
                </c:pt>
                <c:pt idx="414">
                  <c:v>493</c:v>
                </c:pt>
                <c:pt idx="415">
                  <c:v>494</c:v>
                </c:pt>
                <c:pt idx="416">
                  <c:v>495</c:v>
                </c:pt>
                <c:pt idx="417">
                  <c:v>496</c:v>
                </c:pt>
                <c:pt idx="418">
                  <c:v>497</c:v>
                </c:pt>
                <c:pt idx="419">
                  <c:v>498</c:v>
                </c:pt>
                <c:pt idx="420">
                  <c:v>499</c:v>
                </c:pt>
                <c:pt idx="421">
                  <c:v>500</c:v>
                </c:pt>
                <c:pt idx="422">
                  <c:v>501</c:v>
                </c:pt>
                <c:pt idx="423">
                  <c:v>502</c:v>
                </c:pt>
                <c:pt idx="424">
                  <c:v>503</c:v>
                </c:pt>
                <c:pt idx="425">
                  <c:v>504</c:v>
                </c:pt>
                <c:pt idx="426">
                  <c:v>505</c:v>
                </c:pt>
                <c:pt idx="427">
                  <c:v>506</c:v>
                </c:pt>
                <c:pt idx="428">
                  <c:v>507</c:v>
                </c:pt>
                <c:pt idx="429">
                  <c:v>508</c:v>
                </c:pt>
                <c:pt idx="430">
                  <c:v>509</c:v>
                </c:pt>
                <c:pt idx="431">
                  <c:v>510</c:v>
                </c:pt>
                <c:pt idx="432">
                  <c:v>511</c:v>
                </c:pt>
                <c:pt idx="433">
                  <c:v>512</c:v>
                </c:pt>
                <c:pt idx="434">
                  <c:v>513</c:v>
                </c:pt>
                <c:pt idx="435">
                  <c:v>514</c:v>
                </c:pt>
                <c:pt idx="436">
                  <c:v>515</c:v>
                </c:pt>
                <c:pt idx="437">
                  <c:v>516</c:v>
                </c:pt>
                <c:pt idx="438">
                  <c:v>517</c:v>
                </c:pt>
                <c:pt idx="439">
                  <c:v>518</c:v>
                </c:pt>
                <c:pt idx="440">
                  <c:v>519</c:v>
                </c:pt>
                <c:pt idx="441">
                  <c:v>520</c:v>
                </c:pt>
                <c:pt idx="442">
                  <c:v>521</c:v>
                </c:pt>
                <c:pt idx="443">
                  <c:v>522</c:v>
                </c:pt>
                <c:pt idx="444">
                  <c:v>523</c:v>
                </c:pt>
                <c:pt idx="445">
                  <c:v>524</c:v>
                </c:pt>
                <c:pt idx="446">
                  <c:v>525</c:v>
                </c:pt>
                <c:pt idx="447">
                  <c:v>526</c:v>
                </c:pt>
                <c:pt idx="448">
                  <c:v>527</c:v>
                </c:pt>
                <c:pt idx="449">
                  <c:v>528</c:v>
                </c:pt>
                <c:pt idx="450">
                  <c:v>529</c:v>
                </c:pt>
                <c:pt idx="451">
                  <c:v>530</c:v>
                </c:pt>
                <c:pt idx="452">
                  <c:v>531</c:v>
                </c:pt>
                <c:pt idx="453">
                  <c:v>532</c:v>
                </c:pt>
                <c:pt idx="454">
                  <c:v>533</c:v>
                </c:pt>
                <c:pt idx="455">
                  <c:v>534</c:v>
                </c:pt>
                <c:pt idx="456">
                  <c:v>535</c:v>
                </c:pt>
                <c:pt idx="457">
                  <c:v>536</c:v>
                </c:pt>
                <c:pt idx="458">
                  <c:v>537</c:v>
                </c:pt>
                <c:pt idx="459">
                  <c:v>538</c:v>
                </c:pt>
                <c:pt idx="460">
                  <c:v>539</c:v>
                </c:pt>
                <c:pt idx="461">
                  <c:v>540</c:v>
                </c:pt>
                <c:pt idx="462">
                  <c:v>541</c:v>
                </c:pt>
                <c:pt idx="463">
                  <c:v>542</c:v>
                </c:pt>
                <c:pt idx="464">
                  <c:v>543</c:v>
                </c:pt>
                <c:pt idx="465">
                  <c:v>544</c:v>
                </c:pt>
                <c:pt idx="466">
                  <c:v>545</c:v>
                </c:pt>
                <c:pt idx="467">
                  <c:v>546</c:v>
                </c:pt>
                <c:pt idx="468">
                  <c:v>547</c:v>
                </c:pt>
                <c:pt idx="469">
                  <c:v>548</c:v>
                </c:pt>
                <c:pt idx="470">
                  <c:v>549</c:v>
                </c:pt>
                <c:pt idx="471">
                  <c:v>550</c:v>
                </c:pt>
                <c:pt idx="472">
                  <c:v>551</c:v>
                </c:pt>
                <c:pt idx="473">
                  <c:v>552</c:v>
                </c:pt>
                <c:pt idx="474">
                  <c:v>553</c:v>
                </c:pt>
                <c:pt idx="475">
                  <c:v>554</c:v>
                </c:pt>
                <c:pt idx="476">
                  <c:v>555</c:v>
                </c:pt>
                <c:pt idx="477">
                  <c:v>556</c:v>
                </c:pt>
                <c:pt idx="478">
                  <c:v>557</c:v>
                </c:pt>
                <c:pt idx="479">
                  <c:v>558</c:v>
                </c:pt>
                <c:pt idx="480">
                  <c:v>559</c:v>
                </c:pt>
                <c:pt idx="481">
                  <c:v>560</c:v>
                </c:pt>
                <c:pt idx="482">
                  <c:v>561</c:v>
                </c:pt>
                <c:pt idx="483">
                  <c:v>562</c:v>
                </c:pt>
                <c:pt idx="484">
                  <c:v>563</c:v>
                </c:pt>
                <c:pt idx="485">
                  <c:v>564</c:v>
                </c:pt>
                <c:pt idx="486">
                  <c:v>565</c:v>
                </c:pt>
                <c:pt idx="487">
                  <c:v>566</c:v>
                </c:pt>
                <c:pt idx="488">
                  <c:v>567</c:v>
                </c:pt>
                <c:pt idx="489">
                  <c:v>568</c:v>
                </c:pt>
                <c:pt idx="490">
                  <c:v>569</c:v>
                </c:pt>
                <c:pt idx="491">
                  <c:v>570</c:v>
                </c:pt>
                <c:pt idx="492">
                  <c:v>571</c:v>
                </c:pt>
                <c:pt idx="493">
                  <c:v>572</c:v>
                </c:pt>
                <c:pt idx="494">
                  <c:v>573</c:v>
                </c:pt>
                <c:pt idx="495">
                  <c:v>574</c:v>
                </c:pt>
                <c:pt idx="496">
                  <c:v>575</c:v>
                </c:pt>
                <c:pt idx="497">
                  <c:v>576</c:v>
                </c:pt>
                <c:pt idx="498">
                  <c:v>577</c:v>
                </c:pt>
                <c:pt idx="499">
                  <c:v>578</c:v>
                </c:pt>
                <c:pt idx="500">
                  <c:v>579</c:v>
                </c:pt>
                <c:pt idx="501">
                  <c:v>580</c:v>
                </c:pt>
                <c:pt idx="502">
                  <c:v>581</c:v>
                </c:pt>
                <c:pt idx="503">
                  <c:v>582</c:v>
                </c:pt>
                <c:pt idx="504">
                  <c:v>583</c:v>
                </c:pt>
                <c:pt idx="505">
                  <c:v>584</c:v>
                </c:pt>
                <c:pt idx="506">
                  <c:v>585</c:v>
                </c:pt>
                <c:pt idx="507">
                  <c:v>586</c:v>
                </c:pt>
                <c:pt idx="508">
                  <c:v>587</c:v>
                </c:pt>
                <c:pt idx="509">
                  <c:v>588</c:v>
                </c:pt>
                <c:pt idx="510">
                  <c:v>589</c:v>
                </c:pt>
                <c:pt idx="511">
                  <c:v>590</c:v>
                </c:pt>
                <c:pt idx="512">
                  <c:v>591</c:v>
                </c:pt>
                <c:pt idx="513">
                  <c:v>592</c:v>
                </c:pt>
                <c:pt idx="514">
                  <c:v>593</c:v>
                </c:pt>
                <c:pt idx="515">
                  <c:v>594</c:v>
                </c:pt>
                <c:pt idx="516">
                  <c:v>595</c:v>
                </c:pt>
                <c:pt idx="517">
                  <c:v>596</c:v>
                </c:pt>
                <c:pt idx="518">
                  <c:v>597</c:v>
                </c:pt>
                <c:pt idx="519">
                  <c:v>598</c:v>
                </c:pt>
                <c:pt idx="520">
                  <c:v>599</c:v>
                </c:pt>
                <c:pt idx="521">
                  <c:v>600</c:v>
                </c:pt>
                <c:pt idx="522">
                  <c:v>601</c:v>
                </c:pt>
                <c:pt idx="523">
                  <c:v>602</c:v>
                </c:pt>
                <c:pt idx="524">
                  <c:v>603</c:v>
                </c:pt>
                <c:pt idx="525">
                  <c:v>604</c:v>
                </c:pt>
                <c:pt idx="526">
                  <c:v>605</c:v>
                </c:pt>
                <c:pt idx="527">
                  <c:v>606</c:v>
                </c:pt>
                <c:pt idx="528">
                  <c:v>607</c:v>
                </c:pt>
                <c:pt idx="529">
                  <c:v>608</c:v>
                </c:pt>
                <c:pt idx="530">
                  <c:v>609</c:v>
                </c:pt>
                <c:pt idx="531">
                  <c:v>610</c:v>
                </c:pt>
                <c:pt idx="532">
                  <c:v>611</c:v>
                </c:pt>
                <c:pt idx="533">
                  <c:v>612</c:v>
                </c:pt>
                <c:pt idx="534">
                  <c:v>613</c:v>
                </c:pt>
                <c:pt idx="535">
                  <c:v>614</c:v>
                </c:pt>
                <c:pt idx="536">
                  <c:v>615</c:v>
                </c:pt>
                <c:pt idx="537">
                  <c:v>616</c:v>
                </c:pt>
                <c:pt idx="538">
                  <c:v>617</c:v>
                </c:pt>
                <c:pt idx="539">
                  <c:v>618</c:v>
                </c:pt>
                <c:pt idx="540">
                  <c:v>619</c:v>
                </c:pt>
                <c:pt idx="541">
                  <c:v>620</c:v>
                </c:pt>
                <c:pt idx="542">
                  <c:v>621</c:v>
                </c:pt>
                <c:pt idx="543">
                  <c:v>622</c:v>
                </c:pt>
                <c:pt idx="544">
                  <c:v>623</c:v>
                </c:pt>
                <c:pt idx="545">
                  <c:v>624</c:v>
                </c:pt>
                <c:pt idx="546">
                  <c:v>625</c:v>
                </c:pt>
                <c:pt idx="547">
                  <c:v>626</c:v>
                </c:pt>
                <c:pt idx="548">
                  <c:v>627</c:v>
                </c:pt>
                <c:pt idx="549">
                  <c:v>628</c:v>
                </c:pt>
                <c:pt idx="550">
                  <c:v>629</c:v>
                </c:pt>
                <c:pt idx="551">
                  <c:v>630</c:v>
                </c:pt>
                <c:pt idx="552">
                  <c:v>631</c:v>
                </c:pt>
                <c:pt idx="553">
                  <c:v>632</c:v>
                </c:pt>
                <c:pt idx="554">
                  <c:v>633</c:v>
                </c:pt>
                <c:pt idx="555">
                  <c:v>634</c:v>
                </c:pt>
                <c:pt idx="556">
                  <c:v>635</c:v>
                </c:pt>
                <c:pt idx="557">
                  <c:v>636</c:v>
                </c:pt>
                <c:pt idx="558">
                  <c:v>637</c:v>
                </c:pt>
                <c:pt idx="559">
                  <c:v>638</c:v>
                </c:pt>
                <c:pt idx="560">
                  <c:v>639</c:v>
                </c:pt>
                <c:pt idx="561">
                  <c:v>640</c:v>
                </c:pt>
                <c:pt idx="562">
                  <c:v>641</c:v>
                </c:pt>
                <c:pt idx="563">
                  <c:v>642</c:v>
                </c:pt>
                <c:pt idx="564">
                  <c:v>643</c:v>
                </c:pt>
                <c:pt idx="565">
                  <c:v>644</c:v>
                </c:pt>
                <c:pt idx="566">
                  <c:v>645</c:v>
                </c:pt>
                <c:pt idx="567">
                  <c:v>646</c:v>
                </c:pt>
                <c:pt idx="568">
                  <c:v>647</c:v>
                </c:pt>
                <c:pt idx="569">
                  <c:v>648</c:v>
                </c:pt>
                <c:pt idx="570">
                  <c:v>649</c:v>
                </c:pt>
                <c:pt idx="571">
                  <c:v>650</c:v>
                </c:pt>
                <c:pt idx="572">
                  <c:v>651</c:v>
                </c:pt>
                <c:pt idx="573">
                  <c:v>652</c:v>
                </c:pt>
                <c:pt idx="574">
                  <c:v>653</c:v>
                </c:pt>
                <c:pt idx="575">
                  <c:v>654</c:v>
                </c:pt>
                <c:pt idx="576">
                  <c:v>655</c:v>
                </c:pt>
                <c:pt idx="577">
                  <c:v>656</c:v>
                </c:pt>
                <c:pt idx="578">
                  <c:v>657</c:v>
                </c:pt>
                <c:pt idx="579">
                  <c:v>658</c:v>
                </c:pt>
                <c:pt idx="580">
                  <c:v>659</c:v>
                </c:pt>
                <c:pt idx="581">
                  <c:v>660</c:v>
                </c:pt>
                <c:pt idx="582">
                  <c:v>661</c:v>
                </c:pt>
                <c:pt idx="583">
                  <c:v>662</c:v>
                </c:pt>
                <c:pt idx="584">
                  <c:v>663</c:v>
                </c:pt>
                <c:pt idx="585">
                  <c:v>664</c:v>
                </c:pt>
                <c:pt idx="586">
                  <c:v>665</c:v>
                </c:pt>
                <c:pt idx="587">
                  <c:v>666</c:v>
                </c:pt>
                <c:pt idx="588">
                  <c:v>667</c:v>
                </c:pt>
                <c:pt idx="589">
                  <c:v>668</c:v>
                </c:pt>
                <c:pt idx="590">
                  <c:v>669</c:v>
                </c:pt>
                <c:pt idx="591">
                  <c:v>670</c:v>
                </c:pt>
                <c:pt idx="592">
                  <c:v>671</c:v>
                </c:pt>
                <c:pt idx="593">
                  <c:v>672</c:v>
                </c:pt>
                <c:pt idx="594">
                  <c:v>673</c:v>
                </c:pt>
                <c:pt idx="595">
                  <c:v>674</c:v>
                </c:pt>
                <c:pt idx="596">
                  <c:v>675</c:v>
                </c:pt>
                <c:pt idx="597">
                  <c:v>676</c:v>
                </c:pt>
                <c:pt idx="598">
                  <c:v>677</c:v>
                </c:pt>
                <c:pt idx="599">
                  <c:v>678</c:v>
                </c:pt>
                <c:pt idx="600">
                  <c:v>679</c:v>
                </c:pt>
                <c:pt idx="601">
                  <c:v>680</c:v>
                </c:pt>
                <c:pt idx="602">
                  <c:v>681</c:v>
                </c:pt>
                <c:pt idx="603">
                  <c:v>682</c:v>
                </c:pt>
                <c:pt idx="604">
                  <c:v>683</c:v>
                </c:pt>
                <c:pt idx="605">
                  <c:v>684</c:v>
                </c:pt>
                <c:pt idx="606">
                  <c:v>685</c:v>
                </c:pt>
                <c:pt idx="607">
                  <c:v>686</c:v>
                </c:pt>
                <c:pt idx="608">
                  <c:v>687</c:v>
                </c:pt>
                <c:pt idx="609">
                  <c:v>688</c:v>
                </c:pt>
                <c:pt idx="610">
                  <c:v>689</c:v>
                </c:pt>
                <c:pt idx="611">
                  <c:v>690</c:v>
                </c:pt>
                <c:pt idx="612">
                  <c:v>691</c:v>
                </c:pt>
                <c:pt idx="613">
                  <c:v>692</c:v>
                </c:pt>
                <c:pt idx="614">
                  <c:v>693</c:v>
                </c:pt>
                <c:pt idx="615">
                  <c:v>694</c:v>
                </c:pt>
                <c:pt idx="616">
                  <c:v>695</c:v>
                </c:pt>
                <c:pt idx="617">
                  <c:v>696</c:v>
                </c:pt>
                <c:pt idx="618">
                  <c:v>697</c:v>
                </c:pt>
                <c:pt idx="619">
                  <c:v>698</c:v>
                </c:pt>
                <c:pt idx="620">
                  <c:v>699</c:v>
                </c:pt>
                <c:pt idx="621">
                  <c:v>700</c:v>
                </c:pt>
                <c:pt idx="622">
                  <c:v>701</c:v>
                </c:pt>
                <c:pt idx="623">
                  <c:v>702</c:v>
                </c:pt>
                <c:pt idx="624">
                  <c:v>703</c:v>
                </c:pt>
                <c:pt idx="625">
                  <c:v>704</c:v>
                </c:pt>
                <c:pt idx="626">
                  <c:v>705</c:v>
                </c:pt>
                <c:pt idx="627">
                  <c:v>706</c:v>
                </c:pt>
                <c:pt idx="628">
                  <c:v>707</c:v>
                </c:pt>
                <c:pt idx="629">
                  <c:v>708</c:v>
                </c:pt>
                <c:pt idx="630">
                  <c:v>709</c:v>
                </c:pt>
                <c:pt idx="631">
                  <c:v>710</c:v>
                </c:pt>
                <c:pt idx="632">
                  <c:v>711</c:v>
                </c:pt>
                <c:pt idx="633">
                  <c:v>712</c:v>
                </c:pt>
                <c:pt idx="634">
                  <c:v>713</c:v>
                </c:pt>
                <c:pt idx="635">
                  <c:v>714</c:v>
                </c:pt>
                <c:pt idx="636">
                  <c:v>715</c:v>
                </c:pt>
                <c:pt idx="637">
                  <c:v>716</c:v>
                </c:pt>
                <c:pt idx="638">
                  <c:v>717</c:v>
                </c:pt>
                <c:pt idx="639">
                  <c:v>718</c:v>
                </c:pt>
                <c:pt idx="640">
                  <c:v>719</c:v>
                </c:pt>
                <c:pt idx="641">
                  <c:v>720</c:v>
                </c:pt>
                <c:pt idx="642">
                  <c:v>721</c:v>
                </c:pt>
                <c:pt idx="643">
                  <c:v>722</c:v>
                </c:pt>
                <c:pt idx="644">
                  <c:v>723</c:v>
                </c:pt>
                <c:pt idx="645">
                  <c:v>724</c:v>
                </c:pt>
                <c:pt idx="646">
                  <c:v>725</c:v>
                </c:pt>
                <c:pt idx="647">
                  <c:v>726</c:v>
                </c:pt>
                <c:pt idx="648">
                  <c:v>727</c:v>
                </c:pt>
                <c:pt idx="649">
                  <c:v>728</c:v>
                </c:pt>
                <c:pt idx="650">
                  <c:v>729</c:v>
                </c:pt>
                <c:pt idx="651">
                  <c:v>730</c:v>
                </c:pt>
                <c:pt idx="652">
                  <c:v>731</c:v>
                </c:pt>
                <c:pt idx="653">
                  <c:v>732</c:v>
                </c:pt>
                <c:pt idx="654">
                  <c:v>733</c:v>
                </c:pt>
                <c:pt idx="655">
                  <c:v>734</c:v>
                </c:pt>
                <c:pt idx="656">
                  <c:v>735</c:v>
                </c:pt>
                <c:pt idx="657">
                  <c:v>736</c:v>
                </c:pt>
                <c:pt idx="658">
                  <c:v>737</c:v>
                </c:pt>
                <c:pt idx="659">
                  <c:v>738</c:v>
                </c:pt>
                <c:pt idx="660">
                  <c:v>739</c:v>
                </c:pt>
                <c:pt idx="661">
                  <c:v>740</c:v>
                </c:pt>
                <c:pt idx="662">
                  <c:v>741</c:v>
                </c:pt>
                <c:pt idx="663">
                  <c:v>742</c:v>
                </c:pt>
                <c:pt idx="664">
                  <c:v>743</c:v>
                </c:pt>
                <c:pt idx="665">
                  <c:v>744</c:v>
                </c:pt>
                <c:pt idx="666">
                  <c:v>745</c:v>
                </c:pt>
                <c:pt idx="667">
                  <c:v>746</c:v>
                </c:pt>
                <c:pt idx="668">
                  <c:v>747</c:v>
                </c:pt>
                <c:pt idx="669">
                  <c:v>748</c:v>
                </c:pt>
                <c:pt idx="670">
                  <c:v>749</c:v>
                </c:pt>
                <c:pt idx="671">
                  <c:v>750</c:v>
                </c:pt>
                <c:pt idx="672">
                  <c:v>751</c:v>
                </c:pt>
                <c:pt idx="673">
                  <c:v>752</c:v>
                </c:pt>
                <c:pt idx="674">
                  <c:v>753</c:v>
                </c:pt>
                <c:pt idx="675">
                  <c:v>754</c:v>
                </c:pt>
                <c:pt idx="676">
                  <c:v>755</c:v>
                </c:pt>
                <c:pt idx="677">
                  <c:v>756</c:v>
                </c:pt>
                <c:pt idx="678">
                  <c:v>757</c:v>
                </c:pt>
                <c:pt idx="679">
                  <c:v>758</c:v>
                </c:pt>
                <c:pt idx="680">
                  <c:v>759</c:v>
                </c:pt>
                <c:pt idx="681">
                  <c:v>760</c:v>
                </c:pt>
                <c:pt idx="682">
                  <c:v>761</c:v>
                </c:pt>
                <c:pt idx="683">
                  <c:v>762</c:v>
                </c:pt>
                <c:pt idx="684">
                  <c:v>763</c:v>
                </c:pt>
                <c:pt idx="685">
                  <c:v>764</c:v>
                </c:pt>
                <c:pt idx="686">
                  <c:v>765</c:v>
                </c:pt>
                <c:pt idx="687">
                  <c:v>766</c:v>
                </c:pt>
                <c:pt idx="688">
                  <c:v>767</c:v>
                </c:pt>
                <c:pt idx="689">
                  <c:v>768</c:v>
                </c:pt>
                <c:pt idx="690">
                  <c:v>769</c:v>
                </c:pt>
                <c:pt idx="691">
                  <c:v>770</c:v>
                </c:pt>
                <c:pt idx="692">
                  <c:v>771</c:v>
                </c:pt>
                <c:pt idx="693">
                  <c:v>772</c:v>
                </c:pt>
                <c:pt idx="694">
                  <c:v>773</c:v>
                </c:pt>
                <c:pt idx="695">
                  <c:v>774</c:v>
                </c:pt>
                <c:pt idx="696">
                  <c:v>775</c:v>
                </c:pt>
                <c:pt idx="697">
                  <c:v>776</c:v>
                </c:pt>
                <c:pt idx="698">
                  <c:v>777</c:v>
                </c:pt>
                <c:pt idx="699">
                  <c:v>778</c:v>
                </c:pt>
                <c:pt idx="700">
                  <c:v>779</c:v>
                </c:pt>
                <c:pt idx="701">
                  <c:v>780</c:v>
                </c:pt>
                <c:pt idx="702">
                  <c:v>781</c:v>
                </c:pt>
                <c:pt idx="703">
                  <c:v>782</c:v>
                </c:pt>
                <c:pt idx="704">
                  <c:v>783</c:v>
                </c:pt>
                <c:pt idx="705">
                  <c:v>784</c:v>
                </c:pt>
                <c:pt idx="706">
                  <c:v>785</c:v>
                </c:pt>
                <c:pt idx="707">
                  <c:v>786</c:v>
                </c:pt>
                <c:pt idx="708">
                  <c:v>787</c:v>
                </c:pt>
                <c:pt idx="709">
                  <c:v>788</c:v>
                </c:pt>
                <c:pt idx="710">
                  <c:v>789</c:v>
                </c:pt>
                <c:pt idx="711">
                  <c:v>790</c:v>
                </c:pt>
                <c:pt idx="712">
                  <c:v>791</c:v>
                </c:pt>
                <c:pt idx="713">
                  <c:v>792</c:v>
                </c:pt>
                <c:pt idx="714">
                  <c:v>793</c:v>
                </c:pt>
                <c:pt idx="715">
                  <c:v>794</c:v>
                </c:pt>
                <c:pt idx="716">
                  <c:v>795</c:v>
                </c:pt>
                <c:pt idx="717">
                  <c:v>796</c:v>
                </c:pt>
                <c:pt idx="718">
                  <c:v>797</c:v>
                </c:pt>
                <c:pt idx="719">
                  <c:v>798</c:v>
                </c:pt>
                <c:pt idx="720">
                  <c:v>799</c:v>
                </c:pt>
                <c:pt idx="721">
                  <c:v>800</c:v>
                </c:pt>
                <c:pt idx="722">
                  <c:v>801</c:v>
                </c:pt>
                <c:pt idx="723">
                  <c:v>802</c:v>
                </c:pt>
                <c:pt idx="724">
                  <c:v>803</c:v>
                </c:pt>
                <c:pt idx="725">
                  <c:v>804</c:v>
                </c:pt>
                <c:pt idx="726">
                  <c:v>805</c:v>
                </c:pt>
                <c:pt idx="727">
                  <c:v>806</c:v>
                </c:pt>
                <c:pt idx="728">
                  <c:v>807</c:v>
                </c:pt>
                <c:pt idx="729">
                  <c:v>808</c:v>
                </c:pt>
                <c:pt idx="730">
                  <c:v>809</c:v>
                </c:pt>
                <c:pt idx="731">
                  <c:v>810</c:v>
                </c:pt>
                <c:pt idx="732">
                  <c:v>811</c:v>
                </c:pt>
                <c:pt idx="733">
                  <c:v>812</c:v>
                </c:pt>
                <c:pt idx="734">
                  <c:v>813</c:v>
                </c:pt>
                <c:pt idx="735">
                  <c:v>814</c:v>
                </c:pt>
                <c:pt idx="736">
                  <c:v>815</c:v>
                </c:pt>
                <c:pt idx="737">
                  <c:v>816</c:v>
                </c:pt>
                <c:pt idx="738">
                  <c:v>817</c:v>
                </c:pt>
                <c:pt idx="739">
                  <c:v>818</c:v>
                </c:pt>
                <c:pt idx="740">
                  <c:v>819</c:v>
                </c:pt>
                <c:pt idx="741">
                  <c:v>820</c:v>
                </c:pt>
                <c:pt idx="742">
                  <c:v>821</c:v>
                </c:pt>
                <c:pt idx="743">
                  <c:v>822</c:v>
                </c:pt>
                <c:pt idx="744">
                  <c:v>823</c:v>
                </c:pt>
                <c:pt idx="745">
                  <c:v>824</c:v>
                </c:pt>
                <c:pt idx="746">
                  <c:v>825</c:v>
                </c:pt>
                <c:pt idx="747">
                  <c:v>826</c:v>
                </c:pt>
                <c:pt idx="748">
                  <c:v>827</c:v>
                </c:pt>
                <c:pt idx="749">
                  <c:v>828</c:v>
                </c:pt>
                <c:pt idx="750">
                  <c:v>829</c:v>
                </c:pt>
                <c:pt idx="751">
                  <c:v>830</c:v>
                </c:pt>
                <c:pt idx="752">
                  <c:v>831</c:v>
                </c:pt>
                <c:pt idx="753">
                  <c:v>832</c:v>
                </c:pt>
                <c:pt idx="754">
                  <c:v>833</c:v>
                </c:pt>
                <c:pt idx="755">
                  <c:v>834</c:v>
                </c:pt>
                <c:pt idx="756">
                  <c:v>835</c:v>
                </c:pt>
                <c:pt idx="757">
                  <c:v>836</c:v>
                </c:pt>
                <c:pt idx="758">
                  <c:v>837</c:v>
                </c:pt>
                <c:pt idx="759">
                  <c:v>838</c:v>
                </c:pt>
                <c:pt idx="760">
                  <c:v>839</c:v>
                </c:pt>
                <c:pt idx="761">
                  <c:v>840</c:v>
                </c:pt>
                <c:pt idx="762">
                  <c:v>841</c:v>
                </c:pt>
                <c:pt idx="763">
                  <c:v>842</c:v>
                </c:pt>
                <c:pt idx="764">
                  <c:v>843</c:v>
                </c:pt>
                <c:pt idx="765">
                  <c:v>844</c:v>
                </c:pt>
                <c:pt idx="766">
                  <c:v>845</c:v>
                </c:pt>
                <c:pt idx="767">
                  <c:v>846</c:v>
                </c:pt>
                <c:pt idx="768">
                  <c:v>847</c:v>
                </c:pt>
                <c:pt idx="769">
                  <c:v>848</c:v>
                </c:pt>
                <c:pt idx="770">
                  <c:v>849</c:v>
                </c:pt>
                <c:pt idx="771">
                  <c:v>850</c:v>
                </c:pt>
                <c:pt idx="772">
                  <c:v>851</c:v>
                </c:pt>
                <c:pt idx="773">
                  <c:v>852</c:v>
                </c:pt>
                <c:pt idx="774">
                  <c:v>853</c:v>
                </c:pt>
                <c:pt idx="775">
                  <c:v>854</c:v>
                </c:pt>
                <c:pt idx="776">
                  <c:v>855</c:v>
                </c:pt>
                <c:pt idx="777">
                  <c:v>856</c:v>
                </c:pt>
                <c:pt idx="778">
                  <c:v>857</c:v>
                </c:pt>
                <c:pt idx="779">
                  <c:v>858</c:v>
                </c:pt>
                <c:pt idx="780">
                  <c:v>859</c:v>
                </c:pt>
                <c:pt idx="781">
                  <c:v>860</c:v>
                </c:pt>
                <c:pt idx="782">
                  <c:v>861</c:v>
                </c:pt>
                <c:pt idx="783">
                  <c:v>862</c:v>
                </c:pt>
                <c:pt idx="784">
                  <c:v>863</c:v>
                </c:pt>
                <c:pt idx="785">
                  <c:v>864</c:v>
                </c:pt>
                <c:pt idx="786">
                  <c:v>865</c:v>
                </c:pt>
                <c:pt idx="787">
                  <c:v>866</c:v>
                </c:pt>
                <c:pt idx="788">
                  <c:v>867</c:v>
                </c:pt>
                <c:pt idx="789">
                  <c:v>868</c:v>
                </c:pt>
                <c:pt idx="790">
                  <c:v>869</c:v>
                </c:pt>
                <c:pt idx="791">
                  <c:v>870</c:v>
                </c:pt>
                <c:pt idx="792">
                  <c:v>871</c:v>
                </c:pt>
                <c:pt idx="793">
                  <c:v>872</c:v>
                </c:pt>
                <c:pt idx="794">
                  <c:v>873</c:v>
                </c:pt>
              </c:numCache>
            </c:numRef>
          </c:cat>
          <c:val>
            <c:numRef>
              <c:f>'Harden Forecast2'!$E$2:$E$806</c:f>
              <c:numCache>
                <c:formatCode>General</c:formatCode>
                <c:ptCount val="805"/>
                <c:pt idx="459" formatCode="0.00">
                  <c:v>23</c:v>
                </c:pt>
                <c:pt idx="460" formatCode="0.00">
                  <c:v>59.818407652703996</c:v>
                </c:pt>
                <c:pt idx="461" formatCode="0.00">
                  <c:v>60.028587144855408</c:v>
                </c:pt>
                <c:pt idx="462" formatCode="0.00">
                  <c:v>60.24152085998638</c:v>
                </c:pt>
                <c:pt idx="463" formatCode="0.00">
                  <c:v>60.457203027601935</c:v>
                </c:pt>
                <c:pt idx="464" formatCode="0.00">
                  <c:v>60.675627391439413</c:v>
                </c:pt>
                <c:pt idx="465" formatCode="0.00">
                  <c:v>60.896787226411952</c:v>
                </c:pt>
                <c:pt idx="466" formatCode="0.00">
                  <c:v>61.120675355529798</c:v>
                </c:pt>
                <c:pt idx="467" formatCode="0.00">
                  <c:v>61.347284166770542</c:v>
                </c:pt>
                <c:pt idx="468" formatCode="0.00">
                  <c:v>61.576605629873413</c:v>
                </c:pt>
                <c:pt idx="469" formatCode="0.00">
                  <c:v>61.808631313031086</c:v>
                </c:pt>
                <c:pt idx="470" formatCode="0.00">
                  <c:v>62.043352399456651</c:v>
                </c:pt>
                <c:pt idx="471" formatCode="0.00">
                  <c:v>62.280759703802005</c:v>
                </c:pt>
                <c:pt idx="472" formatCode="0.00">
                  <c:v>62.52084368840768</c:v>
                </c:pt>
                <c:pt idx="473" formatCode="0.00">
                  <c:v>62.763594479362993</c:v>
                </c:pt>
                <c:pt idx="474" formatCode="0.00">
                  <c:v>63.009001882359271</c:v>
                </c:pt>
                <c:pt idx="475" formatCode="0.00">
                  <c:v>63.257055398317739</c:v>
                </c:pt>
                <c:pt idx="476" formatCode="0.00">
                  <c:v>63.507744238777171</c:v>
                </c:pt>
                <c:pt idx="477" formatCode="0.00">
                  <c:v>63.761057341025634</c:v>
                </c:pt>
                <c:pt idx="478" formatCode="0.00">
                  <c:v>64.016983382964071</c:v>
                </c:pt>
                <c:pt idx="479" formatCode="0.00">
                  <c:v>64.275510797688383</c:v>
                </c:pt>
                <c:pt idx="480" formatCode="0.00">
                  <c:v>64.536627787780219</c:v>
                </c:pt>
                <c:pt idx="481" formatCode="0.00">
                  <c:v>64.800322339295633</c:v>
                </c:pt>
                <c:pt idx="482" formatCode="0.00">
                  <c:v>65.066582235444187</c:v>
                </c:pt>
                <c:pt idx="483" formatCode="0.00">
                  <c:v>65.335395069949627</c:v>
                </c:pt>
                <c:pt idx="484" formatCode="0.00">
                  <c:v>65.60674826008723</c:v>
                </c:pt>
                <c:pt idx="485" formatCode="0.00">
                  <c:v>65.880629059390841</c:v>
                </c:pt>
                <c:pt idx="486" formatCode="0.00">
                  <c:v>66.157024570026792</c:v>
                </c:pt>
                <c:pt idx="487" formatCode="0.00">
                  <c:v>66.43592175482965</c:v>
                </c:pt>
                <c:pt idx="488" formatCode="0.00">
                  <c:v>66.717307448998781</c:v>
                </c:pt>
                <c:pt idx="489" formatCode="0.00">
                  <c:v>67.001168371452621</c:v>
                </c:pt>
                <c:pt idx="490" formatCode="0.00">
                  <c:v>67.287491135840895</c:v>
                </c:pt>
                <c:pt idx="491" formatCode="0.00">
                  <c:v>67.576262261213714</c:v>
                </c:pt>
                <c:pt idx="492" formatCode="0.00">
                  <c:v>67.8674681823491</c:v>
                </c:pt>
                <c:pt idx="493" formatCode="0.00">
                  <c:v>68.161095259739014</c:v>
                </c:pt>
                <c:pt idx="494" formatCode="0.00">
                  <c:v>68.457129789237158</c:v>
                </c:pt>
                <c:pt idx="495" formatCode="0.00">
                  <c:v>68.755558011369658</c:v>
                </c:pt>
                <c:pt idx="496" formatCode="0.00">
                  <c:v>69.056366120312887</c:v>
                </c:pt>
                <c:pt idx="497" formatCode="0.00">
                  <c:v>69.359540272540769</c:v>
                </c:pt>
                <c:pt idx="498" formatCode="0.00">
                  <c:v>69.665066595146726</c:v>
                </c:pt>
                <c:pt idx="499" formatCode="0.00">
                  <c:v>69.972931193843607</c:v>
                </c:pt>
                <c:pt idx="500" formatCode="0.00">
                  <c:v>70.283120160647258</c:v>
                </c:pt>
                <c:pt idx="501" formatCode="0.00">
                  <c:v>70.595619581248116</c:v>
                </c:pt>
                <c:pt idx="502" formatCode="0.00">
                  <c:v>70.910415542077018</c:v>
                </c:pt>
                <c:pt idx="503" formatCode="0.00">
                  <c:v>71.227494137070181</c:v>
                </c:pt>
                <c:pt idx="504" formatCode="0.00">
                  <c:v>71.546841474140123</c:v>
                </c:pt>
                <c:pt idx="505" formatCode="0.00">
                  <c:v>71.868443681357888</c:v>
                </c:pt>
                <c:pt idx="506" formatCode="0.00">
                  <c:v>72.192286912853703</c:v>
                </c:pt>
                <c:pt idx="507" formatCode="0.00">
                  <c:v>72.518357354441889</c:v>
                </c:pt>
                <c:pt idx="508" formatCode="0.00">
                  <c:v>72.846641228977475</c:v>
                </c:pt>
                <c:pt idx="509" formatCode="0.00">
                  <c:v>73.177124801450219</c:v>
                </c:pt>
                <c:pt idx="510" formatCode="0.00">
                  <c:v>73.509794383824101</c:v>
                </c:pt>
                <c:pt idx="511" formatCode="0.00">
                  <c:v>73.844636339628067</c:v>
                </c:pt>
                <c:pt idx="512" formatCode="0.00">
                  <c:v>74.181637088305791</c:v>
                </c:pt>
                <c:pt idx="513" formatCode="0.00">
                  <c:v>74.520783109330722</c:v>
                </c:pt>
                <c:pt idx="514" formatCode="0.00">
                  <c:v>74.862060946094203</c:v>
                </c:pt>
                <c:pt idx="515" formatCode="0.00">
                  <c:v>75.205457209572501</c:v>
                </c:pt>
                <c:pt idx="516" formatCode="0.00">
                  <c:v>75.550958581780989</c:v>
                </c:pt>
                <c:pt idx="517" formatCode="0.00">
                  <c:v>75.898551819020867</c:v>
                </c:pt>
                <c:pt idx="518" formatCode="0.00">
                  <c:v>76.248223754926769</c:v>
                </c:pt>
                <c:pt idx="519" formatCode="0.00">
                  <c:v>76.599961303320541</c:v>
                </c:pt>
                <c:pt idx="520" formatCode="0.00">
                  <c:v>76.953751460879147</c:v>
                </c:pt>
                <c:pt idx="521" formatCode="0.00">
                  <c:v>77.309581309622075</c:v>
                </c:pt>
                <c:pt idx="522" formatCode="0.00">
                  <c:v>77.667438019226026</c:v>
                </c:pt>
                <c:pt idx="523" formatCode="0.00">
                  <c:v>78.027308849171675</c:v>
                </c:pt>
                <c:pt idx="524" formatCode="0.00">
                  <c:v>78.389181150730622</c:v>
                </c:pt>
                <c:pt idx="525" formatCode="0.00">
                  <c:v>78.753042368796727</c:v>
                </c:pt>
                <c:pt idx="526" formatCode="0.00">
                  <c:v>79.118880043569618</c:v>
                </c:pt>
                <c:pt idx="527" formatCode="0.00">
                  <c:v>79.486681812094815</c:v>
                </c:pt>
                <c:pt idx="528" formatCode="0.00">
                  <c:v>79.856435409667426</c:v>
                </c:pt>
                <c:pt idx="529" formatCode="0.00">
                  <c:v>80.228128671103988</c:v>
                </c:pt>
                <c:pt idx="530" formatCode="0.00">
                  <c:v>80.601749531888842</c:v>
                </c:pt>
                <c:pt idx="531" formatCode="0.00">
                  <c:v>80.97728602919959</c:v>
                </c:pt>
                <c:pt idx="532" formatCode="0.00">
                  <c:v>81.354726302817795</c:v>
                </c:pt>
                <c:pt idx="533" formatCode="0.00">
                  <c:v>81.734058595928687</c:v>
                </c:pt>
                <c:pt idx="534" formatCode="0.00">
                  <c:v>82.115271255816367</c:v>
                </c:pt>
                <c:pt idx="535" formatCode="0.00">
                  <c:v>82.49835273445774</c:v>
                </c:pt>
                <c:pt idx="536" formatCode="0.00">
                  <c:v>82.883291589021155</c:v>
                </c:pt>
                <c:pt idx="537" formatCode="0.00">
                  <c:v>83.270076482273183</c:v>
                </c:pt>
                <c:pt idx="538" formatCode="0.00">
                  <c:v>83.65869618289878</c:v>
                </c:pt>
                <c:pt idx="539" formatCode="0.00">
                  <c:v>84.049139565738187</c:v>
                </c:pt>
                <c:pt idx="540" formatCode="0.00">
                  <c:v>84.441395611945666</c:v>
                </c:pt>
                <c:pt idx="541" formatCode="0.00">
                  <c:v>84.835453409072869</c:v>
                </c:pt>
                <c:pt idx="542" formatCode="0.00">
                  <c:v>85.231302151081792</c:v>
                </c:pt>
                <c:pt idx="543" formatCode="0.00">
                  <c:v>85.628931138289957</c:v>
                </c:pt>
                <c:pt idx="544" formatCode="0.00">
                  <c:v>86.028329777252424</c:v>
                </c:pt>
                <c:pt idx="545" formatCode="0.00">
                  <c:v>86.429487580582887</c:v>
                </c:pt>
                <c:pt idx="546" formatCode="0.00">
                  <c:v>86.832394166718387</c:v>
                </c:pt>
                <c:pt idx="547" formatCode="0.00">
                  <c:v>87.237039259629626</c:v>
                </c:pt>
                <c:pt idx="548" formatCode="0.00">
                  <c:v>87.643412688481206</c:v>
                </c:pt>
                <c:pt idx="549" formatCode="0.00">
                  <c:v>88.051504387243199</c:v>
                </c:pt>
                <c:pt idx="550" formatCode="0.00">
                  <c:v>88.461304394258747</c:v>
                </c:pt>
                <c:pt idx="551" formatCode="0.00">
                  <c:v>88.87280285176827</c:v>
                </c:pt>
                <c:pt idx="552" formatCode="0.00">
                  <c:v>89.285990005395192</c:v>
                </c:pt>
                <c:pt idx="553" formatCode="0.00">
                  <c:v>89.700856203593403</c:v>
                </c:pt>
                <c:pt idx="554" formatCode="0.00">
                  <c:v>90.117391897060912</c:v>
                </c:pt>
                <c:pt idx="555" formatCode="0.00">
                  <c:v>90.535587638120276</c:v>
                </c:pt>
                <c:pt idx="556" formatCode="0.00">
                  <c:v>90.955434080069423</c:v>
                </c:pt>
                <c:pt idx="557" formatCode="0.00">
                  <c:v>91.376921976503766</c:v>
                </c:pt>
                <c:pt idx="558" formatCode="0.00">
                  <c:v>91.800042180612721</c:v>
                </c:pt>
                <c:pt idx="559" formatCode="0.00">
                  <c:v>92.224785644451558</c:v>
                </c:pt>
                <c:pt idx="560" formatCode="0.00">
                  <c:v>92.651143418191339</c:v>
                </c:pt>
                <c:pt idx="561" formatCode="0.00">
                  <c:v>93.07910664934785</c:v>
                </c:pt>
                <c:pt idx="562" formatCode="0.00">
                  <c:v>93.508666581992145</c:v>
                </c:pt>
                <c:pt idx="563" formatCode="0.00">
                  <c:v>93.939814555943173</c:v>
                </c:pt>
                <c:pt idx="564" formatCode="0.00">
                  <c:v>94.372542005945348</c:v>
                </c:pt>
                <c:pt idx="565" formatCode="0.00">
                  <c:v>94.806840460831026</c:v>
                </c:pt>
                <c:pt idx="566" formatCode="0.00">
                  <c:v>95.242701542671028</c:v>
                </c:pt>
                <c:pt idx="567" formatCode="0.00">
                  <c:v>95.680116965912475</c:v>
                </c:pt>
                <c:pt idx="568" formatCode="0.00">
                  <c:v>96.119078536507416</c:v>
                </c:pt>
                <c:pt idx="569" formatCode="0.00">
                  <c:v>96.559578151031317</c:v>
                </c:pt>
                <c:pt idx="570" formatCode="0.00">
                  <c:v>97.001607795794456</c:v>
                </c:pt>
                <c:pt idx="571" formatCode="0.00">
                  <c:v>97.445159545945501</c:v>
                </c:pt>
                <c:pt idx="572" formatCode="0.00">
                  <c:v>97.890225564570201</c:v>
                </c:pt>
                <c:pt idx="573" formatCode="0.00">
                  <c:v>98.336798101784126</c:v>
                </c:pt>
                <c:pt idx="574" formatCode="0.00">
                  <c:v>98.78486949382237</c:v>
                </c:pt>
                <c:pt idx="575" formatCode="0.00">
                  <c:v>99.23443216212533</c:v>
                </c:pt>
                <c:pt idx="576" formatCode="0.00">
                  <c:v>99.685478612422884</c:v>
                </c:pt>
                <c:pt idx="577" formatCode="0.00">
                  <c:v>100.13800143381637</c:v>
                </c:pt>
                <c:pt idx="578" formatCode="0.00">
                  <c:v>100.5919932978604</c:v>
                </c:pt>
                <c:pt idx="579" formatCode="0.00">
                  <c:v>101.04744695764423</c:v>
                </c:pt>
                <c:pt idx="580" formatCode="0.00">
                  <c:v>101.50435524687384</c:v>
                </c:pt>
                <c:pt idx="581" formatCode="0.00">
                  <c:v>101.96271107895505</c:v>
                </c:pt>
                <c:pt idx="582" formatCode="0.00">
                  <c:v>102.42250744607873</c:v>
                </c:pt>
                <c:pt idx="583" formatCode="0.00">
                  <c:v>102.88373741830789</c:v>
                </c:pt>
                <c:pt idx="584" formatCode="0.00">
                  <c:v>103.34639414266812</c:v>
                </c:pt>
                <c:pt idx="585" formatCode="0.00">
                  <c:v>103.81047084224075</c:v>
                </c:pt>
                <c:pt idx="586" formatCode="0.00">
                  <c:v>104.27596081526045</c:v>
                </c:pt>
                <c:pt idx="587" formatCode="0.00">
                  <c:v>104.74285743421635</c:v>
                </c:pt>
                <c:pt idx="588" formatCode="0.00">
                  <c:v>105.21115414495836</c:v>
                </c:pt>
                <c:pt idx="589" formatCode="0.00">
                  <c:v>105.68084446580784</c:v>
                </c:pt>
                <c:pt idx="590" formatCode="0.00">
                  <c:v>106.15192198667424</c:v>
                </c:pt>
                <c:pt idx="591" formatCode="0.00">
                  <c:v>106.62438036817666</c:v>
                </c:pt>
                <c:pt idx="592" formatCode="0.00">
                  <c:v>107.09821334077201</c:v>
                </c:pt>
                <c:pt idx="593" formatCode="0.00">
                  <c:v>107.57341470388863</c:v>
                </c:pt>
                <c:pt idx="594" formatCode="0.00">
                  <c:v>108.04997832506719</c:v>
                </c:pt>
                <c:pt idx="595" formatCode="0.00">
                  <c:v>108.52789813910738</c:v>
                </c:pt>
                <c:pt idx="596" formatCode="0.00">
                  <c:v>109.00716814722232</c:v>
                </c:pt>
                <c:pt idx="597" formatCode="0.00">
                  <c:v>109.48778241619931</c:v>
                </c:pt>
                <c:pt idx="598" formatCode="0.00">
                  <c:v>109.96973507756863</c:v>
                </c:pt>
                <c:pt idx="599" formatCode="0.00">
                  <c:v>110.45302032677895</c:v>
                </c:pt>
                <c:pt idx="600" formatCode="0.00">
                  <c:v>110.93763242238113</c:v>
                </c:pt>
                <c:pt idx="601" formatCode="0.00">
                  <c:v>111.4235656852189</c:v>
                </c:pt>
                <c:pt idx="602" formatCode="0.00">
                  <c:v>111.91081449762832</c:v>
                </c:pt>
                <c:pt idx="603" formatCode="0.00">
                  <c:v>112.39937330264429</c:v>
                </c:pt>
                <c:pt idx="604" formatCode="0.00">
                  <c:v>112.88923660321574</c:v>
                </c:pt>
                <c:pt idx="605" formatCode="0.00">
                  <c:v>113.38039896142858</c:v>
                </c:pt>
                <c:pt idx="606" formatCode="0.00">
                  <c:v>113.87285499773712</c:v>
                </c:pt>
                <c:pt idx="607" formatCode="0.00">
                  <c:v>114.3665993902034</c:v>
                </c:pt>
                <c:pt idx="608" formatCode="0.00">
                  <c:v>114.86162687374531</c:v>
                </c:pt>
                <c:pt idx="609" formatCode="0.00">
                  <c:v>115.35793223939241</c:v>
                </c:pt>
                <c:pt idx="610" formatCode="0.00">
                  <c:v>115.85551033355102</c:v>
                </c:pt>
                <c:pt idx="611" formatCode="0.00">
                  <c:v>116.35435605727659</c:v>
                </c:pt>
                <c:pt idx="612" formatCode="0.00">
                  <c:v>116.85446436555577</c:v>
                </c:pt>
                <c:pt idx="613" formatCode="0.00">
                  <c:v>117.35583026659575</c:v>
                </c:pt>
                <c:pt idx="614" formatCode="0.00">
                  <c:v>117.85844882112289</c:v>
                </c:pt>
                <c:pt idx="615" formatCode="0.00">
                  <c:v>118.36231514168917</c:v>
                </c:pt>
                <c:pt idx="616" formatCode="0.00">
                  <c:v>118.86742439198767</c:v>
                </c:pt>
                <c:pt idx="617" formatCode="0.00">
                  <c:v>119.37377178617577</c:v>
                </c:pt>
                <c:pt idx="618" formatCode="0.00">
                  <c:v>119.88135258820751</c:v>
                </c:pt>
                <c:pt idx="619" formatCode="0.00">
                  <c:v>120.39016211117345</c:v>
                </c:pt>
                <c:pt idx="620" formatCode="0.00">
                  <c:v>120.90019571664975</c:v>
                </c:pt>
                <c:pt idx="621" formatCode="0.00">
                  <c:v>121.41144881405467</c:v>
                </c:pt>
                <c:pt idx="622" formatCode="0.00">
                  <c:v>121.92391686001422</c:v>
                </c:pt>
                <c:pt idx="623" formatCode="0.00">
                  <c:v>122.43759535773509</c:v>
                </c:pt>
                <c:pt idx="624" formatCode="0.00">
                  <c:v>122.95247985638662</c:v>
                </c:pt>
                <c:pt idx="625" formatCode="0.00">
                  <c:v>123.46856595049007</c:v>
                </c:pt>
                <c:pt idx="626" formatCode="0.00">
                  <c:v>123.98584927931671</c:v>
                </c:pt>
                <c:pt idx="627" formatCode="0.00">
                  <c:v>124.50432552629326</c:v>
                </c:pt>
                <c:pt idx="628" formatCode="0.00">
                  <c:v>125.02399041841571</c:v>
                </c:pt>
                <c:pt idx="629" formatCode="0.00">
                  <c:v>125.54483972567076</c:v>
                </c:pt>
                <c:pt idx="630" formatCode="0.00">
                  <c:v>126.06686926046525</c:v>
                </c:pt>
                <c:pt idx="631" formatCode="0.00">
                  <c:v>126.59007487706317</c:v>
                </c:pt>
                <c:pt idx="632" formatCode="0.00">
                  <c:v>127.11445247103055</c:v>
                </c:pt>
                <c:pt idx="633" formatCode="0.00">
                  <c:v>127.63999797868762</c:v>
                </c:pt>
                <c:pt idx="634" formatCode="0.00">
                  <c:v>128.16670737656906</c:v>
                </c:pt>
                <c:pt idx="635" formatCode="0.00">
                  <c:v>128.69457668089098</c:v>
                </c:pt>
                <c:pt idx="636" formatCode="0.00">
                  <c:v>129.22360194702611</c:v>
                </c:pt>
                <c:pt idx="637" formatCode="0.00">
                  <c:v>129.75377926898548</c:v>
                </c:pt>
                <c:pt idx="638" formatCode="0.00">
                  <c:v>130.28510477890808</c:v>
                </c:pt>
                <c:pt idx="639" formatCode="0.00">
                  <c:v>130.81757464655703</c:v>
                </c:pt>
                <c:pt idx="640" formatCode="0.00">
                  <c:v>131.35118507882348</c:v>
                </c:pt>
                <c:pt idx="641" formatCode="0.00">
                  <c:v>131.88593231923682</c:v>
                </c:pt>
                <c:pt idx="642" formatCode="0.00">
                  <c:v>132.42181264748243</c:v>
                </c:pt>
                <c:pt idx="643" formatCode="0.00">
                  <c:v>132.9588223789259</c:v>
                </c:pt>
                <c:pt idx="644" formatCode="0.00">
                  <c:v>133.49695786414415</c:v>
                </c:pt>
                <c:pt idx="645" formatCode="0.00">
                  <c:v>134.03621548846314</c:v>
                </c:pt>
                <c:pt idx="646" formatCode="0.00">
                  <c:v>134.57659167150251</c:v>
                </c:pt>
                <c:pt idx="647" formatCode="0.00">
                  <c:v>135.11808286672598</c:v>
                </c:pt>
                <c:pt idx="648" formatCode="0.00">
                  <c:v>135.66068556099935</c:v>
                </c:pt>
                <c:pt idx="649" formatCode="0.00">
                  <c:v>136.20439627415357</c:v>
                </c:pt>
                <c:pt idx="650" formatCode="0.00">
                  <c:v>136.74921155855526</c:v>
                </c:pt>
                <c:pt idx="651" formatCode="0.00">
                  <c:v>137.29512799868252</c:v>
                </c:pt>
                <c:pt idx="652" formatCode="0.00">
                  <c:v>137.84214221070752</c:v>
                </c:pt>
                <c:pt idx="653" formatCode="0.00">
                  <c:v>138.39025084208458</c:v>
                </c:pt>
                <c:pt idx="654" formatCode="0.00">
                  <c:v>138.93945057114482</c:v>
                </c:pt>
                <c:pt idx="655" formatCode="0.00">
                  <c:v>139.48973810669588</c:v>
                </c:pt>
                <c:pt idx="656" formatCode="0.00">
                  <c:v>140.04111018762853</c:v>
                </c:pt>
                <c:pt idx="657" formatCode="0.00">
                  <c:v>140.59356358252779</c:v>
                </c:pt>
                <c:pt idx="658" formatCode="0.00">
                  <c:v>141.1470950892907</c:v>
                </c:pt>
                <c:pt idx="659" formatCode="0.00">
                  <c:v>141.70170153474902</c:v>
                </c:pt>
                <c:pt idx="660" formatCode="0.00">
                  <c:v>142.25737977429793</c:v>
                </c:pt>
                <c:pt idx="661" formatCode="0.00">
                  <c:v>142.81412669152948</c:v>
                </c:pt>
                <c:pt idx="662" formatCode="0.00">
                  <c:v>143.37193919787217</c:v>
                </c:pt>
                <c:pt idx="663" formatCode="0.00">
                  <c:v>143.93081423223501</c:v>
                </c:pt>
                <c:pt idx="664" formatCode="0.00">
                  <c:v>144.4907487606576</c:v>
                </c:pt>
                <c:pt idx="665" formatCode="0.00">
                  <c:v>145.05173977596442</c:v>
                </c:pt>
                <c:pt idx="666" formatCode="0.00">
                  <c:v>145.61378429742501</c:v>
                </c:pt>
                <c:pt idx="667" formatCode="0.00">
                  <c:v>146.17687937041845</c:v>
                </c:pt>
                <c:pt idx="668" formatCode="0.00">
                  <c:v>146.74102206610317</c:v>
                </c:pt>
                <c:pt idx="669" formatCode="0.00">
                  <c:v>147.30620948109137</c:v>
                </c:pt>
                <c:pt idx="670" formatCode="0.00">
                  <c:v>147.87243873712836</c:v>
                </c:pt>
                <c:pt idx="671" formatCode="0.00">
                  <c:v>148.43970698077632</c:v>
                </c:pt>
                <c:pt idx="672" formatCode="0.00">
                  <c:v>149.00801138310308</c:v>
                </c:pt>
                <c:pt idx="673" formatCode="0.00">
                  <c:v>149.57734913937492</c:v>
                </c:pt>
                <c:pt idx="674" formatCode="0.00">
                  <c:v>150.14771746875448</c:v>
                </c:pt>
                <c:pt idx="675" formatCode="0.00">
                  <c:v>150.71911361400242</c:v>
                </c:pt>
                <c:pt idx="676" formatCode="0.00">
                  <c:v>151.29153484118416</c:v>
                </c:pt>
                <c:pt idx="677" formatCode="0.00">
                  <c:v>151.86497843937997</c:v>
                </c:pt>
                <c:pt idx="678" formatCode="0.00">
                  <c:v>152.43944172040051</c:v>
                </c:pt>
                <c:pt idx="679" formatCode="0.00">
                  <c:v>153.01492201850508</c:v>
                </c:pt>
                <c:pt idx="680" formatCode="0.00">
                  <c:v>153.59141669012541</c:v>
                </c:pt>
                <c:pt idx="681" formatCode="0.00">
                  <c:v>154.16892311359223</c:v>
                </c:pt>
                <c:pt idx="682" formatCode="0.00">
                  <c:v>154.74743868886688</c:v>
                </c:pt>
                <c:pt idx="683" formatCode="0.00">
                  <c:v>155.32696083727586</c:v>
                </c:pt>
                <c:pt idx="684" formatCode="0.00">
                  <c:v>155.90748700125002</c:v>
                </c:pt>
                <c:pt idx="685" formatCode="0.00">
                  <c:v>156.48901464406705</c:v>
                </c:pt>
                <c:pt idx="686" formatCode="0.00">
                  <c:v>157.07154124959806</c:v>
                </c:pt>
                <c:pt idx="687" formatCode="0.00">
                  <c:v>157.65506432205729</c:v>
                </c:pt>
                <c:pt idx="688" formatCode="0.00">
                  <c:v>158.23958138575631</c:v>
                </c:pt>
                <c:pt idx="689" formatCode="0.00">
                  <c:v>158.82508998486082</c:v>
                </c:pt>
                <c:pt idx="690" formatCode="0.00">
                  <c:v>159.41158768315174</c:v>
                </c:pt>
                <c:pt idx="691" formatCode="0.00">
                  <c:v>159.99907206378919</c:v>
                </c:pt>
                <c:pt idx="692" formatCode="0.00">
                  <c:v>160.58754072908027</c:v>
                </c:pt>
                <c:pt idx="693" formatCode="0.00">
                  <c:v>161.17699130025008</c:v>
                </c:pt>
                <c:pt idx="694" formatCode="0.00">
                  <c:v>161.76742141721587</c:v>
                </c:pt>
                <c:pt idx="695" formatCode="0.00">
                  <c:v>162.35882873836459</c:v>
                </c:pt>
                <c:pt idx="696" formatCode="0.00">
                  <c:v>162.95121094033379</c:v>
                </c:pt>
                <c:pt idx="697" formatCode="0.00">
                  <c:v>163.54456571779522</c:v>
                </c:pt>
                <c:pt idx="698" formatCode="0.00">
                  <c:v>164.13889078324206</c:v>
                </c:pt>
                <c:pt idx="699" formatCode="0.00">
                  <c:v>164.73418386677872</c:v>
                </c:pt>
                <c:pt idx="700" formatCode="0.00">
                  <c:v>165.33044271591413</c:v>
                </c:pt>
                <c:pt idx="701" formatCode="0.00">
                  <c:v>165.92766509535736</c:v>
                </c:pt>
                <c:pt idx="702" formatCode="0.00">
                  <c:v>166.52584878681702</c:v>
                </c:pt>
                <c:pt idx="703" formatCode="0.00">
                  <c:v>167.12499158880254</c:v>
                </c:pt>
                <c:pt idx="704" formatCode="0.00">
                  <c:v>167.72509131642909</c:v>
                </c:pt>
                <c:pt idx="705" formatCode="0.00">
                  <c:v>168.32614580122467</c:v>
                </c:pt>
                <c:pt idx="706" formatCode="0.00">
                  <c:v>168.92815289094059</c:v>
                </c:pt>
                <c:pt idx="707" formatCode="0.00">
                  <c:v>169.53111044936384</c:v>
                </c:pt>
                <c:pt idx="708" formatCode="0.00">
                  <c:v>170.13501635613281</c:v>
                </c:pt>
                <c:pt idx="709" formatCode="0.00">
                  <c:v>170.7398685065551</c:v>
                </c:pt>
                <c:pt idx="710" formatCode="0.00">
                  <c:v>171.34566481142863</c:v>
                </c:pt>
                <c:pt idx="711" formatCode="0.00">
                  <c:v>171.95240319686411</c:v>
                </c:pt>
                <c:pt idx="712" formatCode="0.00">
                  <c:v>172.56008160411122</c:v>
                </c:pt>
                <c:pt idx="713" formatCode="0.00">
                  <c:v>173.16869798938632</c:v>
                </c:pt>
                <c:pt idx="714" formatCode="0.00">
                  <c:v>173.77825032370336</c:v>
                </c:pt>
                <c:pt idx="715" formatCode="0.00">
                  <c:v>174.38873659270612</c:v>
                </c:pt>
                <c:pt idx="716" formatCode="0.00">
                  <c:v>175.00015479650429</c:v>
                </c:pt>
                <c:pt idx="717" formatCode="0.00">
                  <c:v>175.61250294951006</c:v>
                </c:pt>
                <c:pt idx="718" formatCode="0.00">
                  <c:v>176.22577908027861</c:v>
                </c:pt>
                <c:pt idx="719" formatCode="0.00">
                  <c:v>176.83998123134964</c:v>
                </c:pt>
                <c:pt idx="720" formatCode="0.00">
                  <c:v>177.45510745909195</c:v>
                </c:pt>
                <c:pt idx="721" formatCode="0.00">
                  <c:v>178.0711558335494</c:v>
                </c:pt>
                <c:pt idx="722" formatCode="0.00">
                  <c:v>178.6881244382898</c:v>
                </c:pt>
                <c:pt idx="723" formatCode="0.00">
                  <c:v>179.30601137025508</c:v>
                </c:pt>
                <c:pt idx="724" formatCode="0.00">
                  <c:v>179.92481473961445</c:v>
                </c:pt>
                <c:pt idx="725" formatCode="0.00">
                  <c:v>180.54453266961846</c:v>
                </c:pt>
                <c:pt idx="726" formatCode="0.00">
                  <c:v>181.16516329645626</c:v>
                </c:pt>
                <c:pt idx="727" formatCode="0.00">
                  <c:v>181.7867047691137</c:v>
                </c:pt>
                <c:pt idx="728" formatCode="0.00">
                  <c:v>182.40915524923446</c:v>
                </c:pt>
                <c:pt idx="729" formatCode="0.00">
                  <c:v>183.03251291098201</c:v>
                </c:pt>
                <c:pt idx="730" formatCode="0.00">
                  <c:v>183.6567759409044</c:v>
                </c:pt>
                <c:pt idx="731" formatCode="0.00">
                  <c:v>184.28194253780009</c:v>
                </c:pt>
                <c:pt idx="732" formatCode="0.00">
                  <c:v>184.90801091258632</c:v>
                </c:pt>
                <c:pt idx="733" formatCode="0.00">
                  <c:v>185.53497928816878</c:v>
                </c:pt>
                <c:pt idx="734" formatCode="0.00">
                  <c:v>186.16284589931314</c:v>
                </c:pt>
                <c:pt idx="735" formatCode="0.00">
                  <c:v>186.79160899251843</c:v>
                </c:pt>
                <c:pt idx="736" formatCode="0.00">
                  <c:v>187.42126682589213</c:v>
                </c:pt>
                <c:pt idx="737" formatCode="0.00">
                  <c:v>188.05181766902683</c:v>
                </c:pt>
                <c:pt idx="738" formatCode="0.00">
                  <c:v>188.68325980287864</c:v>
                </c:pt>
                <c:pt idx="739" formatCode="0.00">
                  <c:v>189.31559151964709</c:v>
                </c:pt>
                <c:pt idx="740" formatCode="0.00">
                  <c:v>189.94881112265688</c:v>
                </c:pt>
                <c:pt idx="741" formatCode="0.00">
                  <c:v>190.58291692624113</c:v>
                </c:pt>
                <c:pt idx="742" formatCode="0.00">
                  <c:v>191.21790725562596</c:v>
                </c:pt>
                <c:pt idx="743" formatCode="0.00">
                  <c:v>191.85378044681687</c:v>
                </c:pt>
                <c:pt idx="744" formatCode="0.00">
                  <c:v>192.49053484648658</c:v>
                </c:pt>
                <c:pt idx="745" formatCode="0.00">
                  <c:v>193.12816881186424</c:v>
                </c:pt>
                <c:pt idx="746" formatCode="0.00">
                  <c:v>193.76668071062642</c:v>
                </c:pt>
                <c:pt idx="747" formatCode="0.00">
                  <c:v>194.40606892078887</c:v>
                </c:pt>
                <c:pt idx="748" formatCode="0.00">
                  <c:v>195.04633183060071</c:v>
                </c:pt>
                <c:pt idx="749" formatCode="0.00">
                  <c:v>195.68746783843895</c:v>
                </c:pt>
                <c:pt idx="750" formatCode="0.00">
                  <c:v>196.32947535270532</c:v>
                </c:pt>
                <c:pt idx="751" formatCode="0.00">
                  <c:v>196.97235279172367</c:v>
                </c:pt>
                <c:pt idx="752" formatCode="0.00">
                  <c:v>197.61609858363937</c:v>
                </c:pt>
                <c:pt idx="753" formatCode="0.00">
                  <c:v>198.26071116631945</c:v>
                </c:pt>
                <c:pt idx="754" formatCode="0.00">
                  <c:v>198.90618898725467</c:v>
                </c:pt>
                <c:pt idx="755" formatCode="0.00">
                  <c:v>199.55253050346212</c:v>
                </c:pt>
                <c:pt idx="756" formatCode="0.00">
                  <c:v>200.19973418138983</c:v>
                </c:pt>
                <c:pt idx="757" formatCode="0.00">
                  <c:v>200.84779849682187</c:v>
                </c:pt>
                <c:pt idx="758" formatCode="0.00">
                  <c:v>201.49672193478568</c:v>
                </c:pt>
                <c:pt idx="759" formatCode="0.00">
                  <c:v>202.14650298945921</c:v>
                </c:pt>
                <c:pt idx="760" formatCode="0.00">
                  <c:v>202.79714016408073</c:v>
                </c:pt>
                <c:pt idx="761" formatCode="0.00">
                  <c:v>203.44863197085857</c:v>
                </c:pt>
                <c:pt idx="762" formatCode="0.00">
                  <c:v>204.10097693088295</c:v>
                </c:pt>
                <c:pt idx="763" formatCode="0.00">
                  <c:v>204.75417357403816</c:v>
                </c:pt>
                <c:pt idx="764" formatCode="0.00">
                  <c:v>205.40822043891669</c:v>
                </c:pt>
                <c:pt idx="765" formatCode="0.00">
                  <c:v>206.06311607273335</c:v>
                </c:pt>
                <c:pt idx="766" formatCode="0.00">
                  <c:v>206.71885903124186</c:v>
                </c:pt>
                <c:pt idx="767" formatCode="0.00">
                  <c:v>207.37544787865113</c:v>
                </c:pt>
                <c:pt idx="768" formatCode="0.00">
                  <c:v>208.03288118754372</c:v>
                </c:pt>
                <c:pt idx="769" formatCode="0.00">
                  <c:v>208.69115753879444</c:v>
                </c:pt>
                <c:pt idx="770" formatCode="0.00">
                  <c:v>209.35027552149072</c:v>
                </c:pt>
                <c:pt idx="771" formatCode="0.00">
                  <c:v>210.01023373285338</c:v>
                </c:pt>
                <c:pt idx="772" formatCode="0.00">
                  <c:v>210.67103077815881</c:v>
                </c:pt>
                <c:pt idx="773" formatCode="0.00">
                  <c:v>211.33266527066186</c:v>
                </c:pt>
                <c:pt idx="774" formatCode="0.00">
                  <c:v>211.99513583151995</c:v>
                </c:pt>
                <c:pt idx="775" formatCode="0.00">
                  <c:v>212.65844108971766</c:v>
                </c:pt>
                <c:pt idx="776" formatCode="0.00">
                  <c:v>213.32257968199301</c:v>
                </c:pt>
                <c:pt idx="777" formatCode="0.00">
                  <c:v>213.98755025276381</c:v>
                </c:pt>
                <c:pt idx="778" formatCode="0.00">
                  <c:v>214.6533514540557</c:v>
                </c:pt>
                <c:pt idx="779" formatCode="0.00">
                  <c:v>215.31998194543036</c:v>
                </c:pt>
                <c:pt idx="780" formatCode="0.00">
                  <c:v>215.98744039391505</c:v>
                </c:pt>
                <c:pt idx="781" formatCode="0.00">
                  <c:v>216.65572547393319</c:v>
                </c:pt>
                <c:pt idx="782" formatCode="0.00">
                  <c:v>217.32483586723507</c:v>
                </c:pt>
                <c:pt idx="783" formatCode="0.00">
                  <c:v>217.99477026283023</c:v>
                </c:pt>
                <c:pt idx="784" formatCode="0.00">
                  <c:v>218.66552735692005</c:v>
                </c:pt>
                <c:pt idx="785" formatCode="0.00">
                  <c:v>219.33710585283148</c:v>
                </c:pt>
                <c:pt idx="786" formatCode="0.00">
                  <c:v>220.00950446095172</c:v>
                </c:pt>
                <c:pt idx="787" formatCode="0.00">
                  <c:v>220.68272189866306</c:v>
                </c:pt>
                <c:pt idx="788" formatCode="0.00">
                  <c:v>221.35675689027917</c:v>
                </c:pt>
                <c:pt idx="789" formatCode="0.00">
                  <c:v>222.03160816698198</c:v>
                </c:pt>
                <c:pt idx="790" formatCode="0.00">
                  <c:v>222.70727446675897</c:v>
                </c:pt>
                <c:pt idx="791" formatCode="0.00">
                  <c:v>223.38375453434185</c:v>
                </c:pt>
                <c:pt idx="792" formatCode="0.00">
                  <c:v>224.06104712114529</c:v>
                </c:pt>
                <c:pt idx="793" formatCode="0.00">
                  <c:v>224.73915098520695</c:v>
                </c:pt>
                <c:pt idx="794" formatCode="0.00">
                  <c:v>225.4180648911279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DC4-4F64-9D71-434936BA67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9765256"/>
        <c:axId val="679758368"/>
      </c:lineChart>
      <c:catAx>
        <c:axId val="679765256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79758368"/>
        <c:crosses val="autoZero"/>
        <c:auto val="1"/>
        <c:lblAlgn val="ctr"/>
        <c:lblOffset val="100"/>
        <c:noMultiLvlLbl val="0"/>
      </c:catAx>
      <c:valAx>
        <c:axId val="67975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79765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'Harden Forecast3'!$B$1</c:f>
              <c:strCache>
                <c:ptCount val="1"/>
                <c:pt idx="0">
                  <c:v>값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'Harden Forecast3'!$B$2:$B$723</c:f>
              <c:numCache>
                <c:formatCode>General</c:formatCode>
                <c:ptCount val="722"/>
                <c:pt idx="0">
                  <c:v>32</c:v>
                </c:pt>
                <c:pt idx="1">
                  <c:v>18</c:v>
                </c:pt>
                <c:pt idx="2">
                  <c:v>26</c:v>
                </c:pt>
                <c:pt idx="3">
                  <c:v>35</c:v>
                </c:pt>
                <c:pt idx="4">
                  <c:v>25</c:v>
                </c:pt>
                <c:pt idx="5">
                  <c:v>20</c:v>
                </c:pt>
                <c:pt idx="6">
                  <c:v>22</c:v>
                </c:pt>
                <c:pt idx="7">
                  <c:v>23</c:v>
                </c:pt>
                <c:pt idx="8">
                  <c:v>35</c:v>
                </c:pt>
                <c:pt idx="9">
                  <c:v>19</c:v>
                </c:pt>
                <c:pt idx="10">
                  <c:v>6</c:v>
                </c:pt>
                <c:pt idx="11">
                  <c:v>24</c:v>
                </c:pt>
                <c:pt idx="12">
                  <c:v>32</c:v>
                </c:pt>
                <c:pt idx="13">
                  <c:v>36</c:v>
                </c:pt>
                <c:pt idx="14">
                  <c:v>26</c:v>
                </c:pt>
                <c:pt idx="15">
                  <c:v>16</c:v>
                </c:pt>
                <c:pt idx="16">
                  <c:v>34</c:v>
                </c:pt>
                <c:pt idx="17">
                  <c:v>21</c:v>
                </c:pt>
                <c:pt idx="18">
                  <c:v>38</c:v>
                </c:pt>
                <c:pt idx="19">
                  <c:v>15</c:v>
                </c:pt>
                <c:pt idx="20">
                  <c:v>34</c:v>
                </c:pt>
                <c:pt idx="21">
                  <c:v>44</c:v>
                </c:pt>
                <c:pt idx="22">
                  <c:v>24</c:v>
                </c:pt>
                <c:pt idx="23">
                  <c:v>41</c:v>
                </c:pt>
                <c:pt idx="24">
                  <c:v>21</c:v>
                </c:pt>
                <c:pt idx="25">
                  <c:v>18</c:v>
                </c:pt>
                <c:pt idx="26">
                  <c:v>44</c:v>
                </c:pt>
                <c:pt idx="27">
                  <c:v>32</c:v>
                </c:pt>
                <c:pt idx="28">
                  <c:v>28</c:v>
                </c:pt>
                <c:pt idx="29">
                  <c:v>33</c:v>
                </c:pt>
                <c:pt idx="30">
                  <c:v>36</c:v>
                </c:pt>
                <c:pt idx="31">
                  <c:v>11</c:v>
                </c:pt>
                <c:pt idx="32">
                  <c:v>28</c:v>
                </c:pt>
                <c:pt idx="33">
                  <c:v>20</c:v>
                </c:pt>
                <c:pt idx="34">
                  <c:v>21</c:v>
                </c:pt>
                <c:pt idx="35">
                  <c:v>25</c:v>
                </c:pt>
                <c:pt idx="36">
                  <c:v>30</c:v>
                </c:pt>
                <c:pt idx="37">
                  <c:v>30</c:v>
                </c:pt>
                <c:pt idx="38">
                  <c:v>26</c:v>
                </c:pt>
                <c:pt idx="39">
                  <c:v>31</c:v>
                </c:pt>
                <c:pt idx="40">
                  <c:v>12</c:v>
                </c:pt>
                <c:pt idx="41">
                  <c:v>45</c:v>
                </c:pt>
                <c:pt idx="42">
                  <c:v>33</c:v>
                </c:pt>
                <c:pt idx="43">
                  <c:v>33</c:v>
                </c:pt>
                <c:pt idx="44">
                  <c:v>37</c:v>
                </c:pt>
                <c:pt idx="45">
                  <c:v>17</c:v>
                </c:pt>
                <c:pt idx="46">
                  <c:v>14</c:v>
                </c:pt>
                <c:pt idx="47">
                  <c:v>26</c:v>
                </c:pt>
                <c:pt idx="48">
                  <c:v>27</c:v>
                </c:pt>
                <c:pt idx="49">
                  <c:v>33</c:v>
                </c:pt>
                <c:pt idx="50">
                  <c:v>45</c:v>
                </c:pt>
                <c:pt idx="51">
                  <c:v>40</c:v>
                </c:pt>
                <c:pt idx="52">
                  <c:v>9</c:v>
                </c:pt>
                <c:pt idx="53">
                  <c:v>26</c:v>
                </c:pt>
                <c:pt idx="54">
                  <c:v>20</c:v>
                </c:pt>
                <c:pt idx="55">
                  <c:v>31</c:v>
                </c:pt>
                <c:pt idx="56">
                  <c:v>21</c:v>
                </c:pt>
                <c:pt idx="57">
                  <c:v>15</c:v>
                </c:pt>
                <c:pt idx="58">
                  <c:v>33</c:v>
                </c:pt>
                <c:pt idx="59">
                  <c:v>18</c:v>
                </c:pt>
                <c:pt idx="60">
                  <c:v>38</c:v>
                </c:pt>
                <c:pt idx="61">
                  <c:v>28</c:v>
                </c:pt>
                <c:pt idx="62">
                  <c:v>18</c:v>
                </c:pt>
                <c:pt idx="63">
                  <c:v>15</c:v>
                </c:pt>
                <c:pt idx="64">
                  <c:v>34</c:v>
                </c:pt>
                <c:pt idx="65">
                  <c:v>17</c:v>
                </c:pt>
                <c:pt idx="66">
                  <c:v>50</c:v>
                </c:pt>
                <c:pt idx="67">
                  <c:v>16</c:v>
                </c:pt>
                <c:pt idx="68">
                  <c:v>44</c:v>
                </c:pt>
                <c:pt idx="69">
                  <c:v>25</c:v>
                </c:pt>
                <c:pt idx="70">
                  <c:v>33</c:v>
                </c:pt>
                <c:pt idx="71">
                  <c:v>24</c:v>
                </c:pt>
                <c:pt idx="72">
                  <c:v>31</c:v>
                </c:pt>
                <c:pt idx="73">
                  <c:v>51</c:v>
                </c:pt>
                <c:pt idx="74">
                  <c:v>24</c:v>
                </c:pt>
                <c:pt idx="75">
                  <c:v>41</c:v>
                </c:pt>
                <c:pt idx="76">
                  <c:v>22</c:v>
                </c:pt>
                <c:pt idx="77">
                  <c:v>16</c:v>
                </c:pt>
                <c:pt idx="78">
                  <c:v>30</c:v>
                </c:pt>
                <c:pt idx="79">
                  <c:v>29</c:v>
                </c:pt>
                <c:pt idx="80">
                  <c:v>16</c:v>
                </c:pt>
                <c:pt idx="81">
                  <c:v>22</c:v>
                </c:pt>
                <c:pt idx="82">
                  <c:v>16</c:v>
                </c:pt>
                <c:pt idx="83">
                  <c:v>16</c:v>
                </c:pt>
                <c:pt idx="84">
                  <c:v>37</c:v>
                </c:pt>
                <c:pt idx="85">
                  <c:v>28</c:v>
                </c:pt>
                <c:pt idx="86">
                  <c:v>43</c:v>
                </c:pt>
                <c:pt idx="87">
                  <c:v>46</c:v>
                </c:pt>
                <c:pt idx="88">
                  <c:v>23</c:v>
                </c:pt>
                <c:pt idx="89">
                  <c:v>28</c:v>
                </c:pt>
                <c:pt idx="90">
                  <c:v>25</c:v>
                </c:pt>
                <c:pt idx="91">
                  <c:v>16</c:v>
                </c:pt>
                <c:pt idx="92">
                  <c:v>45</c:v>
                </c:pt>
                <c:pt idx="93">
                  <c:v>22</c:v>
                </c:pt>
                <c:pt idx="94">
                  <c:v>24</c:v>
                </c:pt>
                <c:pt idx="95">
                  <c:v>40</c:v>
                </c:pt>
                <c:pt idx="96">
                  <c:v>50</c:v>
                </c:pt>
                <c:pt idx="97">
                  <c:v>26</c:v>
                </c:pt>
                <c:pt idx="98">
                  <c:v>29</c:v>
                </c:pt>
                <c:pt idx="99">
                  <c:v>24</c:v>
                </c:pt>
                <c:pt idx="100">
                  <c:v>25</c:v>
                </c:pt>
                <c:pt idx="101">
                  <c:v>31</c:v>
                </c:pt>
                <c:pt idx="102">
                  <c:v>10</c:v>
                </c:pt>
                <c:pt idx="103">
                  <c:v>42</c:v>
                </c:pt>
                <c:pt idx="104">
                  <c:v>30</c:v>
                </c:pt>
                <c:pt idx="105">
                  <c:v>24</c:v>
                </c:pt>
                <c:pt idx="106">
                  <c:v>33</c:v>
                </c:pt>
                <c:pt idx="107">
                  <c:v>25</c:v>
                </c:pt>
                <c:pt idx="108">
                  <c:v>18</c:v>
                </c:pt>
                <c:pt idx="109">
                  <c:v>36</c:v>
                </c:pt>
                <c:pt idx="110">
                  <c:v>31</c:v>
                </c:pt>
                <c:pt idx="111">
                  <c:v>20</c:v>
                </c:pt>
                <c:pt idx="112">
                  <c:v>25</c:v>
                </c:pt>
                <c:pt idx="113">
                  <c:v>26</c:v>
                </c:pt>
                <c:pt idx="114">
                  <c:v>30</c:v>
                </c:pt>
                <c:pt idx="115">
                  <c:v>17</c:v>
                </c:pt>
                <c:pt idx="116">
                  <c:v>30</c:v>
                </c:pt>
                <c:pt idx="117">
                  <c:v>33</c:v>
                </c:pt>
                <c:pt idx="118">
                  <c:v>21</c:v>
                </c:pt>
                <c:pt idx="119">
                  <c:v>25</c:v>
                </c:pt>
                <c:pt idx="120">
                  <c:v>27</c:v>
                </c:pt>
                <c:pt idx="121">
                  <c:v>11</c:v>
                </c:pt>
                <c:pt idx="122">
                  <c:v>31</c:v>
                </c:pt>
                <c:pt idx="123">
                  <c:v>20</c:v>
                </c:pt>
                <c:pt idx="124">
                  <c:v>33</c:v>
                </c:pt>
                <c:pt idx="125">
                  <c:v>30</c:v>
                </c:pt>
                <c:pt idx="126">
                  <c:v>23</c:v>
                </c:pt>
                <c:pt idx="127">
                  <c:v>35</c:v>
                </c:pt>
                <c:pt idx="128">
                  <c:v>20</c:v>
                </c:pt>
                <c:pt idx="129">
                  <c:v>33</c:v>
                </c:pt>
                <c:pt idx="130">
                  <c:v>40</c:v>
                </c:pt>
                <c:pt idx="131">
                  <c:v>26</c:v>
                </c:pt>
                <c:pt idx="132">
                  <c:v>17</c:v>
                </c:pt>
                <c:pt idx="133">
                  <c:v>33</c:v>
                </c:pt>
                <c:pt idx="134">
                  <c:v>37</c:v>
                </c:pt>
                <c:pt idx="135">
                  <c:v>34</c:v>
                </c:pt>
                <c:pt idx="136">
                  <c:v>27</c:v>
                </c:pt>
                <c:pt idx="137">
                  <c:v>42</c:v>
                </c:pt>
                <c:pt idx="138">
                  <c:v>46</c:v>
                </c:pt>
                <c:pt idx="139">
                  <c:v>27</c:v>
                </c:pt>
                <c:pt idx="140">
                  <c:v>26</c:v>
                </c:pt>
                <c:pt idx="141">
                  <c:v>39</c:v>
                </c:pt>
                <c:pt idx="142">
                  <c:v>36</c:v>
                </c:pt>
                <c:pt idx="143">
                  <c:v>40</c:v>
                </c:pt>
                <c:pt idx="144">
                  <c:v>29</c:v>
                </c:pt>
                <c:pt idx="145">
                  <c:v>32</c:v>
                </c:pt>
                <c:pt idx="146">
                  <c:v>12</c:v>
                </c:pt>
                <c:pt idx="147">
                  <c:v>15</c:v>
                </c:pt>
                <c:pt idx="148">
                  <c:v>33</c:v>
                </c:pt>
                <c:pt idx="149">
                  <c:v>29</c:v>
                </c:pt>
                <c:pt idx="150">
                  <c:v>25</c:v>
                </c:pt>
                <c:pt idx="151">
                  <c:v>24</c:v>
                </c:pt>
                <c:pt idx="152">
                  <c:v>26</c:v>
                </c:pt>
                <c:pt idx="153">
                  <c:v>32</c:v>
                </c:pt>
                <c:pt idx="154">
                  <c:v>34</c:v>
                </c:pt>
                <c:pt idx="155">
                  <c:v>27</c:v>
                </c:pt>
                <c:pt idx="156">
                  <c:v>24</c:v>
                </c:pt>
                <c:pt idx="157">
                  <c:v>41</c:v>
                </c:pt>
                <c:pt idx="158">
                  <c:v>26</c:v>
                </c:pt>
                <c:pt idx="159">
                  <c:v>30</c:v>
                </c:pt>
                <c:pt idx="160">
                  <c:v>40</c:v>
                </c:pt>
                <c:pt idx="161">
                  <c:v>34</c:v>
                </c:pt>
                <c:pt idx="162">
                  <c:v>38</c:v>
                </c:pt>
                <c:pt idx="163">
                  <c:v>34</c:v>
                </c:pt>
                <c:pt idx="164">
                  <c:v>26</c:v>
                </c:pt>
                <c:pt idx="165">
                  <c:v>28</c:v>
                </c:pt>
                <c:pt idx="166">
                  <c:v>41</c:v>
                </c:pt>
                <c:pt idx="167">
                  <c:v>30</c:v>
                </c:pt>
                <c:pt idx="168">
                  <c:v>30</c:v>
                </c:pt>
                <c:pt idx="169">
                  <c:v>32</c:v>
                </c:pt>
                <c:pt idx="170">
                  <c:v>24</c:v>
                </c:pt>
                <c:pt idx="171">
                  <c:v>25</c:v>
                </c:pt>
                <c:pt idx="172">
                  <c:v>33</c:v>
                </c:pt>
                <c:pt idx="173">
                  <c:v>13</c:v>
                </c:pt>
                <c:pt idx="174">
                  <c:v>26</c:v>
                </c:pt>
                <c:pt idx="175">
                  <c:v>31</c:v>
                </c:pt>
                <c:pt idx="176">
                  <c:v>28</c:v>
                </c:pt>
                <c:pt idx="177">
                  <c:v>29</c:v>
                </c:pt>
                <c:pt idx="178">
                  <c:v>23</c:v>
                </c:pt>
                <c:pt idx="179">
                  <c:v>38</c:v>
                </c:pt>
                <c:pt idx="180">
                  <c:v>26</c:v>
                </c:pt>
                <c:pt idx="181">
                  <c:v>29</c:v>
                </c:pt>
                <c:pt idx="182">
                  <c:v>20</c:v>
                </c:pt>
                <c:pt idx="183">
                  <c:v>37</c:v>
                </c:pt>
                <c:pt idx="184">
                  <c:v>25</c:v>
                </c:pt>
                <c:pt idx="185">
                  <c:v>21</c:v>
                </c:pt>
                <c:pt idx="186">
                  <c:v>18</c:v>
                </c:pt>
                <c:pt idx="187">
                  <c:v>36</c:v>
                </c:pt>
                <c:pt idx="188">
                  <c:v>15</c:v>
                </c:pt>
                <c:pt idx="189">
                  <c:v>29</c:v>
                </c:pt>
                <c:pt idx="190">
                  <c:v>28</c:v>
                </c:pt>
                <c:pt idx="191">
                  <c:v>31</c:v>
                </c:pt>
                <c:pt idx="192">
                  <c:v>27</c:v>
                </c:pt>
                <c:pt idx="193">
                  <c:v>16</c:v>
                </c:pt>
                <c:pt idx="194">
                  <c:v>32</c:v>
                </c:pt>
                <c:pt idx="195">
                  <c:v>34</c:v>
                </c:pt>
                <c:pt idx="196">
                  <c:v>30</c:v>
                </c:pt>
                <c:pt idx="197">
                  <c:v>53</c:v>
                </c:pt>
                <c:pt idx="198">
                  <c:v>23</c:v>
                </c:pt>
                <c:pt idx="199">
                  <c:v>26</c:v>
                </c:pt>
                <c:pt idx="200">
                  <c:v>14</c:v>
                </c:pt>
                <c:pt idx="201">
                  <c:v>40</c:v>
                </c:pt>
                <c:pt idx="202">
                  <c:v>40</c:v>
                </c:pt>
                <c:pt idx="203">
                  <c:v>33</c:v>
                </c:pt>
                <c:pt idx="204">
                  <c:v>27</c:v>
                </c:pt>
                <c:pt idx="205">
                  <c:v>22</c:v>
                </c:pt>
                <c:pt idx="206">
                  <c:v>40</c:v>
                </c:pt>
                <c:pt idx="207">
                  <c:v>38</c:v>
                </c:pt>
                <c:pt idx="208">
                  <c:v>17</c:v>
                </c:pt>
                <c:pt idx="209">
                  <c:v>29</c:v>
                </c:pt>
                <c:pt idx="210">
                  <c:v>26</c:v>
                </c:pt>
                <c:pt idx="211">
                  <c:v>30</c:v>
                </c:pt>
                <c:pt idx="212">
                  <c:v>51</c:v>
                </c:pt>
                <c:pt idx="213">
                  <c:v>15</c:v>
                </c:pt>
                <c:pt idx="214">
                  <c:v>10</c:v>
                </c:pt>
                <c:pt idx="215">
                  <c:v>41</c:v>
                </c:pt>
                <c:pt idx="216">
                  <c:v>42</c:v>
                </c:pt>
                <c:pt idx="217">
                  <c:v>25</c:v>
                </c:pt>
                <c:pt idx="218">
                  <c:v>30</c:v>
                </c:pt>
                <c:pt idx="219">
                  <c:v>40</c:v>
                </c:pt>
                <c:pt idx="220">
                  <c:v>38</c:v>
                </c:pt>
                <c:pt idx="221">
                  <c:v>13</c:v>
                </c:pt>
                <c:pt idx="222">
                  <c:v>24</c:v>
                </c:pt>
                <c:pt idx="223">
                  <c:v>25</c:v>
                </c:pt>
                <c:pt idx="224">
                  <c:v>26</c:v>
                </c:pt>
                <c:pt idx="225">
                  <c:v>33</c:v>
                </c:pt>
                <c:pt idx="226">
                  <c:v>39</c:v>
                </c:pt>
                <c:pt idx="227">
                  <c:v>35</c:v>
                </c:pt>
                <c:pt idx="228">
                  <c:v>19</c:v>
                </c:pt>
                <c:pt idx="229">
                  <c:v>38</c:v>
                </c:pt>
                <c:pt idx="230">
                  <c:v>18</c:v>
                </c:pt>
                <c:pt idx="231">
                  <c:v>41</c:v>
                </c:pt>
                <c:pt idx="232">
                  <c:v>40</c:v>
                </c:pt>
                <c:pt idx="233">
                  <c:v>39</c:v>
                </c:pt>
                <c:pt idx="234">
                  <c:v>38</c:v>
                </c:pt>
                <c:pt idx="235">
                  <c:v>22</c:v>
                </c:pt>
                <c:pt idx="236">
                  <c:v>24</c:v>
                </c:pt>
                <c:pt idx="237">
                  <c:v>30</c:v>
                </c:pt>
                <c:pt idx="238">
                  <c:v>17</c:v>
                </c:pt>
                <c:pt idx="239">
                  <c:v>31</c:v>
                </c:pt>
                <c:pt idx="240">
                  <c:v>33</c:v>
                </c:pt>
                <c:pt idx="241">
                  <c:v>35</c:v>
                </c:pt>
                <c:pt idx="242">
                  <c:v>14</c:v>
                </c:pt>
                <c:pt idx="243">
                  <c:v>27</c:v>
                </c:pt>
                <c:pt idx="244">
                  <c:v>27</c:v>
                </c:pt>
                <c:pt idx="245">
                  <c:v>27</c:v>
                </c:pt>
                <c:pt idx="246">
                  <c:v>29</c:v>
                </c:pt>
                <c:pt idx="247">
                  <c:v>22</c:v>
                </c:pt>
                <c:pt idx="248">
                  <c:v>27</c:v>
                </c:pt>
                <c:pt idx="249">
                  <c:v>27</c:v>
                </c:pt>
                <c:pt idx="250">
                  <c:v>20</c:v>
                </c:pt>
                <c:pt idx="251">
                  <c:v>29</c:v>
                </c:pt>
                <c:pt idx="252">
                  <c:v>31</c:v>
                </c:pt>
                <c:pt idx="253">
                  <c:v>29</c:v>
                </c:pt>
                <c:pt idx="254">
                  <c:v>56</c:v>
                </c:pt>
                <c:pt idx="255">
                  <c:v>35</c:v>
                </c:pt>
                <c:pt idx="256">
                  <c:v>38</c:v>
                </c:pt>
                <c:pt idx="257">
                  <c:v>26</c:v>
                </c:pt>
                <c:pt idx="258">
                  <c:v>38</c:v>
                </c:pt>
                <c:pt idx="259">
                  <c:v>48</c:v>
                </c:pt>
                <c:pt idx="260">
                  <c:v>29</c:v>
                </c:pt>
                <c:pt idx="261">
                  <c:v>21</c:v>
                </c:pt>
                <c:pt idx="262">
                  <c:v>37</c:v>
                </c:pt>
                <c:pt idx="263">
                  <c:v>37</c:v>
                </c:pt>
                <c:pt idx="264">
                  <c:v>29</c:v>
                </c:pt>
                <c:pt idx="265">
                  <c:v>36</c:v>
                </c:pt>
                <c:pt idx="266">
                  <c:v>29</c:v>
                </c:pt>
                <c:pt idx="267">
                  <c:v>48</c:v>
                </c:pt>
                <c:pt idx="268">
                  <c:v>26</c:v>
                </c:pt>
                <c:pt idx="269">
                  <c:v>21</c:v>
                </c:pt>
                <c:pt idx="270">
                  <c:v>28</c:v>
                </c:pt>
                <c:pt idx="271">
                  <c:v>31</c:v>
                </c:pt>
                <c:pt idx="272">
                  <c:v>26</c:v>
                </c:pt>
                <c:pt idx="273">
                  <c:v>51</c:v>
                </c:pt>
                <c:pt idx="274">
                  <c:v>51</c:v>
                </c:pt>
                <c:pt idx="275">
                  <c:v>29</c:v>
                </c:pt>
                <c:pt idx="276">
                  <c:v>34</c:v>
                </c:pt>
                <c:pt idx="277">
                  <c:v>20</c:v>
                </c:pt>
                <c:pt idx="278">
                  <c:v>40</c:v>
                </c:pt>
                <c:pt idx="279">
                  <c:v>10</c:v>
                </c:pt>
                <c:pt idx="280">
                  <c:v>22</c:v>
                </c:pt>
                <c:pt idx="281">
                  <c:v>28</c:v>
                </c:pt>
                <c:pt idx="282">
                  <c:v>25</c:v>
                </c:pt>
                <c:pt idx="283">
                  <c:v>23</c:v>
                </c:pt>
                <c:pt idx="284">
                  <c:v>27</c:v>
                </c:pt>
                <c:pt idx="285">
                  <c:v>60</c:v>
                </c:pt>
                <c:pt idx="286">
                  <c:v>28</c:v>
                </c:pt>
                <c:pt idx="287">
                  <c:v>16</c:v>
                </c:pt>
                <c:pt idx="288">
                  <c:v>36</c:v>
                </c:pt>
                <c:pt idx="289">
                  <c:v>41</c:v>
                </c:pt>
                <c:pt idx="290">
                  <c:v>28</c:v>
                </c:pt>
                <c:pt idx="291">
                  <c:v>27</c:v>
                </c:pt>
                <c:pt idx="292">
                  <c:v>34</c:v>
                </c:pt>
                <c:pt idx="293">
                  <c:v>28</c:v>
                </c:pt>
                <c:pt idx="294">
                  <c:v>31</c:v>
                </c:pt>
                <c:pt idx="295">
                  <c:v>41</c:v>
                </c:pt>
                <c:pt idx="296">
                  <c:v>26</c:v>
                </c:pt>
                <c:pt idx="297">
                  <c:v>25</c:v>
                </c:pt>
                <c:pt idx="298">
                  <c:v>26</c:v>
                </c:pt>
                <c:pt idx="299">
                  <c:v>23</c:v>
                </c:pt>
                <c:pt idx="300">
                  <c:v>26</c:v>
                </c:pt>
                <c:pt idx="301">
                  <c:v>40</c:v>
                </c:pt>
                <c:pt idx="302">
                  <c:v>28</c:v>
                </c:pt>
                <c:pt idx="303">
                  <c:v>24</c:v>
                </c:pt>
                <c:pt idx="304">
                  <c:v>32</c:v>
                </c:pt>
                <c:pt idx="305">
                  <c:v>34</c:v>
                </c:pt>
                <c:pt idx="306">
                  <c:v>42</c:v>
                </c:pt>
                <c:pt idx="307">
                  <c:v>21</c:v>
                </c:pt>
                <c:pt idx="308">
                  <c:v>27</c:v>
                </c:pt>
                <c:pt idx="309">
                  <c:v>18</c:v>
                </c:pt>
                <c:pt idx="310">
                  <c:v>28</c:v>
                </c:pt>
                <c:pt idx="311">
                  <c:v>25</c:v>
                </c:pt>
                <c:pt idx="312">
                  <c:v>38</c:v>
                </c:pt>
                <c:pt idx="313">
                  <c:v>24</c:v>
                </c:pt>
                <c:pt idx="314">
                  <c:v>26</c:v>
                </c:pt>
                <c:pt idx="315">
                  <c:v>21</c:v>
                </c:pt>
                <c:pt idx="316">
                  <c:v>18</c:v>
                </c:pt>
                <c:pt idx="317">
                  <c:v>36</c:v>
                </c:pt>
                <c:pt idx="318">
                  <c:v>31</c:v>
                </c:pt>
                <c:pt idx="319">
                  <c:v>29</c:v>
                </c:pt>
                <c:pt idx="320">
                  <c:v>25</c:v>
                </c:pt>
                <c:pt idx="321">
                  <c:v>28</c:v>
                </c:pt>
                <c:pt idx="322">
                  <c:v>19</c:v>
                </c:pt>
                <c:pt idx="323">
                  <c:v>25</c:v>
                </c:pt>
                <c:pt idx="324">
                  <c:v>40</c:v>
                </c:pt>
                <c:pt idx="325">
                  <c:v>22</c:v>
                </c:pt>
                <c:pt idx="326">
                  <c:v>27</c:v>
                </c:pt>
                <c:pt idx="327">
                  <c:v>34</c:v>
                </c:pt>
                <c:pt idx="328">
                  <c:v>43</c:v>
                </c:pt>
                <c:pt idx="329">
                  <c:v>33</c:v>
                </c:pt>
                <c:pt idx="330">
                  <c:v>40</c:v>
                </c:pt>
                <c:pt idx="331">
                  <c:v>54</c:v>
                </c:pt>
                <c:pt idx="332">
                  <c:v>25</c:v>
                </c:pt>
                <c:pt idx="333">
                  <c:v>23</c:v>
                </c:pt>
                <c:pt idx="334">
                  <c:v>30</c:v>
                </c:pt>
                <c:pt idx="335">
                  <c:v>29</c:v>
                </c:pt>
                <c:pt idx="336">
                  <c:v>15</c:v>
                </c:pt>
                <c:pt idx="337">
                  <c:v>35</c:v>
                </c:pt>
                <c:pt idx="338">
                  <c:v>29</c:v>
                </c:pt>
                <c:pt idx="339">
                  <c:v>50</c:v>
                </c:pt>
                <c:pt idx="340">
                  <c:v>32</c:v>
                </c:pt>
                <c:pt idx="341">
                  <c:v>47</c:v>
                </c:pt>
                <c:pt idx="342">
                  <c:v>35</c:v>
                </c:pt>
                <c:pt idx="343">
                  <c:v>35</c:v>
                </c:pt>
                <c:pt idx="344">
                  <c:v>39</c:v>
                </c:pt>
                <c:pt idx="345">
                  <c:v>41</c:v>
                </c:pt>
                <c:pt idx="346">
                  <c:v>45</c:v>
                </c:pt>
                <c:pt idx="347">
                  <c:v>41</c:v>
                </c:pt>
                <c:pt idx="348">
                  <c:v>43</c:v>
                </c:pt>
                <c:pt idx="349">
                  <c:v>44</c:v>
                </c:pt>
                <c:pt idx="350">
                  <c:v>38</c:v>
                </c:pt>
                <c:pt idx="351">
                  <c:v>32</c:v>
                </c:pt>
                <c:pt idx="352">
                  <c:v>42</c:v>
                </c:pt>
                <c:pt idx="353">
                  <c:v>43</c:v>
                </c:pt>
                <c:pt idx="354">
                  <c:v>38</c:v>
                </c:pt>
                <c:pt idx="355">
                  <c:v>57</c:v>
                </c:pt>
                <c:pt idx="356">
                  <c:v>58</c:v>
                </c:pt>
                <c:pt idx="357">
                  <c:v>48</c:v>
                </c:pt>
                <c:pt idx="358">
                  <c:v>37</c:v>
                </c:pt>
                <c:pt idx="359">
                  <c:v>61</c:v>
                </c:pt>
                <c:pt idx="360">
                  <c:v>35</c:v>
                </c:pt>
                <c:pt idx="361">
                  <c:v>40</c:v>
                </c:pt>
                <c:pt idx="362">
                  <c:v>37</c:v>
                </c:pt>
                <c:pt idx="363">
                  <c:v>30</c:v>
                </c:pt>
                <c:pt idx="364">
                  <c:v>43</c:v>
                </c:pt>
                <c:pt idx="365">
                  <c:v>44</c:v>
                </c:pt>
                <c:pt idx="366">
                  <c:v>36</c:v>
                </c:pt>
                <c:pt idx="367">
                  <c:v>42</c:v>
                </c:pt>
                <c:pt idx="368">
                  <c:v>31</c:v>
                </c:pt>
                <c:pt idx="369">
                  <c:v>42</c:v>
                </c:pt>
                <c:pt idx="370">
                  <c:v>30</c:v>
                </c:pt>
                <c:pt idx="371">
                  <c:v>28</c:v>
                </c:pt>
                <c:pt idx="372">
                  <c:v>30</c:v>
                </c:pt>
                <c:pt idx="373">
                  <c:v>58</c:v>
                </c:pt>
                <c:pt idx="374">
                  <c:v>42</c:v>
                </c:pt>
                <c:pt idx="375">
                  <c:v>35</c:v>
                </c:pt>
                <c:pt idx="376">
                  <c:v>31</c:v>
                </c:pt>
                <c:pt idx="377">
                  <c:v>20</c:v>
                </c:pt>
                <c:pt idx="378">
                  <c:v>28</c:v>
                </c:pt>
                <c:pt idx="379">
                  <c:v>29</c:v>
                </c:pt>
                <c:pt idx="380">
                  <c:v>41</c:v>
                </c:pt>
                <c:pt idx="381">
                  <c:v>20</c:v>
                </c:pt>
                <c:pt idx="382">
                  <c:v>31</c:v>
                </c:pt>
                <c:pt idx="383">
                  <c:v>57</c:v>
                </c:pt>
                <c:pt idx="384">
                  <c:v>61</c:v>
                </c:pt>
                <c:pt idx="385">
                  <c:v>28</c:v>
                </c:pt>
                <c:pt idx="386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06-42F6-BAD7-9F72A9D032CD}"/>
            </c:ext>
          </c:extLst>
        </c:ser>
        <c:ser>
          <c:idx val="1"/>
          <c:order val="1"/>
          <c:tx>
            <c:strRef>
              <c:f>'Harden Forecast3'!$C$1</c:f>
              <c:strCache>
                <c:ptCount val="1"/>
                <c:pt idx="0">
                  <c:v>예측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'Harden Forecast3'!$A$2:$A$723</c:f>
              <c:numCache>
                <c:formatCode>General</c:formatCode>
                <c:ptCount val="722"/>
                <c:pt idx="0">
                  <c:v>152</c:v>
                </c:pt>
                <c:pt idx="1">
                  <c:v>153</c:v>
                </c:pt>
                <c:pt idx="2">
                  <c:v>154</c:v>
                </c:pt>
                <c:pt idx="3">
                  <c:v>155</c:v>
                </c:pt>
                <c:pt idx="4">
                  <c:v>156</c:v>
                </c:pt>
                <c:pt idx="5">
                  <c:v>157</c:v>
                </c:pt>
                <c:pt idx="6">
                  <c:v>158</c:v>
                </c:pt>
                <c:pt idx="7">
                  <c:v>159</c:v>
                </c:pt>
                <c:pt idx="8">
                  <c:v>160</c:v>
                </c:pt>
                <c:pt idx="9">
                  <c:v>161</c:v>
                </c:pt>
                <c:pt idx="10">
                  <c:v>162</c:v>
                </c:pt>
                <c:pt idx="11">
                  <c:v>163</c:v>
                </c:pt>
                <c:pt idx="12">
                  <c:v>164</c:v>
                </c:pt>
                <c:pt idx="13">
                  <c:v>165</c:v>
                </c:pt>
                <c:pt idx="14">
                  <c:v>166</c:v>
                </c:pt>
                <c:pt idx="15">
                  <c:v>167</c:v>
                </c:pt>
                <c:pt idx="16">
                  <c:v>168</c:v>
                </c:pt>
                <c:pt idx="17">
                  <c:v>169</c:v>
                </c:pt>
                <c:pt idx="18">
                  <c:v>170</c:v>
                </c:pt>
                <c:pt idx="19">
                  <c:v>171</c:v>
                </c:pt>
                <c:pt idx="20">
                  <c:v>172</c:v>
                </c:pt>
                <c:pt idx="21">
                  <c:v>173</c:v>
                </c:pt>
                <c:pt idx="22">
                  <c:v>174</c:v>
                </c:pt>
                <c:pt idx="23">
                  <c:v>175</c:v>
                </c:pt>
                <c:pt idx="24">
                  <c:v>176</c:v>
                </c:pt>
                <c:pt idx="25">
                  <c:v>177</c:v>
                </c:pt>
                <c:pt idx="26">
                  <c:v>178</c:v>
                </c:pt>
                <c:pt idx="27">
                  <c:v>179</c:v>
                </c:pt>
                <c:pt idx="28">
                  <c:v>180</c:v>
                </c:pt>
                <c:pt idx="29">
                  <c:v>181</c:v>
                </c:pt>
                <c:pt idx="30">
                  <c:v>182</c:v>
                </c:pt>
                <c:pt idx="31">
                  <c:v>183</c:v>
                </c:pt>
                <c:pt idx="32">
                  <c:v>184</c:v>
                </c:pt>
                <c:pt idx="33">
                  <c:v>185</c:v>
                </c:pt>
                <c:pt idx="34">
                  <c:v>186</c:v>
                </c:pt>
                <c:pt idx="35">
                  <c:v>187</c:v>
                </c:pt>
                <c:pt idx="36">
                  <c:v>188</c:v>
                </c:pt>
                <c:pt idx="37">
                  <c:v>189</c:v>
                </c:pt>
                <c:pt idx="38">
                  <c:v>190</c:v>
                </c:pt>
                <c:pt idx="39">
                  <c:v>191</c:v>
                </c:pt>
                <c:pt idx="40">
                  <c:v>192</c:v>
                </c:pt>
                <c:pt idx="41">
                  <c:v>193</c:v>
                </c:pt>
                <c:pt idx="42">
                  <c:v>194</c:v>
                </c:pt>
                <c:pt idx="43">
                  <c:v>195</c:v>
                </c:pt>
                <c:pt idx="44">
                  <c:v>196</c:v>
                </c:pt>
                <c:pt idx="45">
                  <c:v>197</c:v>
                </c:pt>
                <c:pt idx="46">
                  <c:v>198</c:v>
                </c:pt>
                <c:pt idx="47">
                  <c:v>199</c:v>
                </c:pt>
                <c:pt idx="48">
                  <c:v>200</c:v>
                </c:pt>
                <c:pt idx="49">
                  <c:v>201</c:v>
                </c:pt>
                <c:pt idx="50">
                  <c:v>202</c:v>
                </c:pt>
                <c:pt idx="51">
                  <c:v>203</c:v>
                </c:pt>
                <c:pt idx="52">
                  <c:v>204</c:v>
                </c:pt>
                <c:pt idx="53">
                  <c:v>205</c:v>
                </c:pt>
                <c:pt idx="54">
                  <c:v>206</c:v>
                </c:pt>
                <c:pt idx="55">
                  <c:v>207</c:v>
                </c:pt>
                <c:pt idx="56">
                  <c:v>208</c:v>
                </c:pt>
                <c:pt idx="57">
                  <c:v>209</c:v>
                </c:pt>
                <c:pt idx="58">
                  <c:v>210</c:v>
                </c:pt>
                <c:pt idx="59">
                  <c:v>211</c:v>
                </c:pt>
                <c:pt idx="60">
                  <c:v>212</c:v>
                </c:pt>
                <c:pt idx="61">
                  <c:v>213</c:v>
                </c:pt>
                <c:pt idx="62">
                  <c:v>214</c:v>
                </c:pt>
                <c:pt idx="63">
                  <c:v>215</c:v>
                </c:pt>
                <c:pt idx="64">
                  <c:v>216</c:v>
                </c:pt>
                <c:pt idx="65">
                  <c:v>217</c:v>
                </c:pt>
                <c:pt idx="66">
                  <c:v>218</c:v>
                </c:pt>
                <c:pt idx="67">
                  <c:v>219</c:v>
                </c:pt>
                <c:pt idx="68">
                  <c:v>220</c:v>
                </c:pt>
                <c:pt idx="69">
                  <c:v>221</c:v>
                </c:pt>
                <c:pt idx="70">
                  <c:v>222</c:v>
                </c:pt>
                <c:pt idx="71">
                  <c:v>223</c:v>
                </c:pt>
                <c:pt idx="72">
                  <c:v>224</c:v>
                </c:pt>
                <c:pt idx="73">
                  <c:v>225</c:v>
                </c:pt>
                <c:pt idx="74">
                  <c:v>226</c:v>
                </c:pt>
                <c:pt idx="75">
                  <c:v>227</c:v>
                </c:pt>
                <c:pt idx="76">
                  <c:v>228</c:v>
                </c:pt>
                <c:pt idx="77">
                  <c:v>229</c:v>
                </c:pt>
                <c:pt idx="78">
                  <c:v>230</c:v>
                </c:pt>
                <c:pt idx="79">
                  <c:v>231</c:v>
                </c:pt>
                <c:pt idx="80">
                  <c:v>232</c:v>
                </c:pt>
                <c:pt idx="81">
                  <c:v>233</c:v>
                </c:pt>
                <c:pt idx="82">
                  <c:v>234</c:v>
                </c:pt>
                <c:pt idx="83">
                  <c:v>235</c:v>
                </c:pt>
                <c:pt idx="84">
                  <c:v>236</c:v>
                </c:pt>
                <c:pt idx="85">
                  <c:v>237</c:v>
                </c:pt>
                <c:pt idx="86">
                  <c:v>238</c:v>
                </c:pt>
                <c:pt idx="87">
                  <c:v>239</c:v>
                </c:pt>
                <c:pt idx="88">
                  <c:v>240</c:v>
                </c:pt>
                <c:pt idx="89">
                  <c:v>241</c:v>
                </c:pt>
                <c:pt idx="90">
                  <c:v>242</c:v>
                </c:pt>
                <c:pt idx="91">
                  <c:v>243</c:v>
                </c:pt>
                <c:pt idx="92">
                  <c:v>244</c:v>
                </c:pt>
                <c:pt idx="93">
                  <c:v>245</c:v>
                </c:pt>
                <c:pt idx="94">
                  <c:v>246</c:v>
                </c:pt>
                <c:pt idx="95">
                  <c:v>247</c:v>
                </c:pt>
                <c:pt idx="96">
                  <c:v>248</c:v>
                </c:pt>
                <c:pt idx="97">
                  <c:v>249</c:v>
                </c:pt>
                <c:pt idx="98">
                  <c:v>250</c:v>
                </c:pt>
                <c:pt idx="99">
                  <c:v>251</c:v>
                </c:pt>
                <c:pt idx="100">
                  <c:v>252</c:v>
                </c:pt>
                <c:pt idx="101">
                  <c:v>253</c:v>
                </c:pt>
                <c:pt idx="102">
                  <c:v>254</c:v>
                </c:pt>
                <c:pt idx="103">
                  <c:v>255</c:v>
                </c:pt>
                <c:pt idx="104">
                  <c:v>256</c:v>
                </c:pt>
                <c:pt idx="105">
                  <c:v>257</c:v>
                </c:pt>
                <c:pt idx="106">
                  <c:v>258</c:v>
                </c:pt>
                <c:pt idx="107">
                  <c:v>259</c:v>
                </c:pt>
                <c:pt idx="108">
                  <c:v>260</c:v>
                </c:pt>
                <c:pt idx="109">
                  <c:v>261</c:v>
                </c:pt>
                <c:pt idx="110">
                  <c:v>262</c:v>
                </c:pt>
                <c:pt idx="111">
                  <c:v>263</c:v>
                </c:pt>
                <c:pt idx="112">
                  <c:v>264</c:v>
                </c:pt>
                <c:pt idx="113">
                  <c:v>265</c:v>
                </c:pt>
                <c:pt idx="114">
                  <c:v>266</c:v>
                </c:pt>
                <c:pt idx="115">
                  <c:v>267</c:v>
                </c:pt>
                <c:pt idx="116">
                  <c:v>268</c:v>
                </c:pt>
                <c:pt idx="117">
                  <c:v>269</c:v>
                </c:pt>
                <c:pt idx="118">
                  <c:v>270</c:v>
                </c:pt>
                <c:pt idx="119">
                  <c:v>271</c:v>
                </c:pt>
                <c:pt idx="120">
                  <c:v>272</c:v>
                </c:pt>
                <c:pt idx="121">
                  <c:v>273</c:v>
                </c:pt>
                <c:pt idx="122">
                  <c:v>274</c:v>
                </c:pt>
                <c:pt idx="123">
                  <c:v>275</c:v>
                </c:pt>
                <c:pt idx="124">
                  <c:v>276</c:v>
                </c:pt>
                <c:pt idx="125">
                  <c:v>277</c:v>
                </c:pt>
                <c:pt idx="126">
                  <c:v>278</c:v>
                </c:pt>
                <c:pt idx="127">
                  <c:v>279</c:v>
                </c:pt>
                <c:pt idx="128">
                  <c:v>280</c:v>
                </c:pt>
                <c:pt idx="129">
                  <c:v>281</c:v>
                </c:pt>
                <c:pt idx="130">
                  <c:v>282</c:v>
                </c:pt>
                <c:pt idx="131">
                  <c:v>283</c:v>
                </c:pt>
                <c:pt idx="132">
                  <c:v>284</c:v>
                </c:pt>
                <c:pt idx="133">
                  <c:v>285</c:v>
                </c:pt>
                <c:pt idx="134">
                  <c:v>286</c:v>
                </c:pt>
                <c:pt idx="135">
                  <c:v>287</c:v>
                </c:pt>
                <c:pt idx="136">
                  <c:v>288</c:v>
                </c:pt>
                <c:pt idx="137">
                  <c:v>289</c:v>
                </c:pt>
                <c:pt idx="138">
                  <c:v>290</c:v>
                </c:pt>
                <c:pt idx="139">
                  <c:v>291</c:v>
                </c:pt>
                <c:pt idx="140">
                  <c:v>292</c:v>
                </c:pt>
                <c:pt idx="141">
                  <c:v>293</c:v>
                </c:pt>
                <c:pt idx="142">
                  <c:v>294</c:v>
                </c:pt>
                <c:pt idx="143">
                  <c:v>295</c:v>
                </c:pt>
                <c:pt idx="144">
                  <c:v>296</c:v>
                </c:pt>
                <c:pt idx="145">
                  <c:v>297</c:v>
                </c:pt>
                <c:pt idx="146">
                  <c:v>298</c:v>
                </c:pt>
                <c:pt idx="147">
                  <c:v>299</c:v>
                </c:pt>
                <c:pt idx="148">
                  <c:v>300</c:v>
                </c:pt>
                <c:pt idx="149">
                  <c:v>301</c:v>
                </c:pt>
                <c:pt idx="150">
                  <c:v>302</c:v>
                </c:pt>
                <c:pt idx="151">
                  <c:v>303</c:v>
                </c:pt>
                <c:pt idx="152">
                  <c:v>304</c:v>
                </c:pt>
                <c:pt idx="153">
                  <c:v>305</c:v>
                </c:pt>
                <c:pt idx="154">
                  <c:v>306</c:v>
                </c:pt>
                <c:pt idx="155">
                  <c:v>307</c:v>
                </c:pt>
                <c:pt idx="156">
                  <c:v>308</c:v>
                </c:pt>
                <c:pt idx="157">
                  <c:v>309</c:v>
                </c:pt>
                <c:pt idx="158">
                  <c:v>310</c:v>
                </c:pt>
                <c:pt idx="159">
                  <c:v>311</c:v>
                </c:pt>
                <c:pt idx="160">
                  <c:v>312</c:v>
                </c:pt>
                <c:pt idx="161">
                  <c:v>313</c:v>
                </c:pt>
                <c:pt idx="162">
                  <c:v>314</c:v>
                </c:pt>
                <c:pt idx="163">
                  <c:v>315</c:v>
                </c:pt>
                <c:pt idx="164">
                  <c:v>316</c:v>
                </c:pt>
                <c:pt idx="165">
                  <c:v>317</c:v>
                </c:pt>
                <c:pt idx="166">
                  <c:v>318</c:v>
                </c:pt>
                <c:pt idx="167">
                  <c:v>319</c:v>
                </c:pt>
                <c:pt idx="168">
                  <c:v>320</c:v>
                </c:pt>
                <c:pt idx="169">
                  <c:v>321</c:v>
                </c:pt>
                <c:pt idx="170">
                  <c:v>322</c:v>
                </c:pt>
                <c:pt idx="171">
                  <c:v>323</c:v>
                </c:pt>
                <c:pt idx="172">
                  <c:v>324</c:v>
                </c:pt>
                <c:pt idx="173">
                  <c:v>325</c:v>
                </c:pt>
                <c:pt idx="174">
                  <c:v>326</c:v>
                </c:pt>
                <c:pt idx="175">
                  <c:v>327</c:v>
                </c:pt>
                <c:pt idx="176">
                  <c:v>328</c:v>
                </c:pt>
                <c:pt idx="177">
                  <c:v>329</c:v>
                </c:pt>
                <c:pt idx="178">
                  <c:v>330</c:v>
                </c:pt>
                <c:pt idx="179">
                  <c:v>331</c:v>
                </c:pt>
                <c:pt idx="180">
                  <c:v>332</c:v>
                </c:pt>
                <c:pt idx="181">
                  <c:v>333</c:v>
                </c:pt>
                <c:pt idx="182">
                  <c:v>334</c:v>
                </c:pt>
                <c:pt idx="183">
                  <c:v>335</c:v>
                </c:pt>
                <c:pt idx="184">
                  <c:v>336</c:v>
                </c:pt>
                <c:pt idx="185">
                  <c:v>337</c:v>
                </c:pt>
                <c:pt idx="186">
                  <c:v>338</c:v>
                </c:pt>
                <c:pt idx="187">
                  <c:v>339</c:v>
                </c:pt>
                <c:pt idx="188">
                  <c:v>340</c:v>
                </c:pt>
                <c:pt idx="189">
                  <c:v>341</c:v>
                </c:pt>
                <c:pt idx="190">
                  <c:v>342</c:v>
                </c:pt>
                <c:pt idx="191">
                  <c:v>343</c:v>
                </c:pt>
                <c:pt idx="192">
                  <c:v>344</c:v>
                </c:pt>
                <c:pt idx="193">
                  <c:v>345</c:v>
                </c:pt>
                <c:pt idx="194">
                  <c:v>346</c:v>
                </c:pt>
                <c:pt idx="195">
                  <c:v>347</c:v>
                </c:pt>
                <c:pt idx="196">
                  <c:v>348</c:v>
                </c:pt>
                <c:pt idx="197">
                  <c:v>349</c:v>
                </c:pt>
                <c:pt idx="198">
                  <c:v>350</c:v>
                </c:pt>
                <c:pt idx="199">
                  <c:v>351</c:v>
                </c:pt>
                <c:pt idx="200">
                  <c:v>352</c:v>
                </c:pt>
                <c:pt idx="201">
                  <c:v>353</c:v>
                </c:pt>
                <c:pt idx="202">
                  <c:v>354</c:v>
                </c:pt>
                <c:pt idx="203">
                  <c:v>355</c:v>
                </c:pt>
                <c:pt idx="204">
                  <c:v>356</c:v>
                </c:pt>
                <c:pt idx="205">
                  <c:v>357</c:v>
                </c:pt>
                <c:pt idx="206">
                  <c:v>358</c:v>
                </c:pt>
                <c:pt idx="207">
                  <c:v>359</c:v>
                </c:pt>
                <c:pt idx="208">
                  <c:v>360</c:v>
                </c:pt>
                <c:pt idx="209">
                  <c:v>361</c:v>
                </c:pt>
                <c:pt idx="210">
                  <c:v>362</c:v>
                </c:pt>
                <c:pt idx="211">
                  <c:v>363</c:v>
                </c:pt>
                <c:pt idx="212">
                  <c:v>364</c:v>
                </c:pt>
                <c:pt idx="213">
                  <c:v>365</c:v>
                </c:pt>
                <c:pt idx="214">
                  <c:v>366</c:v>
                </c:pt>
                <c:pt idx="215">
                  <c:v>367</c:v>
                </c:pt>
                <c:pt idx="216">
                  <c:v>368</c:v>
                </c:pt>
                <c:pt idx="217">
                  <c:v>369</c:v>
                </c:pt>
                <c:pt idx="218">
                  <c:v>370</c:v>
                </c:pt>
                <c:pt idx="219">
                  <c:v>371</c:v>
                </c:pt>
                <c:pt idx="220">
                  <c:v>372</c:v>
                </c:pt>
                <c:pt idx="221">
                  <c:v>373</c:v>
                </c:pt>
                <c:pt idx="222">
                  <c:v>374</c:v>
                </c:pt>
                <c:pt idx="223">
                  <c:v>375</c:v>
                </c:pt>
                <c:pt idx="224">
                  <c:v>376</c:v>
                </c:pt>
                <c:pt idx="225">
                  <c:v>377</c:v>
                </c:pt>
                <c:pt idx="226">
                  <c:v>378</c:v>
                </c:pt>
                <c:pt idx="227">
                  <c:v>379</c:v>
                </c:pt>
                <c:pt idx="228">
                  <c:v>380</c:v>
                </c:pt>
                <c:pt idx="229">
                  <c:v>381</c:v>
                </c:pt>
                <c:pt idx="230">
                  <c:v>382</c:v>
                </c:pt>
                <c:pt idx="231">
                  <c:v>383</c:v>
                </c:pt>
                <c:pt idx="232">
                  <c:v>384</c:v>
                </c:pt>
                <c:pt idx="233">
                  <c:v>385</c:v>
                </c:pt>
                <c:pt idx="234">
                  <c:v>386</c:v>
                </c:pt>
                <c:pt idx="235">
                  <c:v>387</c:v>
                </c:pt>
                <c:pt idx="236">
                  <c:v>388</c:v>
                </c:pt>
                <c:pt idx="237">
                  <c:v>389</c:v>
                </c:pt>
                <c:pt idx="238">
                  <c:v>390</c:v>
                </c:pt>
                <c:pt idx="239">
                  <c:v>391</c:v>
                </c:pt>
                <c:pt idx="240">
                  <c:v>392</c:v>
                </c:pt>
                <c:pt idx="241">
                  <c:v>393</c:v>
                </c:pt>
                <c:pt idx="242">
                  <c:v>394</c:v>
                </c:pt>
                <c:pt idx="243">
                  <c:v>395</c:v>
                </c:pt>
                <c:pt idx="244">
                  <c:v>396</c:v>
                </c:pt>
                <c:pt idx="245">
                  <c:v>397</c:v>
                </c:pt>
                <c:pt idx="246">
                  <c:v>398</c:v>
                </c:pt>
                <c:pt idx="247">
                  <c:v>399</c:v>
                </c:pt>
                <c:pt idx="248">
                  <c:v>400</c:v>
                </c:pt>
                <c:pt idx="249">
                  <c:v>401</c:v>
                </c:pt>
                <c:pt idx="250">
                  <c:v>402</c:v>
                </c:pt>
                <c:pt idx="251">
                  <c:v>403</c:v>
                </c:pt>
                <c:pt idx="252">
                  <c:v>404</c:v>
                </c:pt>
                <c:pt idx="253">
                  <c:v>405</c:v>
                </c:pt>
                <c:pt idx="254">
                  <c:v>406</c:v>
                </c:pt>
                <c:pt idx="255">
                  <c:v>407</c:v>
                </c:pt>
                <c:pt idx="256">
                  <c:v>408</c:v>
                </c:pt>
                <c:pt idx="257">
                  <c:v>409</c:v>
                </c:pt>
                <c:pt idx="258">
                  <c:v>410</c:v>
                </c:pt>
                <c:pt idx="259">
                  <c:v>411</c:v>
                </c:pt>
                <c:pt idx="260">
                  <c:v>412</c:v>
                </c:pt>
                <c:pt idx="261">
                  <c:v>413</c:v>
                </c:pt>
                <c:pt idx="262">
                  <c:v>414</c:v>
                </c:pt>
                <c:pt idx="263">
                  <c:v>415</c:v>
                </c:pt>
                <c:pt idx="264">
                  <c:v>416</c:v>
                </c:pt>
                <c:pt idx="265">
                  <c:v>417</c:v>
                </c:pt>
                <c:pt idx="266">
                  <c:v>418</c:v>
                </c:pt>
                <c:pt idx="267">
                  <c:v>419</c:v>
                </c:pt>
                <c:pt idx="268">
                  <c:v>420</c:v>
                </c:pt>
                <c:pt idx="269">
                  <c:v>421</c:v>
                </c:pt>
                <c:pt idx="270">
                  <c:v>422</c:v>
                </c:pt>
                <c:pt idx="271">
                  <c:v>423</c:v>
                </c:pt>
                <c:pt idx="272">
                  <c:v>424</c:v>
                </c:pt>
                <c:pt idx="273">
                  <c:v>425</c:v>
                </c:pt>
                <c:pt idx="274">
                  <c:v>426</c:v>
                </c:pt>
                <c:pt idx="275">
                  <c:v>427</c:v>
                </c:pt>
                <c:pt idx="276">
                  <c:v>428</c:v>
                </c:pt>
                <c:pt idx="277">
                  <c:v>429</c:v>
                </c:pt>
                <c:pt idx="278">
                  <c:v>430</c:v>
                </c:pt>
                <c:pt idx="279">
                  <c:v>431</c:v>
                </c:pt>
                <c:pt idx="280">
                  <c:v>432</c:v>
                </c:pt>
                <c:pt idx="281">
                  <c:v>433</c:v>
                </c:pt>
                <c:pt idx="282">
                  <c:v>434</c:v>
                </c:pt>
                <c:pt idx="283">
                  <c:v>435</c:v>
                </c:pt>
                <c:pt idx="284">
                  <c:v>436</c:v>
                </c:pt>
                <c:pt idx="285">
                  <c:v>437</c:v>
                </c:pt>
                <c:pt idx="286">
                  <c:v>438</c:v>
                </c:pt>
                <c:pt idx="287">
                  <c:v>439</c:v>
                </c:pt>
                <c:pt idx="288">
                  <c:v>440</c:v>
                </c:pt>
                <c:pt idx="289">
                  <c:v>441</c:v>
                </c:pt>
                <c:pt idx="290">
                  <c:v>442</c:v>
                </c:pt>
                <c:pt idx="291">
                  <c:v>443</c:v>
                </c:pt>
                <c:pt idx="292">
                  <c:v>444</c:v>
                </c:pt>
                <c:pt idx="293">
                  <c:v>445</c:v>
                </c:pt>
                <c:pt idx="294">
                  <c:v>446</c:v>
                </c:pt>
                <c:pt idx="295">
                  <c:v>447</c:v>
                </c:pt>
                <c:pt idx="296">
                  <c:v>448</c:v>
                </c:pt>
                <c:pt idx="297">
                  <c:v>449</c:v>
                </c:pt>
                <c:pt idx="298">
                  <c:v>450</c:v>
                </c:pt>
                <c:pt idx="299">
                  <c:v>451</c:v>
                </c:pt>
                <c:pt idx="300">
                  <c:v>452</c:v>
                </c:pt>
                <c:pt idx="301">
                  <c:v>453</c:v>
                </c:pt>
                <c:pt idx="302">
                  <c:v>454</c:v>
                </c:pt>
                <c:pt idx="303">
                  <c:v>455</c:v>
                </c:pt>
                <c:pt idx="304">
                  <c:v>456</c:v>
                </c:pt>
                <c:pt idx="305">
                  <c:v>457</c:v>
                </c:pt>
                <c:pt idx="306">
                  <c:v>458</c:v>
                </c:pt>
                <c:pt idx="307">
                  <c:v>459</c:v>
                </c:pt>
                <c:pt idx="308">
                  <c:v>460</c:v>
                </c:pt>
                <c:pt idx="309">
                  <c:v>461</c:v>
                </c:pt>
                <c:pt idx="310">
                  <c:v>462</c:v>
                </c:pt>
                <c:pt idx="311">
                  <c:v>463</c:v>
                </c:pt>
                <c:pt idx="312">
                  <c:v>464</c:v>
                </c:pt>
                <c:pt idx="313">
                  <c:v>465</c:v>
                </c:pt>
                <c:pt idx="314">
                  <c:v>466</c:v>
                </c:pt>
                <c:pt idx="315">
                  <c:v>467</c:v>
                </c:pt>
                <c:pt idx="316">
                  <c:v>468</c:v>
                </c:pt>
                <c:pt idx="317">
                  <c:v>469</c:v>
                </c:pt>
                <c:pt idx="318">
                  <c:v>470</c:v>
                </c:pt>
                <c:pt idx="319">
                  <c:v>471</c:v>
                </c:pt>
                <c:pt idx="320">
                  <c:v>472</c:v>
                </c:pt>
                <c:pt idx="321">
                  <c:v>473</c:v>
                </c:pt>
                <c:pt idx="322">
                  <c:v>474</c:v>
                </c:pt>
                <c:pt idx="323">
                  <c:v>475</c:v>
                </c:pt>
                <c:pt idx="324">
                  <c:v>476</c:v>
                </c:pt>
                <c:pt idx="325">
                  <c:v>477</c:v>
                </c:pt>
                <c:pt idx="326">
                  <c:v>478</c:v>
                </c:pt>
                <c:pt idx="327">
                  <c:v>479</c:v>
                </c:pt>
                <c:pt idx="328">
                  <c:v>480</c:v>
                </c:pt>
                <c:pt idx="329">
                  <c:v>481</c:v>
                </c:pt>
                <c:pt idx="330">
                  <c:v>482</c:v>
                </c:pt>
                <c:pt idx="331">
                  <c:v>483</c:v>
                </c:pt>
                <c:pt idx="332">
                  <c:v>484</c:v>
                </c:pt>
                <c:pt idx="333">
                  <c:v>485</c:v>
                </c:pt>
                <c:pt idx="334">
                  <c:v>486</c:v>
                </c:pt>
                <c:pt idx="335">
                  <c:v>487</c:v>
                </c:pt>
                <c:pt idx="336">
                  <c:v>488</c:v>
                </c:pt>
                <c:pt idx="337">
                  <c:v>489</c:v>
                </c:pt>
                <c:pt idx="338">
                  <c:v>490</c:v>
                </c:pt>
                <c:pt idx="339">
                  <c:v>491</c:v>
                </c:pt>
                <c:pt idx="340">
                  <c:v>492</c:v>
                </c:pt>
                <c:pt idx="341">
                  <c:v>493</c:v>
                </c:pt>
                <c:pt idx="342">
                  <c:v>494</c:v>
                </c:pt>
                <c:pt idx="343">
                  <c:v>495</c:v>
                </c:pt>
                <c:pt idx="344">
                  <c:v>496</c:v>
                </c:pt>
                <c:pt idx="345">
                  <c:v>497</c:v>
                </c:pt>
                <c:pt idx="346">
                  <c:v>498</c:v>
                </c:pt>
                <c:pt idx="347">
                  <c:v>499</c:v>
                </c:pt>
                <c:pt idx="348">
                  <c:v>500</c:v>
                </c:pt>
                <c:pt idx="349">
                  <c:v>501</c:v>
                </c:pt>
                <c:pt idx="350">
                  <c:v>502</c:v>
                </c:pt>
                <c:pt idx="351">
                  <c:v>503</c:v>
                </c:pt>
                <c:pt idx="352">
                  <c:v>504</c:v>
                </c:pt>
                <c:pt idx="353">
                  <c:v>505</c:v>
                </c:pt>
                <c:pt idx="354">
                  <c:v>506</c:v>
                </c:pt>
                <c:pt idx="355">
                  <c:v>507</c:v>
                </c:pt>
                <c:pt idx="356">
                  <c:v>508</c:v>
                </c:pt>
                <c:pt idx="357">
                  <c:v>509</c:v>
                </c:pt>
                <c:pt idx="358">
                  <c:v>510</c:v>
                </c:pt>
                <c:pt idx="359">
                  <c:v>511</c:v>
                </c:pt>
                <c:pt idx="360">
                  <c:v>512</c:v>
                </c:pt>
                <c:pt idx="361">
                  <c:v>513</c:v>
                </c:pt>
                <c:pt idx="362">
                  <c:v>514</c:v>
                </c:pt>
                <c:pt idx="363">
                  <c:v>515</c:v>
                </c:pt>
                <c:pt idx="364">
                  <c:v>516</c:v>
                </c:pt>
                <c:pt idx="365">
                  <c:v>517</c:v>
                </c:pt>
                <c:pt idx="366">
                  <c:v>518</c:v>
                </c:pt>
                <c:pt idx="367">
                  <c:v>519</c:v>
                </c:pt>
                <c:pt idx="368">
                  <c:v>520</c:v>
                </c:pt>
                <c:pt idx="369">
                  <c:v>521</c:v>
                </c:pt>
                <c:pt idx="370">
                  <c:v>522</c:v>
                </c:pt>
                <c:pt idx="371">
                  <c:v>523</c:v>
                </c:pt>
                <c:pt idx="372">
                  <c:v>524</c:v>
                </c:pt>
                <c:pt idx="373">
                  <c:v>525</c:v>
                </c:pt>
                <c:pt idx="374">
                  <c:v>526</c:v>
                </c:pt>
                <c:pt idx="375">
                  <c:v>527</c:v>
                </c:pt>
                <c:pt idx="376">
                  <c:v>528</c:v>
                </c:pt>
                <c:pt idx="377">
                  <c:v>529</c:v>
                </c:pt>
                <c:pt idx="378">
                  <c:v>530</c:v>
                </c:pt>
                <c:pt idx="379">
                  <c:v>531</c:v>
                </c:pt>
                <c:pt idx="380">
                  <c:v>532</c:v>
                </c:pt>
                <c:pt idx="381">
                  <c:v>533</c:v>
                </c:pt>
                <c:pt idx="382">
                  <c:v>534</c:v>
                </c:pt>
                <c:pt idx="383">
                  <c:v>535</c:v>
                </c:pt>
                <c:pt idx="384">
                  <c:v>536</c:v>
                </c:pt>
                <c:pt idx="385">
                  <c:v>537</c:v>
                </c:pt>
                <c:pt idx="386">
                  <c:v>538</c:v>
                </c:pt>
                <c:pt idx="387">
                  <c:v>539</c:v>
                </c:pt>
                <c:pt idx="388">
                  <c:v>540</c:v>
                </c:pt>
                <c:pt idx="389">
                  <c:v>541</c:v>
                </c:pt>
                <c:pt idx="390">
                  <c:v>542</c:v>
                </c:pt>
                <c:pt idx="391">
                  <c:v>543</c:v>
                </c:pt>
                <c:pt idx="392">
                  <c:v>544</c:v>
                </c:pt>
                <c:pt idx="393">
                  <c:v>545</c:v>
                </c:pt>
                <c:pt idx="394">
                  <c:v>546</c:v>
                </c:pt>
                <c:pt idx="395">
                  <c:v>547</c:v>
                </c:pt>
                <c:pt idx="396">
                  <c:v>548</c:v>
                </c:pt>
                <c:pt idx="397">
                  <c:v>549</c:v>
                </c:pt>
                <c:pt idx="398">
                  <c:v>550</c:v>
                </c:pt>
                <c:pt idx="399">
                  <c:v>551</c:v>
                </c:pt>
                <c:pt idx="400">
                  <c:v>552</c:v>
                </c:pt>
                <c:pt idx="401">
                  <c:v>553</c:v>
                </c:pt>
                <c:pt idx="402">
                  <c:v>554</c:v>
                </c:pt>
                <c:pt idx="403">
                  <c:v>555</c:v>
                </c:pt>
                <c:pt idx="404">
                  <c:v>556</c:v>
                </c:pt>
                <c:pt idx="405">
                  <c:v>557</c:v>
                </c:pt>
                <c:pt idx="406">
                  <c:v>558</c:v>
                </c:pt>
                <c:pt idx="407">
                  <c:v>559</c:v>
                </c:pt>
                <c:pt idx="408">
                  <c:v>560</c:v>
                </c:pt>
                <c:pt idx="409">
                  <c:v>561</c:v>
                </c:pt>
                <c:pt idx="410">
                  <c:v>562</c:v>
                </c:pt>
                <c:pt idx="411">
                  <c:v>563</c:v>
                </c:pt>
                <c:pt idx="412">
                  <c:v>564</c:v>
                </c:pt>
                <c:pt idx="413">
                  <c:v>565</c:v>
                </c:pt>
                <c:pt idx="414">
                  <c:v>566</c:v>
                </c:pt>
                <c:pt idx="415">
                  <c:v>567</c:v>
                </c:pt>
                <c:pt idx="416">
                  <c:v>568</c:v>
                </c:pt>
                <c:pt idx="417">
                  <c:v>569</c:v>
                </c:pt>
                <c:pt idx="418">
                  <c:v>570</c:v>
                </c:pt>
                <c:pt idx="419">
                  <c:v>571</c:v>
                </c:pt>
                <c:pt idx="420">
                  <c:v>572</c:v>
                </c:pt>
                <c:pt idx="421">
                  <c:v>573</c:v>
                </c:pt>
                <c:pt idx="422">
                  <c:v>574</c:v>
                </c:pt>
                <c:pt idx="423">
                  <c:v>575</c:v>
                </c:pt>
                <c:pt idx="424">
                  <c:v>576</c:v>
                </c:pt>
                <c:pt idx="425">
                  <c:v>577</c:v>
                </c:pt>
                <c:pt idx="426">
                  <c:v>578</c:v>
                </c:pt>
                <c:pt idx="427">
                  <c:v>579</c:v>
                </c:pt>
                <c:pt idx="428">
                  <c:v>580</c:v>
                </c:pt>
                <c:pt idx="429">
                  <c:v>581</c:v>
                </c:pt>
                <c:pt idx="430">
                  <c:v>582</c:v>
                </c:pt>
                <c:pt idx="431">
                  <c:v>583</c:v>
                </c:pt>
                <c:pt idx="432">
                  <c:v>584</c:v>
                </c:pt>
                <c:pt idx="433">
                  <c:v>585</c:v>
                </c:pt>
                <c:pt idx="434">
                  <c:v>586</c:v>
                </c:pt>
                <c:pt idx="435">
                  <c:v>587</c:v>
                </c:pt>
                <c:pt idx="436">
                  <c:v>588</c:v>
                </c:pt>
                <c:pt idx="437">
                  <c:v>589</c:v>
                </c:pt>
                <c:pt idx="438">
                  <c:v>590</c:v>
                </c:pt>
                <c:pt idx="439">
                  <c:v>591</c:v>
                </c:pt>
                <c:pt idx="440">
                  <c:v>592</c:v>
                </c:pt>
                <c:pt idx="441">
                  <c:v>593</c:v>
                </c:pt>
                <c:pt idx="442">
                  <c:v>594</c:v>
                </c:pt>
                <c:pt idx="443">
                  <c:v>595</c:v>
                </c:pt>
                <c:pt idx="444">
                  <c:v>596</c:v>
                </c:pt>
                <c:pt idx="445">
                  <c:v>597</c:v>
                </c:pt>
                <c:pt idx="446">
                  <c:v>598</c:v>
                </c:pt>
                <c:pt idx="447">
                  <c:v>599</c:v>
                </c:pt>
                <c:pt idx="448">
                  <c:v>600</c:v>
                </c:pt>
                <c:pt idx="449">
                  <c:v>601</c:v>
                </c:pt>
                <c:pt idx="450">
                  <c:v>602</c:v>
                </c:pt>
                <c:pt idx="451">
                  <c:v>603</c:v>
                </c:pt>
                <c:pt idx="452">
                  <c:v>604</c:v>
                </c:pt>
                <c:pt idx="453">
                  <c:v>605</c:v>
                </c:pt>
                <c:pt idx="454">
                  <c:v>606</c:v>
                </c:pt>
                <c:pt idx="455">
                  <c:v>607</c:v>
                </c:pt>
                <c:pt idx="456">
                  <c:v>608</c:v>
                </c:pt>
                <c:pt idx="457">
                  <c:v>609</c:v>
                </c:pt>
                <c:pt idx="458">
                  <c:v>610</c:v>
                </c:pt>
                <c:pt idx="459">
                  <c:v>611</c:v>
                </c:pt>
                <c:pt idx="460">
                  <c:v>612</c:v>
                </c:pt>
                <c:pt idx="461">
                  <c:v>613</c:v>
                </c:pt>
                <c:pt idx="462">
                  <c:v>614</c:v>
                </c:pt>
                <c:pt idx="463">
                  <c:v>615</c:v>
                </c:pt>
                <c:pt idx="464">
                  <c:v>616</c:v>
                </c:pt>
                <c:pt idx="465">
                  <c:v>617</c:v>
                </c:pt>
                <c:pt idx="466">
                  <c:v>618</c:v>
                </c:pt>
                <c:pt idx="467">
                  <c:v>619</c:v>
                </c:pt>
                <c:pt idx="468">
                  <c:v>620</c:v>
                </c:pt>
                <c:pt idx="469">
                  <c:v>621</c:v>
                </c:pt>
                <c:pt idx="470">
                  <c:v>622</c:v>
                </c:pt>
                <c:pt idx="471">
                  <c:v>623</c:v>
                </c:pt>
                <c:pt idx="472">
                  <c:v>624</c:v>
                </c:pt>
                <c:pt idx="473">
                  <c:v>625</c:v>
                </c:pt>
                <c:pt idx="474">
                  <c:v>626</c:v>
                </c:pt>
                <c:pt idx="475">
                  <c:v>627</c:v>
                </c:pt>
                <c:pt idx="476">
                  <c:v>628</c:v>
                </c:pt>
                <c:pt idx="477">
                  <c:v>629</c:v>
                </c:pt>
                <c:pt idx="478">
                  <c:v>630</c:v>
                </c:pt>
                <c:pt idx="479">
                  <c:v>631</c:v>
                </c:pt>
                <c:pt idx="480">
                  <c:v>632</c:v>
                </c:pt>
                <c:pt idx="481">
                  <c:v>633</c:v>
                </c:pt>
                <c:pt idx="482">
                  <c:v>634</c:v>
                </c:pt>
                <c:pt idx="483">
                  <c:v>635</c:v>
                </c:pt>
                <c:pt idx="484">
                  <c:v>636</c:v>
                </c:pt>
                <c:pt idx="485">
                  <c:v>637</c:v>
                </c:pt>
                <c:pt idx="486">
                  <c:v>638</c:v>
                </c:pt>
                <c:pt idx="487">
                  <c:v>639</c:v>
                </c:pt>
                <c:pt idx="488">
                  <c:v>640</c:v>
                </c:pt>
                <c:pt idx="489">
                  <c:v>641</c:v>
                </c:pt>
                <c:pt idx="490">
                  <c:v>642</c:v>
                </c:pt>
                <c:pt idx="491">
                  <c:v>643</c:v>
                </c:pt>
                <c:pt idx="492">
                  <c:v>644</c:v>
                </c:pt>
                <c:pt idx="493">
                  <c:v>645</c:v>
                </c:pt>
                <c:pt idx="494">
                  <c:v>646</c:v>
                </c:pt>
                <c:pt idx="495">
                  <c:v>647</c:v>
                </c:pt>
                <c:pt idx="496">
                  <c:v>648</c:v>
                </c:pt>
                <c:pt idx="497">
                  <c:v>649</c:v>
                </c:pt>
                <c:pt idx="498">
                  <c:v>650</c:v>
                </c:pt>
                <c:pt idx="499">
                  <c:v>651</c:v>
                </c:pt>
                <c:pt idx="500">
                  <c:v>652</c:v>
                </c:pt>
                <c:pt idx="501">
                  <c:v>653</c:v>
                </c:pt>
                <c:pt idx="502">
                  <c:v>654</c:v>
                </c:pt>
                <c:pt idx="503">
                  <c:v>655</c:v>
                </c:pt>
                <c:pt idx="504">
                  <c:v>656</c:v>
                </c:pt>
                <c:pt idx="505">
                  <c:v>657</c:v>
                </c:pt>
                <c:pt idx="506">
                  <c:v>658</c:v>
                </c:pt>
                <c:pt idx="507">
                  <c:v>659</c:v>
                </c:pt>
                <c:pt idx="508">
                  <c:v>660</c:v>
                </c:pt>
                <c:pt idx="509">
                  <c:v>661</c:v>
                </c:pt>
                <c:pt idx="510">
                  <c:v>662</c:v>
                </c:pt>
                <c:pt idx="511">
                  <c:v>663</c:v>
                </c:pt>
                <c:pt idx="512">
                  <c:v>664</c:v>
                </c:pt>
                <c:pt idx="513">
                  <c:v>665</c:v>
                </c:pt>
                <c:pt idx="514">
                  <c:v>666</c:v>
                </c:pt>
                <c:pt idx="515">
                  <c:v>667</c:v>
                </c:pt>
                <c:pt idx="516">
                  <c:v>668</c:v>
                </c:pt>
                <c:pt idx="517">
                  <c:v>669</c:v>
                </c:pt>
                <c:pt idx="518">
                  <c:v>670</c:v>
                </c:pt>
                <c:pt idx="519">
                  <c:v>671</c:v>
                </c:pt>
                <c:pt idx="520">
                  <c:v>672</c:v>
                </c:pt>
                <c:pt idx="521">
                  <c:v>673</c:v>
                </c:pt>
                <c:pt idx="522">
                  <c:v>674</c:v>
                </c:pt>
                <c:pt idx="523">
                  <c:v>675</c:v>
                </c:pt>
                <c:pt idx="524">
                  <c:v>676</c:v>
                </c:pt>
                <c:pt idx="525">
                  <c:v>677</c:v>
                </c:pt>
                <c:pt idx="526">
                  <c:v>678</c:v>
                </c:pt>
                <c:pt idx="527">
                  <c:v>679</c:v>
                </c:pt>
                <c:pt idx="528">
                  <c:v>680</c:v>
                </c:pt>
                <c:pt idx="529">
                  <c:v>681</c:v>
                </c:pt>
                <c:pt idx="530">
                  <c:v>682</c:v>
                </c:pt>
                <c:pt idx="531">
                  <c:v>683</c:v>
                </c:pt>
                <c:pt idx="532">
                  <c:v>684</c:v>
                </c:pt>
                <c:pt idx="533">
                  <c:v>685</c:v>
                </c:pt>
                <c:pt idx="534">
                  <c:v>686</c:v>
                </c:pt>
                <c:pt idx="535">
                  <c:v>687</c:v>
                </c:pt>
                <c:pt idx="536">
                  <c:v>688</c:v>
                </c:pt>
                <c:pt idx="537">
                  <c:v>689</c:v>
                </c:pt>
                <c:pt idx="538">
                  <c:v>690</c:v>
                </c:pt>
                <c:pt idx="539">
                  <c:v>691</c:v>
                </c:pt>
                <c:pt idx="540">
                  <c:v>692</c:v>
                </c:pt>
                <c:pt idx="541">
                  <c:v>693</c:v>
                </c:pt>
                <c:pt idx="542">
                  <c:v>694</c:v>
                </c:pt>
                <c:pt idx="543">
                  <c:v>695</c:v>
                </c:pt>
                <c:pt idx="544">
                  <c:v>696</c:v>
                </c:pt>
                <c:pt idx="545">
                  <c:v>697</c:v>
                </c:pt>
                <c:pt idx="546">
                  <c:v>698</c:v>
                </c:pt>
                <c:pt idx="547">
                  <c:v>699</c:v>
                </c:pt>
                <c:pt idx="548">
                  <c:v>700</c:v>
                </c:pt>
                <c:pt idx="549">
                  <c:v>701</c:v>
                </c:pt>
                <c:pt idx="550">
                  <c:v>702</c:v>
                </c:pt>
                <c:pt idx="551">
                  <c:v>703</c:v>
                </c:pt>
                <c:pt idx="552">
                  <c:v>704</c:v>
                </c:pt>
                <c:pt idx="553">
                  <c:v>705</c:v>
                </c:pt>
                <c:pt idx="554">
                  <c:v>706</c:v>
                </c:pt>
                <c:pt idx="555">
                  <c:v>707</c:v>
                </c:pt>
                <c:pt idx="556">
                  <c:v>708</c:v>
                </c:pt>
                <c:pt idx="557">
                  <c:v>709</c:v>
                </c:pt>
                <c:pt idx="558">
                  <c:v>710</c:v>
                </c:pt>
                <c:pt idx="559">
                  <c:v>711</c:v>
                </c:pt>
                <c:pt idx="560">
                  <c:v>712</c:v>
                </c:pt>
                <c:pt idx="561">
                  <c:v>713</c:v>
                </c:pt>
                <c:pt idx="562">
                  <c:v>714</c:v>
                </c:pt>
                <c:pt idx="563">
                  <c:v>715</c:v>
                </c:pt>
                <c:pt idx="564">
                  <c:v>716</c:v>
                </c:pt>
                <c:pt idx="565">
                  <c:v>717</c:v>
                </c:pt>
                <c:pt idx="566">
                  <c:v>718</c:v>
                </c:pt>
                <c:pt idx="567">
                  <c:v>719</c:v>
                </c:pt>
                <c:pt idx="568">
                  <c:v>720</c:v>
                </c:pt>
                <c:pt idx="569">
                  <c:v>721</c:v>
                </c:pt>
                <c:pt idx="570">
                  <c:v>722</c:v>
                </c:pt>
                <c:pt idx="571">
                  <c:v>723</c:v>
                </c:pt>
                <c:pt idx="572">
                  <c:v>724</c:v>
                </c:pt>
                <c:pt idx="573">
                  <c:v>725</c:v>
                </c:pt>
                <c:pt idx="574">
                  <c:v>726</c:v>
                </c:pt>
                <c:pt idx="575">
                  <c:v>727</c:v>
                </c:pt>
                <c:pt idx="576">
                  <c:v>728</c:v>
                </c:pt>
                <c:pt idx="577">
                  <c:v>729</c:v>
                </c:pt>
                <c:pt idx="578">
                  <c:v>730</c:v>
                </c:pt>
                <c:pt idx="579">
                  <c:v>731</c:v>
                </c:pt>
                <c:pt idx="580">
                  <c:v>732</c:v>
                </c:pt>
                <c:pt idx="581">
                  <c:v>733</c:v>
                </c:pt>
                <c:pt idx="582">
                  <c:v>734</c:v>
                </c:pt>
                <c:pt idx="583">
                  <c:v>735</c:v>
                </c:pt>
                <c:pt idx="584">
                  <c:v>736</c:v>
                </c:pt>
                <c:pt idx="585">
                  <c:v>737</c:v>
                </c:pt>
                <c:pt idx="586">
                  <c:v>738</c:v>
                </c:pt>
                <c:pt idx="587">
                  <c:v>739</c:v>
                </c:pt>
                <c:pt idx="588">
                  <c:v>740</c:v>
                </c:pt>
                <c:pt idx="589">
                  <c:v>741</c:v>
                </c:pt>
                <c:pt idx="590">
                  <c:v>742</c:v>
                </c:pt>
                <c:pt idx="591">
                  <c:v>743</c:v>
                </c:pt>
                <c:pt idx="592">
                  <c:v>744</c:v>
                </c:pt>
                <c:pt idx="593">
                  <c:v>745</c:v>
                </c:pt>
                <c:pt idx="594">
                  <c:v>746</c:v>
                </c:pt>
                <c:pt idx="595">
                  <c:v>747</c:v>
                </c:pt>
                <c:pt idx="596">
                  <c:v>748</c:v>
                </c:pt>
                <c:pt idx="597">
                  <c:v>749</c:v>
                </c:pt>
                <c:pt idx="598">
                  <c:v>750</c:v>
                </c:pt>
                <c:pt idx="599">
                  <c:v>751</c:v>
                </c:pt>
                <c:pt idx="600">
                  <c:v>752</c:v>
                </c:pt>
                <c:pt idx="601">
                  <c:v>753</c:v>
                </c:pt>
                <c:pt idx="602">
                  <c:v>754</c:v>
                </c:pt>
                <c:pt idx="603">
                  <c:v>755</c:v>
                </c:pt>
                <c:pt idx="604">
                  <c:v>756</c:v>
                </c:pt>
                <c:pt idx="605">
                  <c:v>757</c:v>
                </c:pt>
                <c:pt idx="606">
                  <c:v>758</c:v>
                </c:pt>
                <c:pt idx="607">
                  <c:v>759</c:v>
                </c:pt>
                <c:pt idx="608">
                  <c:v>760</c:v>
                </c:pt>
                <c:pt idx="609">
                  <c:v>761</c:v>
                </c:pt>
                <c:pt idx="610">
                  <c:v>762</c:v>
                </c:pt>
                <c:pt idx="611">
                  <c:v>763</c:v>
                </c:pt>
                <c:pt idx="612">
                  <c:v>764</c:v>
                </c:pt>
                <c:pt idx="613">
                  <c:v>765</c:v>
                </c:pt>
                <c:pt idx="614">
                  <c:v>766</c:v>
                </c:pt>
                <c:pt idx="615">
                  <c:v>767</c:v>
                </c:pt>
                <c:pt idx="616">
                  <c:v>768</c:v>
                </c:pt>
                <c:pt idx="617">
                  <c:v>769</c:v>
                </c:pt>
                <c:pt idx="618">
                  <c:v>770</c:v>
                </c:pt>
                <c:pt idx="619">
                  <c:v>771</c:v>
                </c:pt>
                <c:pt idx="620">
                  <c:v>772</c:v>
                </c:pt>
                <c:pt idx="621">
                  <c:v>773</c:v>
                </c:pt>
                <c:pt idx="622">
                  <c:v>774</c:v>
                </c:pt>
                <c:pt idx="623">
                  <c:v>775</c:v>
                </c:pt>
                <c:pt idx="624">
                  <c:v>776</c:v>
                </c:pt>
                <c:pt idx="625">
                  <c:v>777</c:v>
                </c:pt>
                <c:pt idx="626">
                  <c:v>778</c:v>
                </c:pt>
                <c:pt idx="627">
                  <c:v>779</c:v>
                </c:pt>
                <c:pt idx="628">
                  <c:v>780</c:v>
                </c:pt>
                <c:pt idx="629">
                  <c:v>781</c:v>
                </c:pt>
                <c:pt idx="630">
                  <c:v>782</c:v>
                </c:pt>
                <c:pt idx="631">
                  <c:v>783</c:v>
                </c:pt>
                <c:pt idx="632">
                  <c:v>784</c:v>
                </c:pt>
                <c:pt idx="633">
                  <c:v>785</c:v>
                </c:pt>
                <c:pt idx="634">
                  <c:v>786</c:v>
                </c:pt>
                <c:pt idx="635">
                  <c:v>787</c:v>
                </c:pt>
                <c:pt idx="636">
                  <c:v>788</c:v>
                </c:pt>
                <c:pt idx="637">
                  <c:v>789</c:v>
                </c:pt>
                <c:pt idx="638">
                  <c:v>790</c:v>
                </c:pt>
                <c:pt idx="639">
                  <c:v>791</c:v>
                </c:pt>
                <c:pt idx="640">
                  <c:v>792</c:v>
                </c:pt>
                <c:pt idx="641">
                  <c:v>793</c:v>
                </c:pt>
                <c:pt idx="642">
                  <c:v>794</c:v>
                </c:pt>
                <c:pt idx="643">
                  <c:v>795</c:v>
                </c:pt>
                <c:pt idx="644">
                  <c:v>796</c:v>
                </c:pt>
                <c:pt idx="645">
                  <c:v>797</c:v>
                </c:pt>
                <c:pt idx="646">
                  <c:v>798</c:v>
                </c:pt>
                <c:pt idx="647">
                  <c:v>799</c:v>
                </c:pt>
                <c:pt idx="648">
                  <c:v>800</c:v>
                </c:pt>
                <c:pt idx="649">
                  <c:v>801</c:v>
                </c:pt>
                <c:pt idx="650">
                  <c:v>802</c:v>
                </c:pt>
                <c:pt idx="651">
                  <c:v>803</c:v>
                </c:pt>
                <c:pt idx="652">
                  <c:v>804</c:v>
                </c:pt>
                <c:pt idx="653">
                  <c:v>805</c:v>
                </c:pt>
                <c:pt idx="654">
                  <c:v>806</c:v>
                </c:pt>
                <c:pt idx="655">
                  <c:v>807</c:v>
                </c:pt>
                <c:pt idx="656">
                  <c:v>808</c:v>
                </c:pt>
                <c:pt idx="657">
                  <c:v>809</c:v>
                </c:pt>
                <c:pt idx="658">
                  <c:v>810</c:v>
                </c:pt>
                <c:pt idx="659">
                  <c:v>811</c:v>
                </c:pt>
                <c:pt idx="660">
                  <c:v>812</c:v>
                </c:pt>
                <c:pt idx="661">
                  <c:v>813</c:v>
                </c:pt>
                <c:pt idx="662">
                  <c:v>814</c:v>
                </c:pt>
                <c:pt idx="663">
                  <c:v>815</c:v>
                </c:pt>
                <c:pt idx="664">
                  <c:v>816</c:v>
                </c:pt>
                <c:pt idx="665">
                  <c:v>817</c:v>
                </c:pt>
                <c:pt idx="666">
                  <c:v>818</c:v>
                </c:pt>
                <c:pt idx="667">
                  <c:v>819</c:v>
                </c:pt>
                <c:pt idx="668">
                  <c:v>820</c:v>
                </c:pt>
                <c:pt idx="669">
                  <c:v>821</c:v>
                </c:pt>
                <c:pt idx="670">
                  <c:v>822</c:v>
                </c:pt>
                <c:pt idx="671">
                  <c:v>823</c:v>
                </c:pt>
                <c:pt idx="672">
                  <c:v>824</c:v>
                </c:pt>
                <c:pt idx="673">
                  <c:v>825</c:v>
                </c:pt>
                <c:pt idx="674">
                  <c:v>826</c:v>
                </c:pt>
                <c:pt idx="675">
                  <c:v>827</c:v>
                </c:pt>
                <c:pt idx="676">
                  <c:v>828</c:v>
                </c:pt>
                <c:pt idx="677">
                  <c:v>829</c:v>
                </c:pt>
                <c:pt idx="678">
                  <c:v>830</c:v>
                </c:pt>
                <c:pt idx="679">
                  <c:v>831</c:v>
                </c:pt>
                <c:pt idx="680">
                  <c:v>832</c:v>
                </c:pt>
                <c:pt idx="681">
                  <c:v>833</c:v>
                </c:pt>
                <c:pt idx="682">
                  <c:v>834</c:v>
                </c:pt>
                <c:pt idx="683">
                  <c:v>835</c:v>
                </c:pt>
                <c:pt idx="684">
                  <c:v>836</c:v>
                </c:pt>
                <c:pt idx="685">
                  <c:v>837</c:v>
                </c:pt>
                <c:pt idx="686">
                  <c:v>838</c:v>
                </c:pt>
                <c:pt idx="687">
                  <c:v>839</c:v>
                </c:pt>
                <c:pt idx="688">
                  <c:v>840</c:v>
                </c:pt>
                <c:pt idx="689">
                  <c:v>841</c:v>
                </c:pt>
                <c:pt idx="690">
                  <c:v>842</c:v>
                </c:pt>
                <c:pt idx="691">
                  <c:v>843</c:v>
                </c:pt>
                <c:pt idx="692">
                  <c:v>844</c:v>
                </c:pt>
                <c:pt idx="693">
                  <c:v>845</c:v>
                </c:pt>
                <c:pt idx="694">
                  <c:v>846</c:v>
                </c:pt>
                <c:pt idx="695">
                  <c:v>847</c:v>
                </c:pt>
                <c:pt idx="696">
                  <c:v>848</c:v>
                </c:pt>
                <c:pt idx="697">
                  <c:v>849</c:v>
                </c:pt>
                <c:pt idx="698">
                  <c:v>850</c:v>
                </c:pt>
                <c:pt idx="699">
                  <c:v>851</c:v>
                </c:pt>
                <c:pt idx="700">
                  <c:v>852</c:v>
                </c:pt>
                <c:pt idx="701">
                  <c:v>853</c:v>
                </c:pt>
                <c:pt idx="702">
                  <c:v>854</c:v>
                </c:pt>
                <c:pt idx="703">
                  <c:v>855</c:v>
                </c:pt>
                <c:pt idx="704">
                  <c:v>856</c:v>
                </c:pt>
                <c:pt idx="705">
                  <c:v>857</c:v>
                </c:pt>
                <c:pt idx="706">
                  <c:v>858</c:v>
                </c:pt>
                <c:pt idx="707">
                  <c:v>859</c:v>
                </c:pt>
                <c:pt idx="708">
                  <c:v>860</c:v>
                </c:pt>
                <c:pt idx="709">
                  <c:v>861</c:v>
                </c:pt>
                <c:pt idx="710">
                  <c:v>862</c:v>
                </c:pt>
                <c:pt idx="711">
                  <c:v>863</c:v>
                </c:pt>
                <c:pt idx="712">
                  <c:v>864</c:v>
                </c:pt>
                <c:pt idx="713">
                  <c:v>865</c:v>
                </c:pt>
                <c:pt idx="714">
                  <c:v>866</c:v>
                </c:pt>
                <c:pt idx="715">
                  <c:v>867</c:v>
                </c:pt>
                <c:pt idx="716">
                  <c:v>868</c:v>
                </c:pt>
                <c:pt idx="717">
                  <c:v>869</c:v>
                </c:pt>
                <c:pt idx="718">
                  <c:v>870</c:v>
                </c:pt>
                <c:pt idx="719">
                  <c:v>871</c:v>
                </c:pt>
                <c:pt idx="720">
                  <c:v>872</c:v>
                </c:pt>
                <c:pt idx="721">
                  <c:v>873</c:v>
                </c:pt>
              </c:numCache>
            </c:numRef>
          </c:cat>
          <c:val>
            <c:numRef>
              <c:f>'Harden Forecast3'!$C$2:$C$723</c:f>
              <c:numCache>
                <c:formatCode>General</c:formatCode>
                <c:ptCount val="722"/>
                <c:pt idx="386">
                  <c:v>23</c:v>
                </c:pt>
                <c:pt idx="387">
                  <c:v>23.023868026992879</c:v>
                </c:pt>
                <c:pt idx="388">
                  <c:v>23.047736053985716</c:v>
                </c:pt>
                <c:pt idx="389">
                  <c:v>23.071604080978599</c:v>
                </c:pt>
                <c:pt idx="390">
                  <c:v>23.095472107971435</c:v>
                </c:pt>
                <c:pt idx="391">
                  <c:v>23.119340134964318</c:v>
                </c:pt>
                <c:pt idx="392">
                  <c:v>23.143208161957158</c:v>
                </c:pt>
                <c:pt idx="393">
                  <c:v>23.167076188950038</c:v>
                </c:pt>
                <c:pt idx="394">
                  <c:v>23.190944215942878</c:v>
                </c:pt>
                <c:pt idx="395">
                  <c:v>23.214812242935757</c:v>
                </c:pt>
                <c:pt idx="396">
                  <c:v>23.238680269928597</c:v>
                </c:pt>
                <c:pt idx="397">
                  <c:v>23.26254829692148</c:v>
                </c:pt>
                <c:pt idx="398">
                  <c:v>23.286416323914317</c:v>
                </c:pt>
                <c:pt idx="399">
                  <c:v>23.3102843509072</c:v>
                </c:pt>
                <c:pt idx="400">
                  <c:v>23.334152377900036</c:v>
                </c:pt>
                <c:pt idx="401">
                  <c:v>23.358020404892919</c:v>
                </c:pt>
                <c:pt idx="402">
                  <c:v>23.381888431885759</c:v>
                </c:pt>
                <c:pt idx="403">
                  <c:v>23.405756458878638</c:v>
                </c:pt>
                <c:pt idx="404">
                  <c:v>23.429624485871479</c:v>
                </c:pt>
                <c:pt idx="405">
                  <c:v>23.453492512864358</c:v>
                </c:pt>
                <c:pt idx="406">
                  <c:v>23.477360539857198</c:v>
                </c:pt>
                <c:pt idx="407">
                  <c:v>23.501228566850081</c:v>
                </c:pt>
                <c:pt idx="408">
                  <c:v>23.525096593842918</c:v>
                </c:pt>
                <c:pt idx="409">
                  <c:v>23.5489646208358</c:v>
                </c:pt>
                <c:pt idx="410">
                  <c:v>23.572832647828637</c:v>
                </c:pt>
                <c:pt idx="411">
                  <c:v>23.59670067482152</c:v>
                </c:pt>
                <c:pt idx="412">
                  <c:v>23.62056870181436</c:v>
                </c:pt>
                <c:pt idx="413">
                  <c:v>23.644436728807239</c:v>
                </c:pt>
                <c:pt idx="414">
                  <c:v>23.668304755800079</c:v>
                </c:pt>
                <c:pt idx="415">
                  <c:v>23.692172782792959</c:v>
                </c:pt>
                <c:pt idx="416">
                  <c:v>23.716040809785799</c:v>
                </c:pt>
                <c:pt idx="417">
                  <c:v>23.739908836778678</c:v>
                </c:pt>
                <c:pt idx="418">
                  <c:v>23.763776863771518</c:v>
                </c:pt>
                <c:pt idx="419">
                  <c:v>23.787644890764401</c:v>
                </c:pt>
                <c:pt idx="420">
                  <c:v>23.811512917757238</c:v>
                </c:pt>
                <c:pt idx="421">
                  <c:v>23.835380944750121</c:v>
                </c:pt>
                <c:pt idx="422">
                  <c:v>23.859248971742957</c:v>
                </c:pt>
                <c:pt idx="423">
                  <c:v>23.88311699873584</c:v>
                </c:pt>
                <c:pt idx="424">
                  <c:v>23.90698502572868</c:v>
                </c:pt>
                <c:pt idx="425">
                  <c:v>23.930853052721559</c:v>
                </c:pt>
                <c:pt idx="426">
                  <c:v>23.9547210797144</c:v>
                </c:pt>
                <c:pt idx="427">
                  <c:v>23.978589106707279</c:v>
                </c:pt>
                <c:pt idx="428">
                  <c:v>24.002457133700119</c:v>
                </c:pt>
                <c:pt idx="429">
                  <c:v>24.026325160693002</c:v>
                </c:pt>
                <c:pt idx="430">
                  <c:v>24.050193187685839</c:v>
                </c:pt>
                <c:pt idx="431">
                  <c:v>24.074061214678721</c:v>
                </c:pt>
                <c:pt idx="432">
                  <c:v>24.097929241671558</c:v>
                </c:pt>
                <c:pt idx="433">
                  <c:v>24.121797268664441</c:v>
                </c:pt>
                <c:pt idx="434">
                  <c:v>24.145665295657281</c:v>
                </c:pt>
                <c:pt idx="435">
                  <c:v>24.16953332265016</c:v>
                </c:pt>
                <c:pt idx="436">
                  <c:v>24.193401349643</c:v>
                </c:pt>
                <c:pt idx="437">
                  <c:v>24.21726937663588</c:v>
                </c:pt>
                <c:pt idx="438">
                  <c:v>24.24113740362872</c:v>
                </c:pt>
                <c:pt idx="439">
                  <c:v>24.265005430621603</c:v>
                </c:pt>
                <c:pt idx="440">
                  <c:v>24.288873457614439</c:v>
                </c:pt>
                <c:pt idx="441">
                  <c:v>24.312741484607322</c:v>
                </c:pt>
                <c:pt idx="442">
                  <c:v>24.336609511600159</c:v>
                </c:pt>
                <c:pt idx="443">
                  <c:v>24.360477538593042</c:v>
                </c:pt>
                <c:pt idx="444">
                  <c:v>24.384345565585882</c:v>
                </c:pt>
                <c:pt idx="445">
                  <c:v>24.408213592578761</c:v>
                </c:pt>
                <c:pt idx="446">
                  <c:v>24.432081619571601</c:v>
                </c:pt>
                <c:pt idx="447">
                  <c:v>24.455949646564481</c:v>
                </c:pt>
                <c:pt idx="448">
                  <c:v>24.479817673557321</c:v>
                </c:pt>
                <c:pt idx="449">
                  <c:v>24.503685700550204</c:v>
                </c:pt>
                <c:pt idx="450">
                  <c:v>24.52755372754304</c:v>
                </c:pt>
                <c:pt idx="451">
                  <c:v>24.551421754535923</c:v>
                </c:pt>
                <c:pt idx="452">
                  <c:v>24.57528978152876</c:v>
                </c:pt>
                <c:pt idx="453">
                  <c:v>24.599157808521642</c:v>
                </c:pt>
                <c:pt idx="454">
                  <c:v>24.623025835514483</c:v>
                </c:pt>
                <c:pt idx="455">
                  <c:v>24.646893862507362</c:v>
                </c:pt>
                <c:pt idx="456">
                  <c:v>24.670761889500202</c:v>
                </c:pt>
                <c:pt idx="457">
                  <c:v>24.694629916493081</c:v>
                </c:pt>
                <c:pt idx="458">
                  <c:v>24.718497943485922</c:v>
                </c:pt>
                <c:pt idx="459">
                  <c:v>24.742365970478804</c:v>
                </c:pt>
                <c:pt idx="460">
                  <c:v>24.766233997471641</c:v>
                </c:pt>
                <c:pt idx="461">
                  <c:v>24.790102024464524</c:v>
                </c:pt>
                <c:pt idx="462">
                  <c:v>24.81397005145736</c:v>
                </c:pt>
                <c:pt idx="463">
                  <c:v>24.837838078450243</c:v>
                </c:pt>
                <c:pt idx="464">
                  <c:v>24.861706105443083</c:v>
                </c:pt>
                <c:pt idx="465">
                  <c:v>24.885574132435963</c:v>
                </c:pt>
                <c:pt idx="466">
                  <c:v>24.909442159428803</c:v>
                </c:pt>
                <c:pt idx="467">
                  <c:v>24.933310186421682</c:v>
                </c:pt>
                <c:pt idx="468">
                  <c:v>24.957178213414522</c:v>
                </c:pt>
                <c:pt idx="469">
                  <c:v>24.981046240407405</c:v>
                </c:pt>
                <c:pt idx="470">
                  <c:v>25.004914267400242</c:v>
                </c:pt>
                <c:pt idx="471">
                  <c:v>25.028782294393125</c:v>
                </c:pt>
                <c:pt idx="472">
                  <c:v>25.052650321385961</c:v>
                </c:pt>
                <c:pt idx="473">
                  <c:v>25.076518348378844</c:v>
                </c:pt>
                <c:pt idx="474">
                  <c:v>25.100386375371681</c:v>
                </c:pt>
                <c:pt idx="475">
                  <c:v>25.124254402364564</c:v>
                </c:pt>
                <c:pt idx="476">
                  <c:v>25.148122429357404</c:v>
                </c:pt>
                <c:pt idx="477">
                  <c:v>25.171990456350283</c:v>
                </c:pt>
                <c:pt idx="478">
                  <c:v>25.195858483343123</c:v>
                </c:pt>
                <c:pt idx="479">
                  <c:v>25.219726510336006</c:v>
                </c:pt>
                <c:pt idx="480">
                  <c:v>25.243594537328843</c:v>
                </c:pt>
                <c:pt idx="481">
                  <c:v>25.267462564321725</c:v>
                </c:pt>
                <c:pt idx="482">
                  <c:v>25.291330591314562</c:v>
                </c:pt>
                <c:pt idx="483">
                  <c:v>25.315198618307445</c:v>
                </c:pt>
                <c:pt idx="484">
                  <c:v>25.339066645300282</c:v>
                </c:pt>
                <c:pt idx="485">
                  <c:v>25.362934672293164</c:v>
                </c:pt>
                <c:pt idx="486">
                  <c:v>25.386802699286005</c:v>
                </c:pt>
                <c:pt idx="487">
                  <c:v>25.410670726278884</c:v>
                </c:pt>
                <c:pt idx="488">
                  <c:v>25.434538753271724</c:v>
                </c:pt>
                <c:pt idx="489">
                  <c:v>25.458406780264607</c:v>
                </c:pt>
                <c:pt idx="490">
                  <c:v>25.482274807257443</c:v>
                </c:pt>
                <c:pt idx="491">
                  <c:v>25.506142834250326</c:v>
                </c:pt>
                <c:pt idx="492">
                  <c:v>25.530010861243163</c:v>
                </c:pt>
                <c:pt idx="493">
                  <c:v>25.553878888236046</c:v>
                </c:pt>
                <c:pt idx="494">
                  <c:v>25.577746915228882</c:v>
                </c:pt>
                <c:pt idx="495">
                  <c:v>25.601614942221765</c:v>
                </c:pt>
                <c:pt idx="496">
                  <c:v>25.625482969214605</c:v>
                </c:pt>
                <c:pt idx="497">
                  <c:v>25.649350996207485</c:v>
                </c:pt>
                <c:pt idx="498">
                  <c:v>25.673219023200325</c:v>
                </c:pt>
                <c:pt idx="499">
                  <c:v>25.697087050193204</c:v>
                </c:pt>
                <c:pt idx="500">
                  <c:v>25.720955077186044</c:v>
                </c:pt>
                <c:pt idx="501">
                  <c:v>25.744823104178927</c:v>
                </c:pt>
                <c:pt idx="502">
                  <c:v>25.768691131171764</c:v>
                </c:pt>
                <c:pt idx="503">
                  <c:v>25.792559158164647</c:v>
                </c:pt>
                <c:pt idx="504">
                  <c:v>25.816427185157483</c:v>
                </c:pt>
                <c:pt idx="505">
                  <c:v>25.840295212150366</c:v>
                </c:pt>
                <c:pt idx="506">
                  <c:v>25.864163239143206</c:v>
                </c:pt>
                <c:pt idx="507">
                  <c:v>25.888031266136085</c:v>
                </c:pt>
                <c:pt idx="508">
                  <c:v>25.911899293128926</c:v>
                </c:pt>
                <c:pt idx="509">
                  <c:v>25.935767320121805</c:v>
                </c:pt>
                <c:pt idx="510">
                  <c:v>25.959635347114645</c:v>
                </c:pt>
                <c:pt idx="511">
                  <c:v>25.983503374107528</c:v>
                </c:pt>
                <c:pt idx="512">
                  <c:v>26.007371401100364</c:v>
                </c:pt>
                <c:pt idx="513">
                  <c:v>26.031239428093247</c:v>
                </c:pt>
                <c:pt idx="514">
                  <c:v>26.055107455086084</c:v>
                </c:pt>
                <c:pt idx="515">
                  <c:v>26.078975482078967</c:v>
                </c:pt>
                <c:pt idx="516">
                  <c:v>26.102843509071807</c:v>
                </c:pt>
                <c:pt idx="517">
                  <c:v>26.126711536064686</c:v>
                </c:pt>
                <c:pt idx="518">
                  <c:v>26.150579563057526</c:v>
                </c:pt>
                <c:pt idx="519">
                  <c:v>26.174447590050406</c:v>
                </c:pt>
                <c:pt idx="520">
                  <c:v>26.198315617043246</c:v>
                </c:pt>
                <c:pt idx="521">
                  <c:v>26.222183644036125</c:v>
                </c:pt>
                <c:pt idx="522">
                  <c:v>26.246051671028965</c:v>
                </c:pt>
                <c:pt idx="523">
                  <c:v>26.269919698021848</c:v>
                </c:pt>
                <c:pt idx="524">
                  <c:v>26.293787725014685</c:v>
                </c:pt>
                <c:pt idx="525">
                  <c:v>26.317655752007568</c:v>
                </c:pt>
                <c:pt idx="526">
                  <c:v>26.341523779000408</c:v>
                </c:pt>
                <c:pt idx="527">
                  <c:v>26.365391805993287</c:v>
                </c:pt>
                <c:pt idx="528">
                  <c:v>26.389259832986127</c:v>
                </c:pt>
                <c:pt idx="529">
                  <c:v>26.413127859979006</c:v>
                </c:pt>
                <c:pt idx="530">
                  <c:v>26.436995886971847</c:v>
                </c:pt>
                <c:pt idx="531">
                  <c:v>26.460863913964726</c:v>
                </c:pt>
                <c:pt idx="532">
                  <c:v>26.484731940957566</c:v>
                </c:pt>
                <c:pt idx="533">
                  <c:v>26.508599967950449</c:v>
                </c:pt>
                <c:pt idx="534">
                  <c:v>26.532467994943286</c:v>
                </c:pt>
                <c:pt idx="535">
                  <c:v>26.556336021936168</c:v>
                </c:pt>
                <c:pt idx="536">
                  <c:v>26.580204048929009</c:v>
                </c:pt>
                <c:pt idx="537">
                  <c:v>26.604072075921888</c:v>
                </c:pt>
                <c:pt idx="538">
                  <c:v>26.627940102914728</c:v>
                </c:pt>
                <c:pt idx="539">
                  <c:v>26.651808129907607</c:v>
                </c:pt>
                <c:pt idx="540">
                  <c:v>26.675676156900447</c:v>
                </c:pt>
                <c:pt idx="541">
                  <c:v>26.699544183893327</c:v>
                </c:pt>
                <c:pt idx="542">
                  <c:v>26.723412210886167</c:v>
                </c:pt>
                <c:pt idx="543">
                  <c:v>26.74728023787905</c:v>
                </c:pt>
                <c:pt idx="544">
                  <c:v>26.771148264871886</c:v>
                </c:pt>
                <c:pt idx="545">
                  <c:v>26.795016291864769</c:v>
                </c:pt>
                <c:pt idx="546">
                  <c:v>26.818884318857609</c:v>
                </c:pt>
                <c:pt idx="547">
                  <c:v>26.842752345850489</c:v>
                </c:pt>
                <c:pt idx="548">
                  <c:v>26.866620372843329</c:v>
                </c:pt>
                <c:pt idx="549">
                  <c:v>26.890488399836208</c:v>
                </c:pt>
                <c:pt idx="550">
                  <c:v>26.914356426829048</c:v>
                </c:pt>
                <c:pt idx="551">
                  <c:v>26.938224453821928</c:v>
                </c:pt>
                <c:pt idx="552">
                  <c:v>26.962092480814768</c:v>
                </c:pt>
                <c:pt idx="553">
                  <c:v>26.985960507807651</c:v>
                </c:pt>
                <c:pt idx="554">
                  <c:v>27.009828534800487</c:v>
                </c:pt>
                <c:pt idx="555">
                  <c:v>27.03369656179337</c:v>
                </c:pt>
                <c:pt idx="556">
                  <c:v>27.05756458878621</c:v>
                </c:pt>
                <c:pt idx="557">
                  <c:v>27.081432615779089</c:v>
                </c:pt>
                <c:pt idx="558">
                  <c:v>27.10530064277193</c:v>
                </c:pt>
                <c:pt idx="559">
                  <c:v>27.129168669764809</c:v>
                </c:pt>
                <c:pt idx="560">
                  <c:v>27.153036696757649</c:v>
                </c:pt>
                <c:pt idx="561">
                  <c:v>27.176904723750528</c:v>
                </c:pt>
                <c:pt idx="562">
                  <c:v>27.200772750743369</c:v>
                </c:pt>
                <c:pt idx="563">
                  <c:v>27.224640777736251</c:v>
                </c:pt>
                <c:pt idx="564">
                  <c:v>27.248508804729088</c:v>
                </c:pt>
                <c:pt idx="565">
                  <c:v>27.272376831721971</c:v>
                </c:pt>
                <c:pt idx="566">
                  <c:v>27.296244858714811</c:v>
                </c:pt>
                <c:pt idx="567">
                  <c:v>27.32011288570769</c:v>
                </c:pt>
                <c:pt idx="568">
                  <c:v>27.343980912700527</c:v>
                </c:pt>
                <c:pt idx="569">
                  <c:v>27.36784893969341</c:v>
                </c:pt>
                <c:pt idx="570">
                  <c:v>27.39171696668625</c:v>
                </c:pt>
                <c:pt idx="571">
                  <c:v>27.415584993679129</c:v>
                </c:pt>
                <c:pt idx="572">
                  <c:v>27.439453020671969</c:v>
                </c:pt>
                <c:pt idx="573">
                  <c:v>27.463321047664852</c:v>
                </c:pt>
                <c:pt idx="574">
                  <c:v>27.487189074657689</c:v>
                </c:pt>
                <c:pt idx="575">
                  <c:v>27.511057101650572</c:v>
                </c:pt>
                <c:pt idx="576">
                  <c:v>27.534925128643408</c:v>
                </c:pt>
                <c:pt idx="577">
                  <c:v>27.558793155636291</c:v>
                </c:pt>
                <c:pt idx="578">
                  <c:v>27.582661182629128</c:v>
                </c:pt>
                <c:pt idx="579">
                  <c:v>27.606529209622011</c:v>
                </c:pt>
                <c:pt idx="580">
                  <c:v>27.630397236614851</c:v>
                </c:pt>
                <c:pt idx="581">
                  <c:v>27.65426526360773</c:v>
                </c:pt>
                <c:pt idx="582">
                  <c:v>27.67813329060057</c:v>
                </c:pt>
                <c:pt idx="583">
                  <c:v>27.702001317593453</c:v>
                </c:pt>
                <c:pt idx="584">
                  <c:v>27.72586934458629</c:v>
                </c:pt>
                <c:pt idx="585">
                  <c:v>27.749737371579172</c:v>
                </c:pt>
                <c:pt idx="586">
                  <c:v>27.773605398572009</c:v>
                </c:pt>
                <c:pt idx="587">
                  <c:v>27.797473425564892</c:v>
                </c:pt>
                <c:pt idx="588">
                  <c:v>27.821341452557729</c:v>
                </c:pt>
                <c:pt idx="589">
                  <c:v>27.845209479550611</c:v>
                </c:pt>
                <c:pt idx="590">
                  <c:v>27.869077506543452</c:v>
                </c:pt>
                <c:pt idx="591">
                  <c:v>27.892945533536331</c:v>
                </c:pt>
                <c:pt idx="592">
                  <c:v>27.916813560529171</c:v>
                </c:pt>
                <c:pt idx="593">
                  <c:v>27.940681587522054</c:v>
                </c:pt>
                <c:pt idx="594">
                  <c:v>27.96454961451489</c:v>
                </c:pt>
                <c:pt idx="595">
                  <c:v>27.988417641507773</c:v>
                </c:pt>
                <c:pt idx="596">
                  <c:v>28.01228566850061</c:v>
                </c:pt>
                <c:pt idx="597">
                  <c:v>28.036153695493493</c:v>
                </c:pt>
                <c:pt idx="598">
                  <c:v>28.060021722486329</c:v>
                </c:pt>
                <c:pt idx="599">
                  <c:v>28.083889749479212</c:v>
                </c:pt>
                <c:pt idx="600">
                  <c:v>28.107757776472052</c:v>
                </c:pt>
                <c:pt idx="601">
                  <c:v>28.131625803464932</c:v>
                </c:pt>
                <c:pt idx="602">
                  <c:v>28.155493830457772</c:v>
                </c:pt>
                <c:pt idx="603">
                  <c:v>28.179361857450655</c:v>
                </c:pt>
                <c:pt idx="604">
                  <c:v>28.203229884443491</c:v>
                </c:pt>
                <c:pt idx="605">
                  <c:v>28.227097911436374</c:v>
                </c:pt>
                <c:pt idx="606">
                  <c:v>28.250965938429211</c:v>
                </c:pt>
                <c:pt idx="607">
                  <c:v>28.274833965422093</c:v>
                </c:pt>
                <c:pt idx="608">
                  <c:v>28.29870199241493</c:v>
                </c:pt>
                <c:pt idx="609">
                  <c:v>28.322570019407813</c:v>
                </c:pt>
                <c:pt idx="610">
                  <c:v>28.346438046400653</c:v>
                </c:pt>
                <c:pt idx="611">
                  <c:v>28.370306073393532</c:v>
                </c:pt>
                <c:pt idx="612">
                  <c:v>28.394174100386373</c:v>
                </c:pt>
                <c:pt idx="613">
                  <c:v>28.418042127379255</c:v>
                </c:pt>
                <c:pt idx="614">
                  <c:v>28.441910154372092</c:v>
                </c:pt>
                <c:pt idx="615">
                  <c:v>28.465778181364975</c:v>
                </c:pt>
                <c:pt idx="616">
                  <c:v>28.489646208357811</c:v>
                </c:pt>
                <c:pt idx="617">
                  <c:v>28.513514235350694</c:v>
                </c:pt>
                <c:pt idx="618">
                  <c:v>28.537382262343531</c:v>
                </c:pt>
                <c:pt idx="619">
                  <c:v>28.561250289336414</c:v>
                </c:pt>
                <c:pt idx="620">
                  <c:v>28.585118316329254</c:v>
                </c:pt>
                <c:pt idx="621">
                  <c:v>28.608986343322133</c:v>
                </c:pt>
                <c:pt idx="622">
                  <c:v>28.632854370314973</c:v>
                </c:pt>
                <c:pt idx="623">
                  <c:v>28.656722397307856</c:v>
                </c:pt>
                <c:pt idx="624">
                  <c:v>28.680590424300693</c:v>
                </c:pt>
                <c:pt idx="625">
                  <c:v>28.704458451293572</c:v>
                </c:pt>
                <c:pt idx="626">
                  <c:v>28.728326478286412</c:v>
                </c:pt>
                <c:pt idx="627">
                  <c:v>28.752194505279295</c:v>
                </c:pt>
                <c:pt idx="628">
                  <c:v>28.776062532272132</c:v>
                </c:pt>
                <c:pt idx="629">
                  <c:v>28.799930559265015</c:v>
                </c:pt>
                <c:pt idx="630">
                  <c:v>28.823798586257855</c:v>
                </c:pt>
                <c:pt idx="631">
                  <c:v>28.847666613250734</c:v>
                </c:pt>
                <c:pt idx="632">
                  <c:v>28.871534640243574</c:v>
                </c:pt>
                <c:pt idx="633">
                  <c:v>28.895402667236457</c:v>
                </c:pt>
                <c:pt idx="634">
                  <c:v>28.919270694229294</c:v>
                </c:pt>
                <c:pt idx="635">
                  <c:v>28.943138721222173</c:v>
                </c:pt>
                <c:pt idx="636">
                  <c:v>28.967006748215013</c:v>
                </c:pt>
                <c:pt idx="637">
                  <c:v>28.990874775207896</c:v>
                </c:pt>
                <c:pt idx="638">
                  <c:v>29.014742802200733</c:v>
                </c:pt>
                <c:pt idx="639">
                  <c:v>29.038610829193615</c:v>
                </c:pt>
                <c:pt idx="640">
                  <c:v>29.062478856186456</c:v>
                </c:pt>
                <c:pt idx="641">
                  <c:v>29.086346883179335</c:v>
                </c:pt>
                <c:pt idx="642">
                  <c:v>29.110214910172175</c:v>
                </c:pt>
                <c:pt idx="643">
                  <c:v>29.134082937165054</c:v>
                </c:pt>
                <c:pt idx="644">
                  <c:v>29.157950964157894</c:v>
                </c:pt>
                <c:pt idx="645">
                  <c:v>29.181818991150774</c:v>
                </c:pt>
                <c:pt idx="646">
                  <c:v>29.205687018143614</c:v>
                </c:pt>
                <c:pt idx="647">
                  <c:v>29.229555045136497</c:v>
                </c:pt>
                <c:pt idx="648">
                  <c:v>29.253423072129333</c:v>
                </c:pt>
                <c:pt idx="649">
                  <c:v>29.277291099122216</c:v>
                </c:pt>
                <c:pt idx="650">
                  <c:v>29.301159126115056</c:v>
                </c:pt>
                <c:pt idx="651">
                  <c:v>29.325027153107936</c:v>
                </c:pt>
                <c:pt idx="652">
                  <c:v>29.348895180100776</c:v>
                </c:pt>
                <c:pt idx="653">
                  <c:v>29.372763207093655</c:v>
                </c:pt>
                <c:pt idx="654">
                  <c:v>29.396631234086495</c:v>
                </c:pt>
                <c:pt idx="655">
                  <c:v>29.420499261079375</c:v>
                </c:pt>
                <c:pt idx="656">
                  <c:v>29.444367288072215</c:v>
                </c:pt>
                <c:pt idx="657">
                  <c:v>29.468235315065098</c:v>
                </c:pt>
                <c:pt idx="658">
                  <c:v>29.492103342057934</c:v>
                </c:pt>
                <c:pt idx="659">
                  <c:v>29.515971369050817</c:v>
                </c:pt>
                <c:pt idx="660">
                  <c:v>29.539839396043657</c:v>
                </c:pt>
                <c:pt idx="661">
                  <c:v>29.563707423036536</c:v>
                </c:pt>
                <c:pt idx="662">
                  <c:v>29.587575450029377</c:v>
                </c:pt>
                <c:pt idx="663">
                  <c:v>29.611443477022256</c:v>
                </c:pt>
                <c:pt idx="664">
                  <c:v>29.635311504015096</c:v>
                </c:pt>
                <c:pt idx="665">
                  <c:v>29.659179531007975</c:v>
                </c:pt>
                <c:pt idx="666">
                  <c:v>29.683047558000816</c:v>
                </c:pt>
                <c:pt idx="667">
                  <c:v>29.706915584993698</c:v>
                </c:pt>
                <c:pt idx="668">
                  <c:v>29.730783611986535</c:v>
                </c:pt>
                <c:pt idx="669">
                  <c:v>29.754651638979418</c:v>
                </c:pt>
                <c:pt idx="670">
                  <c:v>29.778519665972258</c:v>
                </c:pt>
                <c:pt idx="671">
                  <c:v>29.802387692965137</c:v>
                </c:pt>
                <c:pt idx="672">
                  <c:v>29.826255719957977</c:v>
                </c:pt>
                <c:pt idx="673">
                  <c:v>29.850123746950857</c:v>
                </c:pt>
                <c:pt idx="674">
                  <c:v>29.873991773943697</c:v>
                </c:pt>
                <c:pt idx="675">
                  <c:v>29.897859800936576</c:v>
                </c:pt>
                <c:pt idx="676">
                  <c:v>29.921727827929416</c:v>
                </c:pt>
                <c:pt idx="677">
                  <c:v>29.945595854922299</c:v>
                </c:pt>
                <c:pt idx="678">
                  <c:v>29.969463881915136</c:v>
                </c:pt>
                <c:pt idx="679">
                  <c:v>29.993331908908019</c:v>
                </c:pt>
                <c:pt idx="680">
                  <c:v>30.017199935900859</c:v>
                </c:pt>
                <c:pt idx="681">
                  <c:v>30.041067962893738</c:v>
                </c:pt>
                <c:pt idx="682">
                  <c:v>30.064935989886575</c:v>
                </c:pt>
                <c:pt idx="683">
                  <c:v>30.088804016879457</c:v>
                </c:pt>
                <c:pt idx="684">
                  <c:v>30.112672043872298</c:v>
                </c:pt>
                <c:pt idx="685">
                  <c:v>30.136540070865177</c:v>
                </c:pt>
                <c:pt idx="686">
                  <c:v>30.160408097858017</c:v>
                </c:pt>
                <c:pt idx="687">
                  <c:v>30.1842761248509</c:v>
                </c:pt>
                <c:pt idx="688">
                  <c:v>30.208144151843737</c:v>
                </c:pt>
                <c:pt idx="689">
                  <c:v>30.232012178836619</c:v>
                </c:pt>
                <c:pt idx="690">
                  <c:v>30.25588020582946</c:v>
                </c:pt>
                <c:pt idx="691">
                  <c:v>30.279748232822339</c:v>
                </c:pt>
                <c:pt idx="692">
                  <c:v>30.303616259815175</c:v>
                </c:pt>
                <c:pt idx="693">
                  <c:v>30.327484286808058</c:v>
                </c:pt>
                <c:pt idx="694">
                  <c:v>30.351352313800898</c:v>
                </c:pt>
                <c:pt idx="695">
                  <c:v>30.375220340793778</c:v>
                </c:pt>
                <c:pt idx="696">
                  <c:v>30.399088367786618</c:v>
                </c:pt>
                <c:pt idx="697">
                  <c:v>30.422956394779501</c:v>
                </c:pt>
                <c:pt idx="698">
                  <c:v>30.446824421772337</c:v>
                </c:pt>
                <c:pt idx="699">
                  <c:v>30.47069244876522</c:v>
                </c:pt>
                <c:pt idx="700">
                  <c:v>30.494560475758057</c:v>
                </c:pt>
                <c:pt idx="701">
                  <c:v>30.51842850275094</c:v>
                </c:pt>
                <c:pt idx="702">
                  <c:v>30.542296529743776</c:v>
                </c:pt>
                <c:pt idx="703">
                  <c:v>30.566164556736659</c:v>
                </c:pt>
                <c:pt idx="704">
                  <c:v>30.590032583729499</c:v>
                </c:pt>
                <c:pt idx="705">
                  <c:v>30.613900610722379</c:v>
                </c:pt>
                <c:pt idx="706">
                  <c:v>30.637768637715219</c:v>
                </c:pt>
                <c:pt idx="707">
                  <c:v>30.661636664708102</c:v>
                </c:pt>
                <c:pt idx="708">
                  <c:v>30.685504691700938</c:v>
                </c:pt>
                <c:pt idx="709">
                  <c:v>30.709372718693821</c:v>
                </c:pt>
                <c:pt idx="710">
                  <c:v>30.733240745686658</c:v>
                </c:pt>
                <c:pt idx="711">
                  <c:v>30.75710877267954</c:v>
                </c:pt>
                <c:pt idx="712">
                  <c:v>30.780976799672377</c:v>
                </c:pt>
                <c:pt idx="713">
                  <c:v>30.80484482666526</c:v>
                </c:pt>
                <c:pt idx="714">
                  <c:v>30.8287128536581</c:v>
                </c:pt>
                <c:pt idx="715">
                  <c:v>30.852580880650979</c:v>
                </c:pt>
                <c:pt idx="716">
                  <c:v>30.87644890764382</c:v>
                </c:pt>
                <c:pt idx="717">
                  <c:v>30.900316934636702</c:v>
                </c:pt>
                <c:pt idx="718">
                  <c:v>30.924184961629539</c:v>
                </c:pt>
                <c:pt idx="719">
                  <c:v>30.948052988622422</c:v>
                </c:pt>
                <c:pt idx="720">
                  <c:v>30.971921015615258</c:v>
                </c:pt>
                <c:pt idx="721">
                  <c:v>30.995789042608141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06-42F6-BAD7-9F72A9D032CD}"/>
            </c:ext>
          </c:extLst>
        </c:ser>
        <c:ser>
          <c:idx val="2"/>
          <c:order val="2"/>
          <c:tx>
            <c:strRef>
              <c:f>'Harden Forecast3'!$D$1</c:f>
              <c:strCache>
                <c:ptCount val="1"/>
                <c:pt idx="0">
                  <c:v>낮은 신뢰 한계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'Harden Forecast3'!$A$2:$A$723</c:f>
              <c:numCache>
                <c:formatCode>General</c:formatCode>
                <c:ptCount val="722"/>
                <c:pt idx="0">
                  <c:v>152</c:v>
                </c:pt>
                <c:pt idx="1">
                  <c:v>153</c:v>
                </c:pt>
                <c:pt idx="2">
                  <c:v>154</c:v>
                </c:pt>
                <c:pt idx="3">
                  <c:v>155</c:v>
                </c:pt>
                <c:pt idx="4">
                  <c:v>156</c:v>
                </c:pt>
                <c:pt idx="5">
                  <c:v>157</c:v>
                </c:pt>
                <c:pt idx="6">
                  <c:v>158</c:v>
                </c:pt>
                <c:pt idx="7">
                  <c:v>159</c:v>
                </c:pt>
                <c:pt idx="8">
                  <c:v>160</c:v>
                </c:pt>
                <c:pt idx="9">
                  <c:v>161</c:v>
                </c:pt>
                <c:pt idx="10">
                  <c:v>162</c:v>
                </c:pt>
                <c:pt idx="11">
                  <c:v>163</c:v>
                </c:pt>
                <c:pt idx="12">
                  <c:v>164</c:v>
                </c:pt>
                <c:pt idx="13">
                  <c:v>165</c:v>
                </c:pt>
                <c:pt idx="14">
                  <c:v>166</c:v>
                </c:pt>
                <c:pt idx="15">
                  <c:v>167</c:v>
                </c:pt>
                <c:pt idx="16">
                  <c:v>168</c:v>
                </c:pt>
                <c:pt idx="17">
                  <c:v>169</c:v>
                </c:pt>
                <c:pt idx="18">
                  <c:v>170</c:v>
                </c:pt>
                <c:pt idx="19">
                  <c:v>171</c:v>
                </c:pt>
                <c:pt idx="20">
                  <c:v>172</c:v>
                </c:pt>
                <c:pt idx="21">
                  <c:v>173</c:v>
                </c:pt>
                <c:pt idx="22">
                  <c:v>174</c:v>
                </c:pt>
                <c:pt idx="23">
                  <c:v>175</c:v>
                </c:pt>
                <c:pt idx="24">
                  <c:v>176</c:v>
                </c:pt>
                <c:pt idx="25">
                  <c:v>177</c:v>
                </c:pt>
                <c:pt idx="26">
                  <c:v>178</c:v>
                </c:pt>
                <c:pt idx="27">
                  <c:v>179</c:v>
                </c:pt>
                <c:pt idx="28">
                  <c:v>180</c:v>
                </c:pt>
                <c:pt idx="29">
                  <c:v>181</c:v>
                </c:pt>
                <c:pt idx="30">
                  <c:v>182</c:v>
                </c:pt>
                <c:pt idx="31">
                  <c:v>183</c:v>
                </c:pt>
                <c:pt idx="32">
                  <c:v>184</c:v>
                </c:pt>
                <c:pt idx="33">
                  <c:v>185</c:v>
                </c:pt>
                <c:pt idx="34">
                  <c:v>186</c:v>
                </c:pt>
                <c:pt idx="35">
                  <c:v>187</c:v>
                </c:pt>
                <c:pt idx="36">
                  <c:v>188</c:v>
                </c:pt>
                <c:pt idx="37">
                  <c:v>189</c:v>
                </c:pt>
                <c:pt idx="38">
                  <c:v>190</c:v>
                </c:pt>
                <c:pt idx="39">
                  <c:v>191</c:v>
                </c:pt>
                <c:pt idx="40">
                  <c:v>192</c:v>
                </c:pt>
                <c:pt idx="41">
                  <c:v>193</c:v>
                </c:pt>
                <c:pt idx="42">
                  <c:v>194</c:v>
                </c:pt>
                <c:pt idx="43">
                  <c:v>195</c:v>
                </c:pt>
                <c:pt idx="44">
                  <c:v>196</c:v>
                </c:pt>
                <c:pt idx="45">
                  <c:v>197</c:v>
                </c:pt>
                <c:pt idx="46">
                  <c:v>198</c:v>
                </c:pt>
                <c:pt idx="47">
                  <c:v>199</c:v>
                </c:pt>
                <c:pt idx="48">
                  <c:v>200</c:v>
                </c:pt>
                <c:pt idx="49">
                  <c:v>201</c:v>
                </c:pt>
                <c:pt idx="50">
                  <c:v>202</c:v>
                </c:pt>
                <c:pt idx="51">
                  <c:v>203</c:v>
                </c:pt>
                <c:pt idx="52">
                  <c:v>204</c:v>
                </c:pt>
                <c:pt idx="53">
                  <c:v>205</c:v>
                </c:pt>
                <c:pt idx="54">
                  <c:v>206</c:v>
                </c:pt>
                <c:pt idx="55">
                  <c:v>207</c:v>
                </c:pt>
                <c:pt idx="56">
                  <c:v>208</c:v>
                </c:pt>
                <c:pt idx="57">
                  <c:v>209</c:v>
                </c:pt>
                <c:pt idx="58">
                  <c:v>210</c:v>
                </c:pt>
                <c:pt idx="59">
                  <c:v>211</c:v>
                </c:pt>
                <c:pt idx="60">
                  <c:v>212</c:v>
                </c:pt>
                <c:pt idx="61">
                  <c:v>213</c:v>
                </c:pt>
                <c:pt idx="62">
                  <c:v>214</c:v>
                </c:pt>
                <c:pt idx="63">
                  <c:v>215</c:v>
                </c:pt>
                <c:pt idx="64">
                  <c:v>216</c:v>
                </c:pt>
                <c:pt idx="65">
                  <c:v>217</c:v>
                </c:pt>
                <c:pt idx="66">
                  <c:v>218</c:v>
                </c:pt>
                <c:pt idx="67">
                  <c:v>219</c:v>
                </c:pt>
                <c:pt idx="68">
                  <c:v>220</c:v>
                </c:pt>
                <c:pt idx="69">
                  <c:v>221</c:v>
                </c:pt>
                <c:pt idx="70">
                  <c:v>222</c:v>
                </c:pt>
                <c:pt idx="71">
                  <c:v>223</c:v>
                </c:pt>
                <c:pt idx="72">
                  <c:v>224</c:v>
                </c:pt>
                <c:pt idx="73">
                  <c:v>225</c:v>
                </c:pt>
                <c:pt idx="74">
                  <c:v>226</c:v>
                </c:pt>
                <c:pt idx="75">
                  <c:v>227</c:v>
                </c:pt>
                <c:pt idx="76">
                  <c:v>228</c:v>
                </c:pt>
                <c:pt idx="77">
                  <c:v>229</c:v>
                </c:pt>
                <c:pt idx="78">
                  <c:v>230</c:v>
                </c:pt>
                <c:pt idx="79">
                  <c:v>231</c:v>
                </c:pt>
                <c:pt idx="80">
                  <c:v>232</c:v>
                </c:pt>
                <c:pt idx="81">
                  <c:v>233</c:v>
                </c:pt>
                <c:pt idx="82">
                  <c:v>234</c:v>
                </c:pt>
                <c:pt idx="83">
                  <c:v>235</c:v>
                </c:pt>
                <c:pt idx="84">
                  <c:v>236</c:v>
                </c:pt>
                <c:pt idx="85">
                  <c:v>237</c:v>
                </c:pt>
                <c:pt idx="86">
                  <c:v>238</c:v>
                </c:pt>
                <c:pt idx="87">
                  <c:v>239</c:v>
                </c:pt>
                <c:pt idx="88">
                  <c:v>240</c:v>
                </c:pt>
                <c:pt idx="89">
                  <c:v>241</c:v>
                </c:pt>
                <c:pt idx="90">
                  <c:v>242</c:v>
                </c:pt>
                <c:pt idx="91">
                  <c:v>243</c:v>
                </c:pt>
                <c:pt idx="92">
                  <c:v>244</c:v>
                </c:pt>
                <c:pt idx="93">
                  <c:v>245</c:v>
                </c:pt>
                <c:pt idx="94">
                  <c:v>246</c:v>
                </c:pt>
                <c:pt idx="95">
                  <c:v>247</c:v>
                </c:pt>
                <c:pt idx="96">
                  <c:v>248</c:v>
                </c:pt>
                <c:pt idx="97">
                  <c:v>249</c:v>
                </c:pt>
                <c:pt idx="98">
                  <c:v>250</c:v>
                </c:pt>
                <c:pt idx="99">
                  <c:v>251</c:v>
                </c:pt>
                <c:pt idx="100">
                  <c:v>252</c:v>
                </c:pt>
                <c:pt idx="101">
                  <c:v>253</c:v>
                </c:pt>
                <c:pt idx="102">
                  <c:v>254</c:v>
                </c:pt>
                <c:pt idx="103">
                  <c:v>255</c:v>
                </c:pt>
                <c:pt idx="104">
                  <c:v>256</c:v>
                </c:pt>
                <c:pt idx="105">
                  <c:v>257</c:v>
                </c:pt>
                <c:pt idx="106">
                  <c:v>258</c:v>
                </c:pt>
                <c:pt idx="107">
                  <c:v>259</c:v>
                </c:pt>
                <c:pt idx="108">
                  <c:v>260</c:v>
                </c:pt>
                <c:pt idx="109">
                  <c:v>261</c:v>
                </c:pt>
                <c:pt idx="110">
                  <c:v>262</c:v>
                </c:pt>
                <c:pt idx="111">
                  <c:v>263</c:v>
                </c:pt>
                <c:pt idx="112">
                  <c:v>264</c:v>
                </c:pt>
                <c:pt idx="113">
                  <c:v>265</c:v>
                </c:pt>
                <c:pt idx="114">
                  <c:v>266</c:v>
                </c:pt>
                <c:pt idx="115">
                  <c:v>267</c:v>
                </c:pt>
                <c:pt idx="116">
                  <c:v>268</c:v>
                </c:pt>
                <c:pt idx="117">
                  <c:v>269</c:v>
                </c:pt>
                <c:pt idx="118">
                  <c:v>270</c:v>
                </c:pt>
                <c:pt idx="119">
                  <c:v>271</c:v>
                </c:pt>
                <c:pt idx="120">
                  <c:v>272</c:v>
                </c:pt>
                <c:pt idx="121">
                  <c:v>273</c:v>
                </c:pt>
                <c:pt idx="122">
                  <c:v>274</c:v>
                </c:pt>
                <c:pt idx="123">
                  <c:v>275</c:v>
                </c:pt>
                <c:pt idx="124">
                  <c:v>276</c:v>
                </c:pt>
                <c:pt idx="125">
                  <c:v>277</c:v>
                </c:pt>
                <c:pt idx="126">
                  <c:v>278</c:v>
                </c:pt>
                <c:pt idx="127">
                  <c:v>279</c:v>
                </c:pt>
                <c:pt idx="128">
                  <c:v>280</c:v>
                </c:pt>
                <c:pt idx="129">
                  <c:v>281</c:v>
                </c:pt>
                <c:pt idx="130">
                  <c:v>282</c:v>
                </c:pt>
                <c:pt idx="131">
                  <c:v>283</c:v>
                </c:pt>
                <c:pt idx="132">
                  <c:v>284</c:v>
                </c:pt>
                <c:pt idx="133">
                  <c:v>285</c:v>
                </c:pt>
                <c:pt idx="134">
                  <c:v>286</c:v>
                </c:pt>
                <c:pt idx="135">
                  <c:v>287</c:v>
                </c:pt>
                <c:pt idx="136">
                  <c:v>288</c:v>
                </c:pt>
                <c:pt idx="137">
                  <c:v>289</c:v>
                </c:pt>
                <c:pt idx="138">
                  <c:v>290</c:v>
                </c:pt>
                <c:pt idx="139">
                  <c:v>291</c:v>
                </c:pt>
                <c:pt idx="140">
                  <c:v>292</c:v>
                </c:pt>
                <c:pt idx="141">
                  <c:v>293</c:v>
                </c:pt>
                <c:pt idx="142">
                  <c:v>294</c:v>
                </c:pt>
                <c:pt idx="143">
                  <c:v>295</c:v>
                </c:pt>
                <c:pt idx="144">
                  <c:v>296</c:v>
                </c:pt>
                <c:pt idx="145">
                  <c:v>297</c:v>
                </c:pt>
                <c:pt idx="146">
                  <c:v>298</c:v>
                </c:pt>
                <c:pt idx="147">
                  <c:v>299</c:v>
                </c:pt>
                <c:pt idx="148">
                  <c:v>300</c:v>
                </c:pt>
                <c:pt idx="149">
                  <c:v>301</c:v>
                </c:pt>
                <c:pt idx="150">
                  <c:v>302</c:v>
                </c:pt>
                <c:pt idx="151">
                  <c:v>303</c:v>
                </c:pt>
                <c:pt idx="152">
                  <c:v>304</c:v>
                </c:pt>
                <c:pt idx="153">
                  <c:v>305</c:v>
                </c:pt>
                <c:pt idx="154">
                  <c:v>306</c:v>
                </c:pt>
                <c:pt idx="155">
                  <c:v>307</c:v>
                </c:pt>
                <c:pt idx="156">
                  <c:v>308</c:v>
                </c:pt>
                <c:pt idx="157">
                  <c:v>309</c:v>
                </c:pt>
                <c:pt idx="158">
                  <c:v>310</c:v>
                </c:pt>
                <c:pt idx="159">
                  <c:v>311</c:v>
                </c:pt>
                <c:pt idx="160">
                  <c:v>312</c:v>
                </c:pt>
                <c:pt idx="161">
                  <c:v>313</c:v>
                </c:pt>
                <c:pt idx="162">
                  <c:v>314</c:v>
                </c:pt>
                <c:pt idx="163">
                  <c:v>315</c:v>
                </c:pt>
                <c:pt idx="164">
                  <c:v>316</c:v>
                </c:pt>
                <c:pt idx="165">
                  <c:v>317</c:v>
                </c:pt>
                <c:pt idx="166">
                  <c:v>318</c:v>
                </c:pt>
                <c:pt idx="167">
                  <c:v>319</c:v>
                </c:pt>
                <c:pt idx="168">
                  <c:v>320</c:v>
                </c:pt>
                <c:pt idx="169">
                  <c:v>321</c:v>
                </c:pt>
                <c:pt idx="170">
                  <c:v>322</c:v>
                </c:pt>
                <c:pt idx="171">
                  <c:v>323</c:v>
                </c:pt>
                <c:pt idx="172">
                  <c:v>324</c:v>
                </c:pt>
                <c:pt idx="173">
                  <c:v>325</c:v>
                </c:pt>
                <c:pt idx="174">
                  <c:v>326</c:v>
                </c:pt>
                <c:pt idx="175">
                  <c:v>327</c:v>
                </c:pt>
                <c:pt idx="176">
                  <c:v>328</c:v>
                </c:pt>
                <c:pt idx="177">
                  <c:v>329</c:v>
                </c:pt>
                <c:pt idx="178">
                  <c:v>330</c:v>
                </c:pt>
                <c:pt idx="179">
                  <c:v>331</c:v>
                </c:pt>
                <c:pt idx="180">
                  <c:v>332</c:v>
                </c:pt>
                <c:pt idx="181">
                  <c:v>333</c:v>
                </c:pt>
                <c:pt idx="182">
                  <c:v>334</c:v>
                </c:pt>
                <c:pt idx="183">
                  <c:v>335</c:v>
                </c:pt>
                <c:pt idx="184">
                  <c:v>336</c:v>
                </c:pt>
                <c:pt idx="185">
                  <c:v>337</c:v>
                </c:pt>
                <c:pt idx="186">
                  <c:v>338</c:v>
                </c:pt>
                <c:pt idx="187">
                  <c:v>339</c:v>
                </c:pt>
                <c:pt idx="188">
                  <c:v>340</c:v>
                </c:pt>
                <c:pt idx="189">
                  <c:v>341</c:v>
                </c:pt>
                <c:pt idx="190">
                  <c:v>342</c:v>
                </c:pt>
                <c:pt idx="191">
                  <c:v>343</c:v>
                </c:pt>
                <c:pt idx="192">
                  <c:v>344</c:v>
                </c:pt>
                <c:pt idx="193">
                  <c:v>345</c:v>
                </c:pt>
                <c:pt idx="194">
                  <c:v>346</c:v>
                </c:pt>
                <c:pt idx="195">
                  <c:v>347</c:v>
                </c:pt>
                <c:pt idx="196">
                  <c:v>348</c:v>
                </c:pt>
                <c:pt idx="197">
                  <c:v>349</c:v>
                </c:pt>
                <c:pt idx="198">
                  <c:v>350</c:v>
                </c:pt>
                <c:pt idx="199">
                  <c:v>351</c:v>
                </c:pt>
                <c:pt idx="200">
                  <c:v>352</c:v>
                </c:pt>
                <c:pt idx="201">
                  <c:v>353</c:v>
                </c:pt>
                <c:pt idx="202">
                  <c:v>354</c:v>
                </c:pt>
                <c:pt idx="203">
                  <c:v>355</c:v>
                </c:pt>
                <c:pt idx="204">
                  <c:v>356</c:v>
                </c:pt>
                <c:pt idx="205">
                  <c:v>357</c:v>
                </c:pt>
                <c:pt idx="206">
                  <c:v>358</c:v>
                </c:pt>
                <c:pt idx="207">
                  <c:v>359</c:v>
                </c:pt>
                <c:pt idx="208">
                  <c:v>360</c:v>
                </c:pt>
                <c:pt idx="209">
                  <c:v>361</c:v>
                </c:pt>
                <c:pt idx="210">
                  <c:v>362</c:v>
                </c:pt>
                <c:pt idx="211">
                  <c:v>363</c:v>
                </c:pt>
                <c:pt idx="212">
                  <c:v>364</c:v>
                </c:pt>
                <c:pt idx="213">
                  <c:v>365</c:v>
                </c:pt>
                <c:pt idx="214">
                  <c:v>366</c:v>
                </c:pt>
                <c:pt idx="215">
                  <c:v>367</c:v>
                </c:pt>
                <c:pt idx="216">
                  <c:v>368</c:v>
                </c:pt>
                <c:pt idx="217">
                  <c:v>369</c:v>
                </c:pt>
                <c:pt idx="218">
                  <c:v>370</c:v>
                </c:pt>
                <c:pt idx="219">
                  <c:v>371</c:v>
                </c:pt>
                <c:pt idx="220">
                  <c:v>372</c:v>
                </c:pt>
                <c:pt idx="221">
                  <c:v>373</c:v>
                </c:pt>
                <c:pt idx="222">
                  <c:v>374</c:v>
                </c:pt>
                <c:pt idx="223">
                  <c:v>375</c:v>
                </c:pt>
                <c:pt idx="224">
                  <c:v>376</c:v>
                </c:pt>
                <c:pt idx="225">
                  <c:v>377</c:v>
                </c:pt>
                <c:pt idx="226">
                  <c:v>378</c:v>
                </c:pt>
                <c:pt idx="227">
                  <c:v>379</c:v>
                </c:pt>
                <c:pt idx="228">
                  <c:v>380</c:v>
                </c:pt>
                <c:pt idx="229">
                  <c:v>381</c:v>
                </c:pt>
                <c:pt idx="230">
                  <c:v>382</c:v>
                </c:pt>
                <c:pt idx="231">
                  <c:v>383</c:v>
                </c:pt>
                <c:pt idx="232">
                  <c:v>384</c:v>
                </c:pt>
                <c:pt idx="233">
                  <c:v>385</c:v>
                </c:pt>
                <c:pt idx="234">
                  <c:v>386</c:v>
                </c:pt>
                <c:pt idx="235">
                  <c:v>387</c:v>
                </c:pt>
                <c:pt idx="236">
                  <c:v>388</c:v>
                </c:pt>
                <c:pt idx="237">
                  <c:v>389</c:v>
                </c:pt>
                <c:pt idx="238">
                  <c:v>390</c:v>
                </c:pt>
                <c:pt idx="239">
                  <c:v>391</c:v>
                </c:pt>
                <c:pt idx="240">
                  <c:v>392</c:v>
                </c:pt>
                <c:pt idx="241">
                  <c:v>393</c:v>
                </c:pt>
                <c:pt idx="242">
                  <c:v>394</c:v>
                </c:pt>
                <c:pt idx="243">
                  <c:v>395</c:v>
                </c:pt>
                <c:pt idx="244">
                  <c:v>396</c:v>
                </c:pt>
                <c:pt idx="245">
                  <c:v>397</c:v>
                </c:pt>
                <c:pt idx="246">
                  <c:v>398</c:v>
                </c:pt>
                <c:pt idx="247">
                  <c:v>399</c:v>
                </c:pt>
                <c:pt idx="248">
                  <c:v>400</c:v>
                </c:pt>
                <c:pt idx="249">
                  <c:v>401</c:v>
                </c:pt>
                <c:pt idx="250">
                  <c:v>402</c:v>
                </c:pt>
                <c:pt idx="251">
                  <c:v>403</c:v>
                </c:pt>
                <c:pt idx="252">
                  <c:v>404</c:v>
                </c:pt>
                <c:pt idx="253">
                  <c:v>405</c:v>
                </c:pt>
                <c:pt idx="254">
                  <c:v>406</c:v>
                </c:pt>
                <c:pt idx="255">
                  <c:v>407</c:v>
                </c:pt>
                <c:pt idx="256">
                  <c:v>408</c:v>
                </c:pt>
                <c:pt idx="257">
                  <c:v>409</c:v>
                </c:pt>
                <c:pt idx="258">
                  <c:v>410</c:v>
                </c:pt>
                <c:pt idx="259">
                  <c:v>411</c:v>
                </c:pt>
                <c:pt idx="260">
                  <c:v>412</c:v>
                </c:pt>
                <c:pt idx="261">
                  <c:v>413</c:v>
                </c:pt>
                <c:pt idx="262">
                  <c:v>414</c:v>
                </c:pt>
                <c:pt idx="263">
                  <c:v>415</c:v>
                </c:pt>
                <c:pt idx="264">
                  <c:v>416</c:v>
                </c:pt>
                <c:pt idx="265">
                  <c:v>417</c:v>
                </c:pt>
                <c:pt idx="266">
                  <c:v>418</c:v>
                </c:pt>
                <c:pt idx="267">
                  <c:v>419</c:v>
                </c:pt>
                <c:pt idx="268">
                  <c:v>420</c:v>
                </c:pt>
                <c:pt idx="269">
                  <c:v>421</c:v>
                </c:pt>
                <c:pt idx="270">
                  <c:v>422</c:v>
                </c:pt>
                <c:pt idx="271">
                  <c:v>423</c:v>
                </c:pt>
                <c:pt idx="272">
                  <c:v>424</c:v>
                </c:pt>
                <c:pt idx="273">
                  <c:v>425</c:v>
                </c:pt>
                <c:pt idx="274">
                  <c:v>426</c:v>
                </c:pt>
                <c:pt idx="275">
                  <c:v>427</c:v>
                </c:pt>
                <c:pt idx="276">
                  <c:v>428</c:v>
                </c:pt>
                <c:pt idx="277">
                  <c:v>429</c:v>
                </c:pt>
                <c:pt idx="278">
                  <c:v>430</c:v>
                </c:pt>
                <c:pt idx="279">
                  <c:v>431</c:v>
                </c:pt>
                <c:pt idx="280">
                  <c:v>432</c:v>
                </c:pt>
                <c:pt idx="281">
                  <c:v>433</c:v>
                </c:pt>
                <c:pt idx="282">
                  <c:v>434</c:v>
                </c:pt>
                <c:pt idx="283">
                  <c:v>435</c:v>
                </c:pt>
                <c:pt idx="284">
                  <c:v>436</c:v>
                </c:pt>
                <c:pt idx="285">
                  <c:v>437</c:v>
                </c:pt>
                <c:pt idx="286">
                  <c:v>438</c:v>
                </c:pt>
                <c:pt idx="287">
                  <c:v>439</c:v>
                </c:pt>
                <c:pt idx="288">
                  <c:v>440</c:v>
                </c:pt>
                <c:pt idx="289">
                  <c:v>441</c:v>
                </c:pt>
                <c:pt idx="290">
                  <c:v>442</c:v>
                </c:pt>
                <c:pt idx="291">
                  <c:v>443</c:v>
                </c:pt>
                <c:pt idx="292">
                  <c:v>444</c:v>
                </c:pt>
                <c:pt idx="293">
                  <c:v>445</c:v>
                </c:pt>
                <c:pt idx="294">
                  <c:v>446</c:v>
                </c:pt>
                <c:pt idx="295">
                  <c:v>447</c:v>
                </c:pt>
                <c:pt idx="296">
                  <c:v>448</c:v>
                </c:pt>
                <c:pt idx="297">
                  <c:v>449</c:v>
                </c:pt>
                <c:pt idx="298">
                  <c:v>450</c:v>
                </c:pt>
                <c:pt idx="299">
                  <c:v>451</c:v>
                </c:pt>
                <c:pt idx="300">
                  <c:v>452</c:v>
                </c:pt>
                <c:pt idx="301">
                  <c:v>453</c:v>
                </c:pt>
                <c:pt idx="302">
                  <c:v>454</c:v>
                </c:pt>
                <c:pt idx="303">
                  <c:v>455</c:v>
                </c:pt>
                <c:pt idx="304">
                  <c:v>456</c:v>
                </c:pt>
                <c:pt idx="305">
                  <c:v>457</c:v>
                </c:pt>
                <c:pt idx="306">
                  <c:v>458</c:v>
                </c:pt>
                <c:pt idx="307">
                  <c:v>459</c:v>
                </c:pt>
                <c:pt idx="308">
                  <c:v>460</c:v>
                </c:pt>
                <c:pt idx="309">
                  <c:v>461</c:v>
                </c:pt>
                <c:pt idx="310">
                  <c:v>462</c:v>
                </c:pt>
                <c:pt idx="311">
                  <c:v>463</c:v>
                </c:pt>
                <c:pt idx="312">
                  <c:v>464</c:v>
                </c:pt>
                <c:pt idx="313">
                  <c:v>465</c:v>
                </c:pt>
                <c:pt idx="314">
                  <c:v>466</c:v>
                </c:pt>
                <c:pt idx="315">
                  <c:v>467</c:v>
                </c:pt>
                <c:pt idx="316">
                  <c:v>468</c:v>
                </c:pt>
                <c:pt idx="317">
                  <c:v>469</c:v>
                </c:pt>
                <c:pt idx="318">
                  <c:v>470</c:v>
                </c:pt>
                <c:pt idx="319">
                  <c:v>471</c:v>
                </c:pt>
                <c:pt idx="320">
                  <c:v>472</c:v>
                </c:pt>
                <c:pt idx="321">
                  <c:v>473</c:v>
                </c:pt>
                <c:pt idx="322">
                  <c:v>474</c:v>
                </c:pt>
                <c:pt idx="323">
                  <c:v>475</c:v>
                </c:pt>
                <c:pt idx="324">
                  <c:v>476</c:v>
                </c:pt>
                <c:pt idx="325">
                  <c:v>477</c:v>
                </c:pt>
                <c:pt idx="326">
                  <c:v>478</c:v>
                </c:pt>
                <c:pt idx="327">
                  <c:v>479</c:v>
                </c:pt>
                <c:pt idx="328">
                  <c:v>480</c:v>
                </c:pt>
                <c:pt idx="329">
                  <c:v>481</c:v>
                </c:pt>
                <c:pt idx="330">
                  <c:v>482</c:v>
                </c:pt>
                <c:pt idx="331">
                  <c:v>483</c:v>
                </c:pt>
                <c:pt idx="332">
                  <c:v>484</c:v>
                </c:pt>
                <c:pt idx="333">
                  <c:v>485</c:v>
                </c:pt>
                <c:pt idx="334">
                  <c:v>486</c:v>
                </c:pt>
                <c:pt idx="335">
                  <c:v>487</c:v>
                </c:pt>
                <c:pt idx="336">
                  <c:v>488</c:v>
                </c:pt>
                <c:pt idx="337">
                  <c:v>489</c:v>
                </c:pt>
                <c:pt idx="338">
                  <c:v>490</c:v>
                </c:pt>
                <c:pt idx="339">
                  <c:v>491</c:v>
                </c:pt>
                <c:pt idx="340">
                  <c:v>492</c:v>
                </c:pt>
                <c:pt idx="341">
                  <c:v>493</c:v>
                </c:pt>
                <c:pt idx="342">
                  <c:v>494</c:v>
                </c:pt>
                <c:pt idx="343">
                  <c:v>495</c:v>
                </c:pt>
                <c:pt idx="344">
                  <c:v>496</c:v>
                </c:pt>
                <c:pt idx="345">
                  <c:v>497</c:v>
                </c:pt>
                <c:pt idx="346">
                  <c:v>498</c:v>
                </c:pt>
                <c:pt idx="347">
                  <c:v>499</c:v>
                </c:pt>
                <c:pt idx="348">
                  <c:v>500</c:v>
                </c:pt>
                <c:pt idx="349">
                  <c:v>501</c:v>
                </c:pt>
                <c:pt idx="350">
                  <c:v>502</c:v>
                </c:pt>
                <c:pt idx="351">
                  <c:v>503</c:v>
                </c:pt>
                <c:pt idx="352">
                  <c:v>504</c:v>
                </c:pt>
                <c:pt idx="353">
                  <c:v>505</c:v>
                </c:pt>
                <c:pt idx="354">
                  <c:v>506</c:v>
                </c:pt>
                <c:pt idx="355">
                  <c:v>507</c:v>
                </c:pt>
                <c:pt idx="356">
                  <c:v>508</c:v>
                </c:pt>
                <c:pt idx="357">
                  <c:v>509</c:v>
                </c:pt>
                <c:pt idx="358">
                  <c:v>510</c:v>
                </c:pt>
                <c:pt idx="359">
                  <c:v>511</c:v>
                </c:pt>
                <c:pt idx="360">
                  <c:v>512</c:v>
                </c:pt>
                <c:pt idx="361">
                  <c:v>513</c:v>
                </c:pt>
                <c:pt idx="362">
                  <c:v>514</c:v>
                </c:pt>
                <c:pt idx="363">
                  <c:v>515</c:v>
                </c:pt>
                <c:pt idx="364">
                  <c:v>516</c:v>
                </c:pt>
                <c:pt idx="365">
                  <c:v>517</c:v>
                </c:pt>
                <c:pt idx="366">
                  <c:v>518</c:v>
                </c:pt>
                <c:pt idx="367">
                  <c:v>519</c:v>
                </c:pt>
                <c:pt idx="368">
                  <c:v>520</c:v>
                </c:pt>
                <c:pt idx="369">
                  <c:v>521</c:v>
                </c:pt>
                <c:pt idx="370">
                  <c:v>522</c:v>
                </c:pt>
                <c:pt idx="371">
                  <c:v>523</c:v>
                </c:pt>
                <c:pt idx="372">
                  <c:v>524</c:v>
                </c:pt>
                <c:pt idx="373">
                  <c:v>525</c:v>
                </c:pt>
                <c:pt idx="374">
                  <c:v>526</c:v>
                </c:pt>
                <c:pt idx="375">
                  <c:v>527</c:v>
                </c:pt>
                <c:pt idx="376">
                  <c:v>528</c:v>
                </c:pt>
                <c:pt idx="377">
                  <c:v>529</c:v>
                </c:pt>
                <c:pt idx="378">
                  <c:v>530</c:v>
                </c:pt>
                <c:pt idx="379">
                  <c:v>531</c:v>
                </c:pt>
                <c:pt idx="380">
                  <c:v>532</c:v>
                </c:pt>
                <c:pt idx="381">
                  <c:v>533</c:v>
                </c:pt>
                <c:pt idx="382">
                  <c:v>534</c:v>
                </c:pt>
                <c:pt idx="383">
                  <c:v>535</c:v>
                </c:pt>
                <c:pt idx="384">
                  <c:v>536</c:v>
                </c:pt>
                <c:pt idx="385">
                  <c:v>537</c:v>
                </c:pt>
                <c:pt idx="386">
                  <c:v>538</c:v>
                </c:pt>
                <c:pt idx="387">
                  <c:v>539</c:v>
                </c:pt>
                <c:pt idx="388">
                  <c:v>540</c:v>
                </c:pt>
                <c:pt idx="389">
                  <c:v>541</c:v>
                </c:pt>
                <c:pt idx="390">
                  <c:v>542</c:v>
                </c:pt>
                <c:pt idx="391">
                  <c:v>543</c:v>
                </c:pt>
                <c:pt idx="392">
                  <c:v>544</c:v>
                </c:pt>
                <c:pt idx="393">
                  <c:v>545</c:v>
                </c:pt>
                <c:pt idx="394">
                  <c:v>546</c:v>
                </c:pt>
                <c:pt idx="395">
                  <c:v>547</c:v>
                </c:pt>
                <c:pt idx="396">
                  <c:v>548</c:v>
                </c:pt>
                <c:pt idx="397">
                  <c:v>549</c:v>
                </c:pt>
                <c:pt idx="398">
                  <c:v>550</c:v>
                </c:pt>
                <c:pt idx="399">
                  <c:v>551</c:v>
                </c:pt>
                <c:pt idx="400">
                  <c:v>552</c:v>
                </c:pt>
                <c:pt idx="401">
                  <c:v>553</c:v>
                </c:pt>
                <c:pt idx="402">
                  <c:v>554</c:v>
                </c:pt>
                <c:pt idx="403">
                  <c:v>555</c:v>
                </c:pt>
                <c:pt idx="404">
                  <c:v>556</c:v>
                </c:pt>
                <c:pt idx="405">
                  <c:v>557</c:v>
                </c:pt>
                <c:pt idx="406">
                  <c:v>558</c:v>
                </c:pt>
                <c:pt idx="407">
                  <c:v>559</c:v>
                </c:pt>
                <c:pt idx="408">
                  <c:v>560</c:v>
                </c:pt>
                <c:pt idx="409">
                  <c:v>561</c:v>
                </c:pt>
                <c:pt idx="410">
                  <c:v>562</c:v>
                </c:pt>
                <c:pt idx="411">
                  <c:v>563</c:v>
                </c:pt>
                <c:pt idx="412">
                  <c:v>564</c:v>
                </c:pt>
                <c:pt idx="413">
                  <c:v>565</c:v>
                </c:pt>
                <c:pt idx="414">
                  <c:v>566</c:v>
                </c:pt>
                <c:pt idx="415">
                  <c:v>567</c:v>
                </c:pt>
                <c:pt idx="416">
                  <c:v>568</c:v>
                </c:pt>
                <c:pt idx="417">
                  <c:v>569</c:v>
                </c:pt>
                <c:pt idx="418">
                  <c:v>570</c:v>
                </c:pt>
                <c:pt idx="419">
                  <c:v>571</c:v>
                </c:pt>
                <c:pt idx="420">
                  <c:v>572</c:v>
                </c:pt>
                <c:pt idx="421">
                  <c:v>573</c:v>
                </c:pt>
                <c:pt idx="422">
                  <c:v>574</c:v>
                </c:pt>
                <c:pt idx="423">
                  <c:v>575</c:v>
                </c:pt>
                <c:pt idx="424">
                  <c:v>576</c:v>
                </c:pt>
                <c:pt idx="425">
                  <c:v>577</c:v>
                </c:pt>
                <c:pt idx="426">
                  <c:v>578</c:v>
                </c:pt>
                <c:pt idx="427">
                  <c:v>579</c:v>
                </c:pt>
                <c:pt idx="428">
                  <c:v>580</c:v>
                </c:pt>
                <c:pt idx="429">
                  <c:v>581</c:v>
                </c:pt>
                <c:pt idx="430">
                  <c:v>582</c:v>
                </c:pt>
                <c:pt idx="431">
                  <c:v>583</c:v>
                </c:pt>
                <c:pt idx="432">
                  <c:v>584</c:v>
                </c:pt>
                <c:pt idx="433">
                  <c:v>585</c:v>
                </c:pt>
                <c:pt idx="434">
                  <c:v>586</c:v>
                </c:pt>
                <c:pt idx="435">
                  <c:v>587</c:v>
                </c:pt>
                <c:pt idx="436">
                  <c:v>588</c:v>
                </c:pt>
                <c:pt idx="437">
                  <c:v>589</c:v>
                </c:pt>
                <c:pt idx="438">
                  <c:v>590</c:v>
                </c:pt>
                <c:pt idx="439">
                  <c:v>591</c:v>
                </c:pt>
                <c:pt idx="440">
                  <c:v>592</c:v>
                </c:pt>
                <c:pt idx="441">
                  <c:v>593</c:v>
                </c:pt>
                <c:pt idx="442">
                  <c:v>594</c:v>
                </c:pt>
                <c:pt idx="443">
                  <c:v>595</c:v>
                </c:pt>
                <c:pt idx="444">
                  <c:v>596</c:v>
                </c:pt>
                <c:pt idx="445">
                  <c:v>597</c:v>
                </c:pt>
                <c:pt idx="446">
                  <c:v>598</c:v>
                </c:pt>
                <c:pt idx="447">
                  <c:v>599</c:v>
                </c:pt>
                <c:pt idx="448">
                  <c:v>600</c:v>
                </c:pt>
                <c:pt idx="449">
                  <c:v>601</c:v>
                </c:pt>
                <c:pt idx="450">
                  <c:v>602</c:v>
                </c:pt>
                <c:pt idx="451">
                  <c:v>603</c:v>
                </c:pt>
                <c:pt idx="452">
                  <c:v>604</c:v>
                </c:pt>
                <c:pt idx="453">
                  <c:v>605</c:v>
                </c:pt>
                <c:pt idx="454">
                  <c:v>606</c:v>
                </c:pt>
                <c:pt idx="455">
                  <c:v>607</c:v>
                </c:pt>
                <c:pt idx="456">
                  <c:v>608</c:v>
                </c:pt>
                <c:pt idx="457">
                  <c:v>609</c:v>
                </c:pt>
                <c:pt idx="458">
                  <c:v>610</c:v>
                </c:pt>
                <c:pt idx="459">
                  <c:v>611</c:v>
                </c:pt>
                <c:pt idx="460">
                  <c:v>612</c:v>
                </c:pt>
                <c:pt idx="461">
                  <c:v>613</c:v>
                </c:pt>
                <c:pt idx="462">
                  <c:v>614</c:v>
                </c:pt>
                <c:pt idx="463">
                  <c:v>615</c:v>
                </c:pt>
                <c:pt idx="464">
                  <c:v>616</c:v>
                </c:pt>
                <c:pt idx="465">
                  <c:v>617</c:v>
                </c:pt>
                <c:pt idx="466">
                  <c:v>618</c:v>
                </c:pt>
                <c:pt idx="467">
                  <c:v>619</c:v>
                </c:pt>
                <c:pt idx="468">
                  <c:v>620</c:v>
                </c:pt>
                <c:pt idx="469">
                  <c:v>621</c:v>
                </c:pt>
                <c:pt idx="470">
                  <c:v>622</c:v>
                </c:pt>
                <c:pt idx="471">
                  <c:v>623</c:v>
                </c:pt>
                <c:pt idx="472">
                  <c:v>624</c:v>
                </c:pt>
                <c:pt idx="473">
                  <c:v>625</c:v>
                </c:pt>
                <c:pt idx="474">
                  <c:v>626</c:v>
                </c:pt>
                <c:pt idx="475">
                  <c:v>627</c:v>
                </c:pt>
                <c:pt idx="476">
                  <c:v>628</c:v>
                </c:pt>
                <c:pt idx="477">
                  <c:v>629</c:v>
                </c:pt>
                <c:pt idx="478">
                  <c:v>630</c:v>
                </c:pt>
                <c:pt idx="479">
                  <c:v>631</c:v>
                </c:pt>
                <c:pt idx="480">
                  <c:v>632</c:v>
                </c:pt>
                <c:pt idx="481">
                  <c:v>633</c:v>
                </c:pt>
                <c:pt idx="482">
                  <c:v>634</c:v>
                </c:pt>
                <c:pt idx="483">
                  <c:v>635</c:v>
                </c:pt>
                <c:pt idx="484">
                  <c:v>636</c:v>
                </c:pt>
                <c:pt idx="485">
                  <c:v>637</c:v>
                </c:pt>
                <c:pt idx="486">
                  <c:v>638</c:v>
                </c:pt>
                <c:pt idx="487">
                  <c:v>639</c:v>
                </c:pt>
                <c:pt idx="488">
                  <c:v>640</c:v>
                </c:pt>
                <c:pt idx="489">
                  <c:v>641</c:v>
                </c:pt>
                <c:pt idx="490">
                  <c:v>642</c:v>
                </c:pt>
                <c:pt idx="491">
                  <c:v>643</c:v>
                </c:pt>
                <c:pt idx="492">
                  <c:v>644</c:v>
                </c:pt>
                <c:pt idx="493">
                  <c:v>645</c:v>
                </c:pt>
                <c:pt idx="494">
                  <c:v>646</c:v>
                </c:pt>
                <c:pt idx="495">
                  <c:v>647</c:v>
                </c:pt>
                <c:pt idx="496">
                  <c:v>648</c:v>
                </c:pt>
                <c:pt idx="497">
                  <c:v>649</c:v>
                </c:pt>
                <c:pt idx="498">
                  <c:v>650</c:v>
                </c:pt>
                <c:pt idx="499">
                  <c:v>651</c:v>
                </c:pt>
                <c:pt idx="500">
                  <c:v>652</c:v>
                </c:pt>
                <c:pt idx="501">
                  <c:v>653</c:v>
                </c:pt>
                <c:pt idx="502">
                  <c:v>654</c:v>
                </c:pt>
                <c:pt idx="503">
                  <c:v>655</c:v>
                </c:pt>
                <c:pt idx="504">
                  <c:v>656</c:v>
                </c:pt>
                <c:pt idx="505">
                  <c:v>657</c:v>
                </c:pt>
                <c:pt idx="506">
                  <c:v>658</c:v>
                </c:pt>
                <c:pt idx="507">
                  <c:v>659</c:v>
                </c:pt>
                <c:pt idx="508">
                  <c:v>660</c:v>
                </c:pt>
                <c:pt idx="509">
                  <c:v>661</c:v>
                </c:pt>
                <c:pt idx="510">
                  <c:v>662</c:v>
                </c:pt>
                <c:pt idx="511">
                  <c:v>663</c:v>
                </c:pt>
                <c:pt idx="512">
                  <c:v>664</c:v>
                </c:pt>
                <c:pt idx="513">
                  <c:v>665</c:v>
                </c:pt>
                <c:pt idx="514">
                  <c:v>666</c:v>
                </c:pt>
                <c:pt idx="515">
                  <c:v>667</c:v>
                </c:pt>
                <c:pt idx="516">
                  <c:v>668</c:v>
                </c:pt>
                <c:pt idx="517">
                  <c:v>669</c:v>
                </c:pt>
                <c:pt idx="518">
                  <c:v>670</c:v>
                </c:pt>
                <c:pt idx="519">
                  <c:v>671</c:v>
                </c:pt>
                <c:pt idx="520">
                  <c:v>672</c:v>
                </c:pt>
                <c:pt idx="521">
                  <c:v>673</c:v>
                </c:pt>
                <c:pt idx="522">
                  <c:v>674</c:v>
                </c:pt>
                <c:pt idx="523">
                  <c:v>675</c:v>
                </c:pt>
                <c:pt idx="524">
                  <c:v>676</c:v>
                </c:pt>
                <c:pt idx="525">
                  <c:v>677</c:v>
                </c:pt>
                <c:pt idx="526">
                  <c:v>678</c:v>
                </c:pt>
                <c:pt idx="527">
                  <c:v>679</c:v>
                </c:pt>
                <c:pt idx="528">
                  <c:v>680</c:v>
                </c:pt>
                <c:pt idx="529">
                  <c:v>681</c:v>
                </c:pt>
                <c:pt idx="530">
                  <c:v>682</c:v>
                </c:pt>
                <c:pt idx="531">
                  <c:v>683</c:v>
                </c:pt>
                <c:pt idx="532">
                  <c:v>684</c:v>
                </c:pt>
                <c:pt idx="533">
                  <c:v>685</c:v>
                </c:pt>
                <c:pt idx="534">
                  <c:v>686</c:v>
                </c:pt>
                <c:pt idx="535">
                  <c:v>687</c:v>
                </c:pt>
                <c:pt idx="536">
                  <c:v>688</c:v>
                </c:pt>
                <c:pt idx="537">
                  <c:v>689</c:v>
                </c:pt>
                <c:pt idx="538">
                  <c:v>690</c:v>
                </c:pt>
                <c:pt idx="539">
                  <c:v>691</c:v>
                </c:pt>
                <c:pt idx="540">
                  <c:v>692</c:v>
                </c:pt>
                <c:pt idx="541">
                  <c:v>693</c:v>
                </c:pt>
                <c:pt idx="542">
                  <c:v>694</c:v>
                </c:pt>
                <c:pt idx="543">
                  <c:v>695</c:v>
                </c:pt>
                <c:pt idx="544">
                  <c:v>696</c:v>
                </c:pt>
                <c:pt idx="545">
                  <c:v>697</c:v>
                </c:pt>
                <c:pt idx="546">
                  <c:v>698</c:v>
                </c:pt>
                <c:pt idx="547">
                  <c:v>699</c:v>
                </c:pt>
                <c:pt idx="548">
                  <c:v>700</c:v>
                </c:pt>
                <c:pt idx="549">
                  <c:v>701</c:v>
                </c:pt>
                <c:pt idx="550">
                  <c:v>702</c:v>
                </c:pt>
                <c:pt idx="551">
                  <c:v>703</c:v>
                </c:pt>
                <c:pt idx="552">
                  <c:v>704</c:v>
                </c:pt>
                <c:pt idx="553">
                  <c:v>705</c:v>
                </c:pt>
                <c:pt idx="554">
                  <c:v>706</c:v>
                </c:pt>
                <c:pt idx="555">
                  <c:v>707</c:v>
                </c:pt>
                <c:pt idx="556">
                  <c:v>708</c:v>
                </c:pt>
                <c:pt idx="557">
                  <c:v>709</c:v>
                </c:pt>
                <c:pt idx="558">
                  <c:v>710</c:v>
                </c:pt>
                <c:pt idx="559">
                  <c:v>711</c:v>
                </c:pt>
                <c:pt idx="560">
                  <c:v>712</c:v>
                </c:pt>
                <c:pt idx="561">
                  <c:v>713</c:v>
                </c:pt>
                <c:pt idx="562">
                  <c:v>714</c:v>
                </c:pt>
                <c:pt idx="563">
                  <c:v>715</c:v>
                </c:pt>
                <c:pt idx="564">
                  <c:v>716</c:v>
                </c:pt>
                <c:pt idx="565">
                  <c:v>717</c:v>
                </c:pt>
                <c:pt idx="566">
                  <c:v>718</c:v>
                </c:pt>
                <c:pt idx="567">
                  <c:v>719</c:v>
                </c:pt>
                <c:pt idx="568">
                  <c:v>720</c:v>
                </c:pt>
                <c:pt idx="569">
                  <c:v>721</c:v>
                </c:pt>
                <c:pt idx="570">
                  <c:v>722</c:v>
                </c:pt>
                <c:pt idx="571">
                  <c:v>723</c:v>
                </c:pt>
                <c:pt idx="572">
                  <c:v>724</c:v>
                </c:pt>
                <c:pt idx="573">
                  <c:v>725</c:v>
                </c:pt>
                <c:pt idx="574">
                  <c:v>726</c:v>
                </c:pt>
                <c:pt idx="575">
                  <c:v>727</c:v>
                </c:pt>
                <c:pt idx="576">
                  <c:v>728</c:v>
                </c:pt>
                <c:pt idx="577">
                  <c:v>729</c:v>
                </c:pt>
                <c:pt idx="578">
                  <c:v>730</c:v>
                </c:pt>
                <c:pt idx="579">
                  <c:v>731</c:v>
                </c:pt>
                <c:pt idx="580">
                  <c:v>732</c:v>
                </c:pt>
                <c:pt idx="581">
                  <c:v>733</c:v>
                </c:pt>
                <c:pt idx="582">
                  <c:v>734</c:v>
                </c:pt>
                <c:pt idx="583">
                  <c:v>735</c:v>
                </c:pt>
                <c:pt idx="584">
                  <c:v>736</c:v>
                </c:pt>
                <c:pt idx="585">
                  <c:v>737</c:v>
                </c:pt>
                <c:pt idx="586">
                  <c:v>738</c:v>
                </c:pt>
                <c:pt idx="587">
                  <c:v>739</c:v>
                </c:pt>
                <c:pt idx="588">
                  <c:v>740</c:v>
                </c:pt>
                <c:pt idx="589">
                  <c:v>741</c:v>
                </c:pt>
                <c:pt idx="590">
                  <c:v>742</c:v>
                </c:pt>
                <c:pt idx="591">
                  <c:v>743</c:v>
                </c:pt>
                <c:pt idx="592">
                  <c:v>744</c:v>
                </c:pt>
                <c:pt idx="593">
                  <c:v>745</c:v>
                </c:pt>
                <c:pt idx="594">
                  <c:v>746</c:v>
                </c:pt>
                <c:pt idx="595">
                  <c:v>747</c:v>
                </c:pt>
                <c:pt idx="596">
                  <c:v>748</c:v>
                </c:pt>
                <c:pt idx="597">
                  <c:v>749</c:v>
                </c:pt>
                <c:pt idx="598">
                  <c:v>750</c:v>
                </c:pt>
                <c:pt idx="599">
                  <c:v>751</c:v>
                </c:pt>
                <c:pt idx="600">
                  <c:v>752</c:v>
                </c:pt>
                <c:pt idx="601">
                  <c:v>753</c:v>
                </c:pt>
                <c:pt idx="602">
                  <c:v>754</c:v>
                </c:pt>
                <c:pt idx="603">
                  <c:v>755</c:v>
                </c:pt>
                <c:pt idx="604">
                  <c:v>756</c:v>
                </c:pt>
                <c:pt idx="605">
                  <c:v>757</c:v>
                </c:pt>
                <c:pt idx="606">
                  <c:v>758</c:v>
                </c:pt>
                <c:pt idx="607">
                  <c:v>759</c:v>
                </c:pt>
                <c:pt idx="608">
                  <c:v>760</c:v>
                </c:pt>
                <c:pt idx="609">
                  <c:v>761</c:v>
                </c:pt>
                <c:pt idx="610">
                  <c:v>762</c:v>
                </c:pt>
                <c:pt idx="611">
                  <c:v>763</c:v>
                </c:pt>
                <c:pt idx="612">
                  <c:v>764</c:v>
                </c:pt>
                <c:pt idx="613">
                  <c:v>765</c:v>
                </c:pt>
                <c:pt idx="614">
                  <c:v>766</c:v>
                </c:pt>
                <c:pt idx="615">
                  <c:v>767</c:v>
                </c:pt>
                <c:pt idx="616">
                  <c:v>768</c:v>
                </c:pt>
                <c:pt idx="617">
                  <c:v>769</c:v>
                </c:pt>
                <c:pt idx="618">
                  <c:v>770</c:v>
                </c:pt>
                <c:pt idx="619">
                  <c:v>771</c:v>
                </c:pt>
                <c:pt idx="620">
                  <c:v>772</c:v>
                </c:pt>
                <c:pt idx="621">
                  <c:v>773</c:v>
                </c:pt>
                <c:pt idx="622">
                  <c:v>774</c:v>
                </c:pt>
                <c:pt idx="623">
                  <c:v>775</c:v>
                </c:pt>
                <c:pt idx="624">
                  <c:v>776</c:v>
                </c:pt>
                <c:pt idx="625">
                  <c:v>777</c:v>
                </c:pt>
                <c:pt idx="626">
                  <c:v>778</c:v>
                </c:pt>
                <c:pt idx="627">
                  <c:v>779</c:v>
                </c:pt>
                <c:pt idx="628">
                  <c:v>780</c:v>
                </c:pt>
                <c:pt idx="629">
                  <c:v>781</c:v>
                </c:pt>
                <c:pt idx="630">
                  <c:v>782</c:v>
                </c:pt>
                <c:pt idx="631">
                  <c:v>783</c:v>
                </c:pt>
                <c:pt idx="632">
                  <c:v>784</c:v>
                </c:pt>
                <c:pt idx="633">
                  <c:v>785</c:v>
                </c:pt>
                <c:pt idx="634">
                  <c:v>786</c:v>
                </c:pt>
                <c:pt idx="635">
                  <c:v>787</c:v>
                </c:pt>
                <c:pt idx="636">
                  <c:v>788</c:v>
                </c:pt>
                <c:pt idx="637">
                  <c:v>789</c:v>
                </c:pt>
                <c:pt idx="638">
                  <c:v>790</c:v>
                </c:pt>
                <c:pt idx="639">
                  <c:v>791</c:v>
                </c:pt>
                <c:pt idx="640">
                  <c:v>792</c:v>
                </c:pt>
                <c:pt idx="641">
                  <c:v>793</c:v>
                </c:pt>
                <c:pt idx="642">
                  <c:v>794</c:v>
                </c:pt>
                <c:pt idx="643">
                  <c:v>795</c:v>
                </c:pt>
                <c:pt idx="644">
                  <c:v>796</c:v>
                </c:pt>
                <c:pt idx="645">
                  <c:v>797</c:v>
                </c:pt>
                <c:pt idx="646">
                  <c:v>798</c:v>
                </c:pt>
                <c:pt idx="647">
                  <c:v>799</c:v>
                </c:pt>
                <c:pt idx="648">
                  <c:v>800</c:v>
                </c:pt>
                <c:pt idx="649">
                  <c:v>801</c:v>
                </c:pt>
                <c:pt idx="650">
                  <c:v>802</c:v>
                </c:pt>
                <c:pt idx="651">
                  <c:v>803</c:v>
                </c:pt>
                <c:pt idx="652">
                  <c:v>804</c:v>
                </c:pt>
                <c:pt idx="653">
                  <c:v>805</c:v>
                </c:pt>
                <c:pt idx="654">
                  <c:v>806</c:v>
                </c:pt>
                <c:pt idx="655">
                  <c:v>807</c:v>
                </c:pt>
                <c:pt idx="656">
                  <c:v>808</c:v>
                </c:pt>
                <c:pt idx="657">
                  <c:v>809</c:v>
                </c:pt>
                <c:pt idx="658">
                  <c:v>810</c:v>
                </c:pt>
                <c:pt idx="659">
                  <c:v>811</c:v>
                </c:pt>
                <c:pt idx="660">
                  <c:v>812</c:v>
                </c:pt>
                <c:pt idx="661">
                  <c:v>813</c:v>
                </c:pt>
                <c:pt idx="662">
                  <c:v>814</c:v>
                </c:pt>
                <c:pt idx="663">
                  <c:v>815</c:v>
                </c:pt>
                <c:pt idx="664">
                  <c:v>816</c:v>
                </c:pt>
                <c:pt idx="665">
                  <c:v>817</c:v>
                </c:pt>
                <c:pt idx="666">
                  <c:v>818</c:v>
                </c:pt>
                <c:pt idx="667">
                  <c:v>819</c:v>
                </c:pt>
                <c:pt idx="668">
                  <c:v>820</c:v>
                </c:pt>
                <c:pt idx="669">
                  <c:v>821</c:v>
                </c:pt>
                <c:pt idx="670">
                  <c:v>822</c:v>
                </c:pt>
                <c:pt idx="671">
                  <c:v>823</c:v>
                </c:pt>
                <c:pt idx="672">
                  <c:v>824</c:v>
                </c:pt>
                <c:pt idx="673">
                  <c:v>825</c:v>
                </c:pt>
                <c:pt idx="674">
                  <c:v>826</c:v>
                </c:pt>
                <c:pt idx="675">
                  <c:v>827</c:v>
                </c:pt>
                <c:pt idx="676">
                  <c:v>828</c:v>
                </c:pt>
                <c:pt idx="677">
                  <c:v>829</c:v>
                </c:pt>
                <c:pt idx="678">
                  <c:v>830</c:v>
                </c:pt>
                <c:pt idx="679">
                  <c:v>831</c:v>
                </c:pt>
                <c:pt idx="680">
                  <c:v>832</c:v>
                </c:pt>
                <c:pt idx="681">
                  <c:v>833</c:v>
                </c:pt>
                <c:pt idx="682">
                  <c:v>834</c:v>
                </c:pt>
                <c:pt idx="683">
                  <c:v>835</c:v>
                </c:pt>
                <c:pt idx="684">
                  <c:v>836</c:v>
                </c:pt>
                <c:pt idx="685">
                  <c:v>837</c:v>
                </c:pt>
                <c:pt idx="686">
                  <c:v>838</c:v>
                </c:pt>
                <c:pt idx="687">
                  <c:v>839</c:v>
                </c:pt>
                <c:pt idx="688">
                  <c:v>840</c:v>
                </c:pt>
                <c:pt idx="689">
                  <c:v>841</c:v>
                </c:pt>
                <c:pt idx="690">
                  <c:v>842</c:v>
                </c:pt>
                <c:pt idx="691">
                  <c:v>843</c:v>
                </c:pt>
                <c:pt idx="692">
                  <c:v>844</c:v>
                </c:pt>
                <c:pt idx="693">
                  <c:v>845</c:v>
                </c:pt>
                <c:pt idx="694">
                  <c:v>846</c:v>
                </c:pt>
                <c:pt idx="695">
                  <c:v>847</c:v>
                </c:pt>
                <c:pt idx="696">
                  <c:v>848</c:v>
                </c:pt>
                <c:pt idx="697">
                  <c:v>849</c:v>
                </c:pt>
                <c:pt idx="698">
                  <c:v>850</c:v>
                </c:pt>
                <c:pt idx="699">
                  <c:v>851</c:v>
                </c:pt>
                <c:pt idx="700">
                  <c:v>852</c:v>
                </c:pt>
                <c:pt idx="701">
                  <c:v>853</c:v>
                </c:pt>
                <c:pt idx="702">
                  <c:v>854</c:v>
                </c:pt>
                <c:pt idx="703">
                  <c:v>855</c:v>
                </c:pt>
                <c:pt idx="704">
                  <c:v>856</c:v>
                </c:pt>
                <c:pt idx="705">
                  <c:v>857</c:v>
                </c:pt>
                <c:pt idx="706">
                  <c:v>858</c:v>
                </c:pt>
                <c:pt idx="707">
                  <c:v>859</c:v>
                </c:pt>
                <c:pt idx="708">
                  <c:v>860</c:v>
                </c:pt>
                <c:pt idx="709">
                  <c:v>861</c:v>
                </c:pt>
                <c:pt idx="710">
                  <c:v>862</c:v>
                </c:pt>
                <c:pt idx="711">
                  <c:v>863</c:v>
                </c:pt>
                <c:pt idx="712">
                  <c:v>864</c:v>
                </c:pt>
                <c:pt idx="713">
                  <c:v>865</c:v>
                </c:pt>
                <c:pt idx="714">
                  <c:v>866</c:v>
                </c:pt>
                <c:pt idx="715">
                  <c:v>867</c:v>
                </c:pt>
                <c:pt idx="716">
                  <c:v>868</c:v>
                </c:pt>
                <c:pt idx="717">
                  <c:v>869</c:v>
                </c:pt>
                <c:pt idx="718">
                  <c:v>870</c:v>
                </c:pt>
                <c:pt idx="719">
                  <c:v>871</c:v>
                </c:pt>
                <c:pt idx="720">
                  <c:v>872</c:v>
                </c:pt>
                <c:pt idx="721">
                  <c:v>873</c:v>
                </c:pt>
              </c:numCache>
            </c:numRef>
          </c:cat>
          <c:val>
            <c:numRef>
              <c:f>'Harden Forecast3'!$D$2:$D$723</c:f>
              <c:numCache>
                <c:formatCode>General</c:formatCode>
                <c:ptCount val="722"/>
                <c:pt idx="386" formatCode="0.00">
                  <c:v>23</c:v>
                </c:pt>
                <c:pt idx="387" formatCode="0.00">
                  <c:v>-14.223411922042523</c:v>
                </c:pt>
                <c:pt idx="388" formatCode="0.00">
                  <c:v>-14.389041606096306</c:v>
                </c:pt>
                <c:pt idx="389" formatCode="0.00">
                  <c:v>-14.55745933536662</c:v>
                </c:pt>
                <c:pt idx="390" formatCode="0.00">
                  <c:v>-14.728659268496177</c:v>
                </c:pt>
                <c:pt idx="391" formatCode="0.00">
                  <c:v>-14.902635072394375</c:v>
                </c:pt>
                <c:pt idx="392" formatCode="0.00">
                  <c:v>-15.079379939389522</c:v>
                </c:pt>
                <c:pt idx="393" formatCode="0.00">
                  <c:v>-15.25888660435729</c:v>
                </c:pt>
                <c:pt idx="394" formatCode="0.00">
                  <c:v>-15.441147361798755</c:v>
                </c:pt>
                <c:pt idx="395" formatCode="0.00">
                  <c:v>-15.626154082840273</c:v>
                </c:pt>
                <c:pt idx="396" formatCode="0.00">
                  <c:v>-15.813898232130914</c:v>
                </c:pt>
                <c:pt idx="397" formatCode="0.00">
                  <c:v>-16.004370884612271</c:v>
                </c:pt>
                <c:pt idx="398" formatCode="0.00">
                  <c:v>-16.197562742139056</c:v>
                </c:pt>
                <c:pt idx="399" formatCode="0.00">
                  <c:v>-16.393464149927855</c:v>
                </c:pt>
                <c:pt idx="400" formatCode="0.00">
                  <c:v>-16.592065112815181</c:v>
                </c:pt>
                <c:pt idx="401" formatCode="0.00">
                  <c:v>-16.793355311304687</c:v>
                </c:pt>
                <c:pt idx="402" formatCode="0.00">
                  <c:v>-16.997324117387624</c:v>
                </c:pt>
                <c:pt idx="403" formatCode="0.00">
                  <c:v>-17.203960610118816</c:v>
                </c:pt>
                <c:pt idx="404" formatCode="0.00">
                  <c:v>-17.413253590934865</c:v>
                </c:pt>
                <c:pt idx="405" formatCode="0.00">
                  <c:v>-17.625191598699637</c:v>
                </c:pt>
                <c:pt idx="406" formatCode="0.00">
                  <c:v>-17.839762924465983</c:v>
                </c:pt>
                <c:pt idx="407" formatCode="0.00">
                  <c:v>-18.056955625941498</c:v>
                </c:pt>
                <c:pt idx="408" formatCode="0.00">
                  <c:v>-18.276757541649516</c:v>
                </c:pt>
                <c:pt idx="409" formatCode="0.00">
                  <c:v>-18.49915630477555</c:v>
                </c:pt>
                <c:pt idx="410" formatCode="0.00">
                  <c:v>-18.724139356692763</c:v>
                </c:pt>
                <c:pt idx="411" formatCode="0.00">
                  <c:v>-18.951693960158643</c:v>
                </c:pt>
                <c:pt idx="412" formatCode="0.00">
                  <c:v>-19.181807212178857</c:v>
                </c:pt>
                <c:pt idx="413" formatCode="0.00">
                  <c:v>-19.414466056532394</c:v>
                </c:pt>
                <c:pt idx="414" formatCode="0.00">
                  <c:v>-19.649657295955812</c:v>
                </c:pt>
                <c:pt idx="415" formatCode="0.00">
                  <c:v>-19.887367603982753</c:v>
                </c:pt>
                <c:pt idx="416" formatCode="0.00">
                  <c:v>-20.127583536438284</c:v>
                </c:pt>
                <c:pt idx="417" formatCode="0.00">
                  <c:v>-20.370291542585772</c:v>
                </c:pt>
                <c:pt idx="418" formatCode="0.00">
                  <c:v>-20.615477975927561</c:v>
                </c:pt>
                <c:pt idx="419" formatCode="0.00">
                  <c:v>-20.863129104658714</c:v>
                </c:pt>
                <c:pt idx="420" formatCode="0.00">
                  <c:v>-21.113231121776312</c:v>
                </c:pt>
                <c:pt idx="421" formatCode="0.00">
                  <c:v>-21.365770154845116</c:v>
                </c:pt>
                <c:pt idx="422" formatCode="0.00">
                  <c:v>-21.620732275423173</c:v>
                </c:pt>
                <c:pt idx="423" formatCode="0.00">
                  <c:v>-21.878103508149263</c:v>
                </c:pt>
                <c:pt idx="424" formatCode="0.00">
                  <c:v>-22.137869839497078</c:v>
                </c:pt>
                <c:pt idx="425" formatCode="0.00">
                  <c:v>-22.400017226198713</c:v>
                </c:pt>
                <c:pt idx="426" formatCode="0.00">
                  <c:v>-22.664531603343359</c:v>
                </c:pt>
                <c:pt idx="427" formatCode="0.00">
                  <c:v>-22.931398892154792</c:v>
                </c:pt>
                <c:pt idx="428" formatCode="0.00">
                  <c:v>-23.200605007453937</c:v>
                </c:pt>
                <c:pt idx="429" formatCode="0.00">
                  <c:v>-23.472135864810955</c:v>
                </c:pt>
                <c:pt idx="430" formatCode="0.00">
                  <c:v>-23.745977387393832</c:v>
                </c:pt>
                <c:pt idx="431" formatCode="0.00">
                  <c:v>-24.022115512518205</c:v>
                </c:pt>
                <c:pt idx="432" formatCode="0.00">
                  <c:v>-24.300536197906041</c:v>
                </c:pt>
                <c:pt idx="433" formatCode="0.00">
                  <c:v>-24.581225427658257</c:v>
                </c:pt>
                <c:pt idx="434" formatCode="0.00">
                  <c:v>-24.864169217949225</c:v>
                </c:pt>
                <c:pt idx="435" formatCode="0.00">
                  <c:v>-25.149353622448572</c:v>
                </c:pt>
                <c:pt idx="436" formatCode="0.00">
                  <c:v>-25.436764737478381</c:v>
                </c:pt>
                <c:pt idx="437" formatCode="0.00">
                  <c:v>-25.726388706911568</c:v>
                </c:pt>
                <c:pt idx="438" formatCode="0.00">
                  <c:v>-26.01821172681943</c:v>
                </c:pt>
                <c:pt idx="439" formatCode="0.00">
                  <c:v>-26.312220049874416</c:v>
                </c:pt>
                <c:pt idx="440" formatCode="0.00">
                  <c:v>-26.608399989516212</c:v>
                </c:pt>
                <c:pt idx="441" formatCode="0.00">
                  <c:v>-26.906737923886979</c:v>
                </c:pt>
                <c:pt idx="442" formatCode="0.00">
                  <c:v>-27.207220299544119</c:v>
                </c:pt>
                <c:pt idx="443" formatCode="0.00">
                  <c:v>-27.50983363495612</c:v>
                </c:pt>
                <c:pt idx="444" formatCode="0.00">
                  <c:v>-27.814564523789933</c:v>
                </c:pt>
                <c:pt idx="445" formatCode="0.00">
                  <c:v>-28.121399637995246</c:v>
                </c:pt>
                <c:pt idx="446" formatCode="0.00">
                  <c:v>-28.43032573069399</c:v>
                </c:pt>
                <c:pt idx="447" formatCode="0.00">
                  <c:v>-28.741329638880369</c:v>
                </c:pt>
                <c:pt idx="448" formatCode="0.00">
                  <c:v>-29.054398285939484</c:v>
                </c:pt>
                <c:pt idx="449" formatCode="0.00">
                  <c:v>-29.369518683989686</c:v>
                </c:pt>
                <c:pt idx="450" formatCode="0.00">
                  <c:v>-29.686677936056558</c:v>
                </c:pt>
                <c:pt idx="451" formatCode="0.00">
                  <c:v>-30.00586323808335</c:v>
                </c:pt>
                <c:pt idx="452" formatCode="0.00">
                  <c:v>-30.327061880785656</c:v>
                </c:pt>
                <c:pt idx="453" formatCode="0.00">
                  <c:v>-30.650261251354909</c:v>
                </c:pt>
                <c:pt idx="454" formatCode="0.00">
                  <c:v>-30.975448835017993</c:v>
                </c:pt>
                <c:pt idx="455" formatCode="0.00">
                  <c:v>-31.302612216457625</c:v>
                </c:pt>
                <c:pt idx="456" formatCode="0.00">
                  <c:v>-31.63173908110031</c:v>
                </c:pt>
                <c:pt idx="457" formatCode="0.00">
                  <c:v>-31.962817216276353</c:v>
                </c:pt>
                <c:pt idx="458" formatCode="0.00">
                  <c:v>-32.295834512258438</c:v>
                </c:pt>
                <c:pt idx="459" formatCode="0.00">
                  <c:v>-32.630778963182806</c:v>
                </c:pt>
                <c:pt idx="460" formatCode="0.00">
                  <c:v>-32.967638667859575</c:v>
                </c:pt>
                <c:pt idx="461" formatCode="0.00">
                  <c:v>-33.306401830475735</c:v>
                </c:pt>
                <c:pt idx="462" formatCode="0.00">
                  <c:v>-33.647056761197014</c:v>
                </c:pt>
                <c:pt idx="463" formatCode="0.00">
                  <c:v>-33.98959187667208</c:v>
                </c:pt>
                <c:pt idx="464" formatCode="0.00">
                  <c:v>-34.333995700444859</c:v>
                </c:pt>
                <c:pt idx="465" formatCode="0.00">
                  <c:v>-34.680256863278046</c:v>
                </c:pt>
                <c:pt idx="466" formatCode="0.00">
                  <c:v>-35.028364103393585</c:v>
                </c:pt>
                <c:pt idx="467" formatCode="0.00">
                  <c:v>-35.378306266632606</c:v>
                </c:pt>
                <c:pt idx="468" formatCode="0.00">
                  <c:v>-35.730072306540563</c:v>
                </c:pt>
                <c:pt idx="469" formatCode="0.00">
                  <c:v>-36.083651284379656</c:v>
                </c:pt>
                <c:pt idx="470" formatCode="0.00">
                  <c:v>-36.439032369074013</c:v>
                </c:pt>
                <c:pt idx="471" formatCode="0.00">
                  <c:v>-36.796204837089554</c:v>
                </c:pt>
                <c:pt idx="472" formatCode="0.00">
                  <c:v>-37.155158072253592</c:v>
                </c:pt>
                <c:pt idx="473" formatCode="0.00">
                  <c:v>-37.515881565515969</c:v>
                </c:pt>
                <c:pt idx="474" formatCode="0.00">
                  <c:v>-37.878364914656544</c:v>
                </c:pt>
                <c:pt idx="475" formatCode="0.00">
                  <c:v>-38.242597823940443</c:v>
                </c:pt>
                <c:pt idx="476" formatCode="0.00">
                  <c:v>-38.608570103725711</c:v>
                </c:pt>
                <c:pt idx="477" formatCode="0.00">
                  <c:v>-38.976271670024744</c:v>
                </c:pt>
                <c:pt idx="478" formatCode="0.00">
                  <c:v>-39.345692544023571</c:v>
                </c:pt>
                <c:pt idx="479" formatCode="0.00">
                  <c:v>-39.716822851560309</c:v>
                </c:pt>
                <c:pt idx="480" formatCode="0.00">
                  <c:v>-40.08965282256672</c:v>
                </c:pt>
                <c:pt idx="481" formatCode="0.00">
                  <c:v>-40.464172790473889</c:v>
                </c:pt>
                <c:pt idx="482" formatCode="0.00">
                  <c:v>-40.840373191585797</c:v>
                </c:pt>
                <c:pt idx="483" formatCode="0.00">
                  <c:v>-41.218244564421383</c:v>
                </c:pt>
                <c:pt idx="484" formatCode="0.00">
                  <c:v>-41.597777549029104</c:v>
                </c:pt>
                <c:pt idx="485" formatCode="0.00">
                  <c:v>-41.978962886274132</c:v>
                </c:pt>
                <c:pt idx="486" formatCode="0.00">
                  <c:v>-42.361791417101884</c:v>
                </c:pt>
                <c:pt idx="487" formatCode="0.00">
                  <c:v>-42.746254081778162</c:v>
                </c:pt>
                <c:pt idx="488" formatCode="0.00">
                  <c:v>-43.132341919109138</c:v>
                </c:pt>
                <c:pt idx="489" formatCode="0.00">
                  <c:v>-43.520046065641736</c:v>
                </c:pt>
                <c:pt idx="490" formatCode="0.00">
                  <c:v>-43.909357754846852</c:v>
                </c:pt>
                <c:pt idx="491" formatCode="0.00">
                  <c:v>-44.300268316286179</c:v>
                </c:pt>
                <c:pt idx="492" formatCode="0.00">
                  <c:v>-44.692769174765182</c:v>
                </c:pt>
                <c:pt idx="493" formatCode="0.00">
                  <c:v>-45.086851849472353</c:v>
                </c:pt>
                <c:pt idx="494" formatCode="0.00">
                  <c:v>-45.482507953107273</c:v>
                </c:pt>
                <c:pt idx="495" formatCode="0.00">
                  <c:v>-45.8797291909978</c:v>
                </c:pt>
                <c:pt idx="496" formatCode="0.00">
                  <c:v>-46.27850736020838</c:v>
                </c:pt>
                <c:pt idx="497" formatCode="0.00">
                  <c:v>-46.678834348639882</c:v>
                </c:pt>
                <c:pt idx="498" formatCode="0.00">
                  <c:v>-47.080702134122951</c:v>
                </c:pt>
                <c:pt idx="499" formatCode="0.00">
                  <c:v>-47.48410278350471</c:v>
                </c:pt>
                <c:pt idx="500" formatCode="0.00">
                  <c:v>-47.889028451731292</c:v>
                </c:pt>
                <c:pt idx="501" formatCode="0.00">
                  <c:v>-48.295471380925527</c:v>
                </c:pt>
                <c:pt idx="502" formatCode="0.00">
                  <c:v>-48.703423899462251</c:v>
                </c:pt>
                <c:pt idx="503" formatCode="0.00">
                  <c:v>-49.112878421040435</c:v>
                </c:pt>
                <c:pt idx="504" formatCode="0.00">
                  <c:v>-49.523827443754797</c:v>
                </c:pt>
                <c:pt idx="505" formatCode="0.00">
                  <c:v>-49.936263549165446</c:v>
                </c:pt>
                <c:pt idx="506" formatCode="0.00">
                  <c:v>-50.35017940136872</c:v>
                </c:pt>
                <c:pt idx="507" formatCode="0.00">
                  <c:v>-50.765567746067404</c:v>
                </c:pt>
                <c:pt idx="508" formatCode="0.00">
                  <c:v>-51.182421409643084</c:v>
                </c:pt>
                <c:pt idx="509" formatCode="0.00">
                  <c:v>-51.600733298229635</c:v>
                </c:pt>
                <c:pt idx="510" formatCode="0.00">
                  <c:v>-52.020496396789639</c:v>
                </c:pt>
                <c:pt idx="511" formatCode="0.00">
                  <c:v>-52.441703768193037</c:v>
                </c:pt>
                <c:pt idx="512" formatCode="0.00">
                  <c:v>-52.864348552299866</c:v>
                </c:pt>
                <c:pt idx="513" formatCode="0.00">
                  <c:v>-53.288423965046036</c:v>
                </c:pt>
                <c:pt idx="514" formatCode="0.00">
                  <c:v>-53.713923297534052</c:v>
                </c:pt>
                <c:pt idx="515" formatCode="0.00">
                  <c:v>-54.14083991512782</c:v>
                </c:pt>
                <c:pt idx="516" formatCode="0.00">
                  <c:v>-54.569167256552959</c:v>
                </c:pt>
                <c:pt idx="517" formatCode="0.00">
                  <c:v>-54.998898833001945</c:v>
                </c:pt>
                <c:pt idx="518" formatCode="0.00">
                  <c:v>-55.430028227245622</c:v>
                </c:pt>
                <c:pt idx="519" formatCode="0.00">
                  <c:v>-55.862549092749816</c:v>
                </c:pt>
                <c:pt idx="520" formatCode="0.00">
                  <c:v>-56.296455152799211</c:v>
                </c:pt>
                <c:pt idx="521" formatCode="0.00">
                  <c:v>-56.731740199626842</c:v>
                </c:pt>
                <c:pt idx="522" formatCode="0.00">
                  <c:v>-57.168398093551062</c:v>
                </c:pt>
                <c:pt idx="523" formatCode="0.00">
                  <c:v>-57.60642276211891</c:v>
                </c:pt>
                <c:pt idx="524" formatCode="0.00">
                  <c:v>-58.045808199257209</c:v>
                </c:pt>
                <c:pt idx="525" formatCode="0.00">
                  <c:v>-58.486548464430442</c:v>
                </c:pt>
                <c:pt idx="526" formatCode="0.00">
                  <c:v>-58.928637681806748</c:v>
                </c:pt>
                <c:pt idx="527" formatCode="0.00">
                  <c:v>-59.372070039431009</c:v>
                </c:pt>
                <c:pt idx="528" formatCode="0.00">
                  <c:v>-59.816839788406341</c:v>
                </c:pt>
                <c:pt idx="529" formatCode="0.00">
                  <c:v>-60.262941242082952</c:v>
                </c:pt>
                <c:pt idx="530" formatCode="0.00">
                  <c:v>-60.710368775255574</c:v>
                </c:pt>
                <c:pt idx="531" formatCode="0.00">
                  <c:v>-61.159116823368478</c:v>
                </c:pt>
                <c:pt idx="532" formatCode="0.00">
                  <c:v>-61.609179881729368</c:v>
                </c:pt>
                <c:pt idx="533" formatCode="0.00">
                  <c:v>-62.060552504730865</c:v>
                </c:pt>
                <c:pt idx="534" formatCode="0.00">
                  <c:v>-62.513229305080984</c:v>
                </c:pt>
                <c:pt idx="535" formatCode="0.00">
                  <c:v>-62.967204953041552</c:v>
                </c:pt>
                <c:pt idx="536" formatCode="0.00">
                  <c:v>-63.422474175675475</c:v>
                </c:pt>
                <c:pt idx="537" formatCode="0.00">
                  <c:v>-63.879031756101952</c:v>
                </c:pt>
                <c:pt idx="538" formatCode="0.00">
                  <c:v>-64.336872532760992</c:v>
                </c:pt>
                <c:pt idx="539" formatCode="0.00">
                  <c:v>-64.795991398685501</c:v>
                </c:pt>
                <c:pt idx="540" formatCode="0.00">
                  <c:v>-65.256383300782971</c:v>
                </c:pt>
                <c:pt idx="541" formatCode="0.00">
                  <c:v>-65.718043239124697</c:v>
                </c:pt>
                <c:pt idx="542" formatCode="0.00">
                  <c:v>-66.180966266244198</c:v>
                </c:pt>
                <c:pt idx="543" formatCode="0.00">
                  <c:v>-66.645147486443946</c:v>
                </c:pt>
                <c:pt idx="544" formatCode="0.00">
                  <c:v>-67.110582055110669</c:v>
                </c:pt>
                <c:pt idx="545" formatCode="0.00">
                  <c:v>-67.5772651780389</c:v>
                </c:pt>
                <c:pt idx="546" formatCode="0.00">
                  <c:v>-68.045192110763509</c:v>
                </c:pt>
                <c:pt idx="547" formatCode="0.00">
                  <c:v>-68.514358157899991</c:v>
                </c:pt>
                <c:pt idx="548" formatCode="0.00">
                  <c:v>-68.984758672493811</c:v>
                </c:pt>
                <c:pt idx="549" formatCode="0.00">
                  <c:v>-69.456389055377571</c:v>
                </c:pt>
                <c:pt idx="550" formatCode="0.00">
                  <c:v>-69.929244754536853</c:v>
                </c:pt>
                <c:pt idx="551" formatCode="0.00">
                  <c:v>-70.403321264484021</c:v>
                </c:pt>
                <c:pt idx="552" formatCode="0.00">
                  <c:v>-70.878614125640638</c:v>
                </c:pt>
                <c:pt idx="553" formatCode="0.00">
                  <c:v>-71.355118923727446</c:v>
                </c:pt>
                <c:pt idx="554" formatCode="0.00">
                  <c:v>-71.832831289163195</c:v>
                </c:pt>
                <c:pt idx="555" formatCode="0.00">
                  <c:v>-72.31174689647068</c:v>
                </c:pt>
                <c:pt idx="556" formatCode="0.00">
                  <c:v>-72.791861463691589</c:v>
                </c:pt>
                <c:pt idx="557" formatCode="0.00">
                  <c:v>-73.273170751808408</c:v>
                </c:pt>
                <c:pt idx="558" formatCode="0.00">
                  <c:v>-73.755670564175063</c:v>
                </c:pt>
                <c:pt idx="559" formatCode="0.00">
                  <c:v>-74.239356745954353</c:v>
                </c:pt>
                <c:pt idx="560" formatCode="0.00">
                  <c:v>-74.724225183564201</c:v>
                </c:pt>
                <c:pt idx="561" formatCode="0.00">
                  <c:v>-75.2102718041304</c:v>
                </c:pt>
                <c:pt idx="562" formatCode="0.00">
                  <c:v>-75.697492574947816</c:v>
                </c:pt>
                <c:pt idx="563" formatCode="0.00">
                  <c:v>-76.1858835029484</c:v>
                </c:pt>
                <c:pt idx="564" formatCode="0.00">
                  <c:v>-76.675440634177306</c:v>
                </c:pt>
                <c:pt idx="565" formatCode="0.00">
                  <c:v>-77.166160053275505</c:v>
                </c:pt>
                <c:pt idx="566" formatCode="0.00">
                  <c:v>-77.658037882970419</c:v>
                </c:pt>
                <c:pt idx="567" formatCode="0.00">
                  <c:v>-78.151070283573148</c:v>
                </c:pt>
                <c:pt idx="568" formatCode="0.00">
                  <c:v>-78.645253452483232</c:v>
                </c:pt>
                <c:pt idx="569" formatCode="0.00">
                  <c:v>-79.140583623699996</c:v>
                </c:pt>
                <c:pt idx="570" formatCode="0.00">
                  <c:v>-79.637057067341289</c:v>
                </c:pt>
                <c:pt idx="571" formatCode="0.00">
                  <c:v>-80.134670089168495</c:v>
                </c:pt>
                <c:pt idx="572" formatCode="0.00">
                  <c:v>-80.633419030119057</c:v>
                </c:pt>
                <c:pt idx="573" formatCode="0.00">
                  <c:v>-81.133300265844852</c:v>
                </c:pt>
                <c:pt idx="574" formatCode="0.00">
                  <c:v>-81.634310206257837</c:v>
                </c:pt>
                <c:pt idx="575" formatCode="0.00">
                  <c:v>-82.136445295081842</c:v>
                </c:pt>
                <c:pt idx="576" formatCode="0.00">
                  <c:v>-82.639702009411039</c:v>
                </c:pt>
                <c:pt idx="577" formatCode="0.00">
                  <c:v>-83.144076859274506</c:v>
                </c:pt>
                <c:pt idx="578" formatCode="0.00">
                  <c:v>-83.649566387207415</c:v>
                </c:pt>
                <c:pt idx="579" formatCode="0.00">
                  <c:v>-84.15616716782786</c:v>
                </c:pt>
                <c:pt idx="580" formatCode="0.00">
                  <c:v>-84.663875807420638</c:v>
                </c:pt>
                <c:pt idx="581" formatCode="0.00">
                  <c:v>-85.172688943526154</c:v>
                </c:pt>
                <c:pt idx="582" formatCode="0.00">
                  <c:v>-85.682603244535926</c:v>
                </c:pt>
                <c:pt idx="583" formatCode="0.00">
                  <c:v>-86.19361540929367</c:v>
                </c:pt>
                <c:pt idx="584" formatCode="0.00">
                  <c:v>-86.705722166702344</c:v>
                </c:pt>
                <c:pt idx="585" formatCode="0.00">
                  <c:v>-87.218920275336572</c:v>
                </c:pt>
                <c:pt idx="586" formatCode="0.00">
                  <c:v>-87.733206523061341</c:v>
                </c:pt>
                <c:pt idx="587" formatCode="0.00">
                  <c:v>-88.248577726655483</c:v>
                </c:pt>
                <c:pt idx="588" formatCode="0.00">
                  <c:v>-88.765030731441257</c:v>
                </c:pt>
                <c:pt idx="589" formatCode="0.00">
                  <c:v>-89.282562410918956</c:v>
                </c:pt>
                <c:pt idx="590" formatCode="0.00">
                  <c:v>-89.801169666407191</c:v>
                </c:pt>
                <c:pt idx="591" formatCode="0.00">
                  <c:v>-90.320849426687829</c:v>
                </c:pt>
                <c:pt idx="592" formatCode="0.00">
                  <c:v>-90.841598647657065</c:v>
                </c:pt>
                <c:pt idx="593" formatCode="0.00">
                  <c:v>-91.363414311980492</c:v>
                </c:pt>
                <c:pt idx="594" formatCode="0.00">
                  <c:v>-91.886293428754129</c:v>
                </c:pt>
                <c:pt idx="595" formatCode="0.00">
                  <c:v>-92.41023303316976</c:v>
                </c:pt>
                <c:pt idx="596" formatCode="0.00">
                  <c:v>-92.935230186185677</c:v>
                </c:pt>
                <c:pt idx="597" formatCode="0.00">
                  <c:v>-93.461281974201711</c:v>
                </c:pt>
                <c:pt idx="598" formatCode="0.00">
                  <c:v>-93.988385508739597</c:v>
                </c:pt>
                <c:pt idx="599" formatCode="0.00">
                  <c:v>-94.516537926127256</c:v>
                </c:pt>
                <c:pt idx="600" formatCode="0.00">
                  <c:v>-95.045736387188683</c:v>
                </c:pt>
                <c:pt idx="601" formatCode="0.00">
                  <c:v>-95.57597807693729</c:v>
                </c:pt>
                <c:pt idx="602" formatCode="0.00">
                  <c:v>-96.107260204274596</c:v>
                </c:pt>
                <c:pt idx="603" formatCode="0.00">
                  <c:v>-96.639580001692735</c:v>
                </c:pt>
                <c:pt idx="604" formatCode="0.00">
                  <c:v>-97.172934724981786</c:v>
                </c:pt>
                <c:pt idx="605" formatCode="0.00">
                  <c:v>-97.707321652940749</c:v>
                </c:pt>
                <c:pt idx="606" formatCode="0.00">
                  <c:v>-98.242738087093556</c:v>
                </c:pt>
                <c:pt idx="607" formatCode="0.00">
                  <c:v>-98.779181351408354</c:v>
                </c:pt>
                <c:pt idx="608" formatCode="0.00">
                  <c:v>-99.316648792021539</c:v>
                </c:pt>
                <c:pt idx="609" formatCode="0.00">
                  <c:v>-99.855137776965535</c:v>
                </c:pt>
                <c:pt idx="610" formatCode="0.00">
                  <c:v>-100.39464569590042</c:v>
                </c:pt>
                <c:pt idx="611" formatCode="0.00">
                  <c:v>-100.93516995984969</c:v>
                </c:pt>
                <c:pt idx="612" formatCode="0.00">
                  <c:v>-101.47670800093988</c:v>
                </c:pt>
                <c:pt idx="613" formatCode="0.00">
                  <c:v>-102.01925727214346</c:v>
                </c:pt>
                <c:pt idx="614" formatCode="0.00">
                  <c:v>-102.56281524702635</c:v>
                </c:pt>
                <c:pt idx="615" formatCode="0.00">
                  <c:v>-103.10737941949807</c:v>
                </c:pt>
                <c:pt idx="616" formatCode="0.00">
                  <c:v>-103.65294730356655</c:v>
                </c:pt>
                <c:pt idx="617" formatCode="0.00">
                  <c:v>-104.1995164330954</c:v>
                </c:pt>
                <c:pt idx="618" formatCode="0.00">
                  <c:v>-104.74708436156575</c:v>
                </c:pt>
                <c:pt idx="619" formatCode="0.00">
                  <c:v>-105.29564866184069</c:v>
                </c:pt>
                <c:pt idx="620" formatCode="0.00">
                  <c:v>-105.84520692593362</c:v>
                </c:pt>
                <c:pt idx="621" formatCode="0.00">
                  <c:v>-106.39575676477958</c:v>
                </c:pt>
                <c:pt idx="622" formatCode="0.00">
                  <c:v>-106.94729580801037</c:v>
                </c:pt>
                <c:pt idx="623" formatCode="0.00">
                  <c:v>-107.49982170373211</c:v>
                </c:pt>
                <c:pt idx="624" formatCode="0.00">
                  <c:v>-108.05333211830701</c:v>
                </c:pt>
                <c:pt idx="625" formatCode="0.00">
                  <c:v>-108.60782473613715</c:v>
                </c:pt>
                <c:pt idx="626" formatCode="0.00">
                  <c:v>-109.16329725945246</c:v>
                </c:pt>
                <c:pt idx="627" formatCode="0.00">
                  <c:v>-109.71974740810084</c:v>
                </c:pt>
                <c:pt idx="628" formatCode="0.00">
                  <c:v>-110.27717291934189</c:v>
                </c:pt>
                <c:pt idx="629" formatCode="0.00">
                  <c:v>-110.83557154764304</c:v>
                </c:pt>
                <c:pt idx="630" formatCode="0.00">
                  <c:v>-111.39494106447935</c:v>
                </c:pt>
                <c:pt idx="631" formatCode="0.00">
                  <c:v>-111.95527925813508</c:v>
                </c:pt>
                <c:pt idx="632" formatCode="0.00">
                  <c:v>-112.51658393350931</c:v>
                </c:pt>
                <c:pt idx="633" formatCode="0.00">
                  <c:v>-113.07885291192324</c:v>
                </c:pt>
                <c:pt idx="634" formatCode="0.00">
                  <c:v>-113.64208403093103</c:v>
                </c:pt>
                <c:pt idx="635" formatCode="0.00">
                  <c:v>-114.2062751441326</c:v>
                </c:pt>
                <c:pt idx="636" formatCode="0.00">
                  <c:v>-114.77142412098989</c:v>
                </c:pt>
                <c:pt idx="637" formatCode="0.00">
                  <c:v>-115.33752884664476</c:v>
                </c:pt>
                <c:pt idx="638" formatCode="0.00">
                  <c:v>-115.90458722174058</c:v>
                </c:pt>
                <c:pt idx="639" formatCode="0.00">
                  <c:v>-116.47259716224509</c:v>
                </c:pt>
                <c:pt idx="640" formatCode="0.00">
                  <c:v>-117.0415565992769</c:v>
                </c:pt>
                <c:pt idx="641" formatCode="0.00">
                  <c:v>-117.61146347893352</c:v>
                </c:pt>
                <c:pt idx="642" formatCode="0.00">
                  <c:v>-118.18231576212241</c:v>
                </c:pt>
                <c:pt idx="643" formatCode="0.00">
                  <c:v>-118.75411142439404</c:v>
                </c:pt>
                <c:pt idx="644" formatCode="0.00">
                  <c:v>-119.32684845577759</c:v>
                </c:pt>
                <c:pt idx="645" formatCode="0.00">
                  <c:v>-119.90052486061839</c:v>
                </c:pt>
                <c:pt idx="646" formatCode="0.00">
                  <c:v>-120.47513865741846</c:v>
                </c:pt>
                <c:pt idx="647" formatCode="0.00">
                  <c:v>-121.05068787867833</c:v>
                </c:pt>
                <c:pt idx="648" formatCode="0.00">
                  <c:v>-121.62717057074197</c:v>
                </c:pt>
                <c:pt idx="649" formatCode="0.00">
                  <c:v>-122.20458479364288</c:v>
                </c:pt>
                <c:pt idx="650" formatCode="0.00">
                  <c:v>-122.78292862095343</c:v>
                </c:pt>
                <c:pt idx="651" formatCode="0.00">
                  <c:v>-123.36220013963522</c:v>
                </c:pt>
                <c:pt idx="652" formatCode="0.00">
                  <c:v>-123.9423974498923</c:v>
                </c:pt>
                <c:pt idx="653" formatCode="0.00">
                  <c:v>-124.52351866502569</c:v>
                </c:pt>
                <c:pt idx="654" formatCode="0.00">
                  <c:v>-125.10556191129081</c:v>
                </c:pt>
                <c:pt idx="655" formatCode="0.00">
                  <c:v>-125.68852532775584</c:v>
                </c:pt>
                <c:pt idx="656" formatCode="0.00">
                  <c:v>-126.27240706616291</c:v>
                </c:pt>
                <c:pt idx="657" formatCode="0.00">
                  <c:v>-126.8572052907904</c:v>
                </c:pt>
                <c:pt idx="658" formatCode="0.00">
                  <c:v>-127.44291817831808</c:v>
                </c:pt>
                <c:pt idx="659" formatCode="0.00">
                  <c:v>-128.02954391769279</c:v>
                </c:pt>
                <c:pt idx="660" formatCode="0.00">
                  <c:v>-128.61708070999728</c:v>
                </c:pt>
                <c:pt idx="661" formatCode="0.00">
                  <c:v>-129.20552676831988</c:v>
                </c:pt>
                <c:pt idx="662" formatCode="0.00">
                  <c:v>-129.79488031762651</c:v>
                </c:pt>
                <c:pt idx="663" formatCode="0.00">
                  <c:v>-130.38513959463387</c:v>
                </c:pt>
                <c:pt idx="664" formatCode="0.00">
                  <c:v>-130.97630284768493</c:v>
                </c:pt>
                <c:pt idx="665" formatCode="0.00">
                  <c:v>-131.5683683366257</c:v>
                </c:pt>
                <c:pt idx="666" formatCode="0.00">
                  <c:v>-132.16133433268368</c:v>
                </c:pt>
                <c:pt idx="667" formatCode="0.00">
                  <c:v>-132.75519911834823</c:v>
                </c:pt>
                <c:pt idx="668" formatCode="0.00">
                  <c:v>-133.34996098725219</c:v>
                </c:pt>
                <c:pt idx="669" formatCode="0.00">
                  <c:v>-133.94561824405517</c:v>
                </c:pt>
                <c:pt idx="670" formatCode="0.00">
                  <c:v>-134.54216920432873</c:v>
                </c:pt>
                <c:pt idx="671" formatCode="0.00">
                  <c:v>-135.13961219444229</c:v>
                </c:pt>
                <c:pt idx="672" formatCode="0.00">
                  <c:v>-135.73794555145184</c:v>
                </c:pt>
                <c:pt idx="673" formatCode="0.00">
                  <c:v>-136.33716762298849</c:v>
                </c:pt>
                <c:pt idx="674" formatCode="0.00">
                  <c:v>-136.93727676715008</c:v>
                </c:pt>
                <c:pt idx="675" formatCode="0.00">
                  <c:v>-137.53827135239294</c:v>
                </c:pt>
                <c:pt idx="676" formatCode="0.00">
                  <c:v>-138.14014975742623</c:v>
                </c:pt>
                <c:pt idx="677" formatCode="0.00">
                  <c:v>-138.74291037110629</c:v>
                </c:pt>
                <c:pt idx="678" formatCode="0.00">
                  <c:v>-139.34655159233407</c:v>
                </c:pt>
                <c:pt idx="679" formatCode="0.00">
                  <c:v>-139.95107182995213</c:v>
                </c:pt>
                <c:pt idx="680" formatCode="0.00">
                  <c:v>-140.55646950264452</c:v>
                </c:pt>
                <c:pt idx="681" formatCode="0.00">
                  <c:v>-141.16274303883671</c:v>
                </c:pt>
                <c:pt idx="682" formatCode="0.00">
                  <c:v>-141.769890876598</c:v>
                </c:pt>
                <c:pt idx="683" formatCode="0.00">
                  <c:v>-142.37791146354391</c:v>
                </c:pt>
                <c:pt idx="684" formatCode="0.00">
                  <c:v>-142.98680325674124</c:v>
                </c:pt>
                <c:pt idx="685" formatCode="0.00">
                  <c:v>-143.5965647226131</c:v>
                </c:pt>
                <c:pt idx="686" formatCode="0.00">
                  <c:v>-144.20719433684596</c:v>
                </c:pt>
                <c:pt idx="687" formatCode="0.00">
                  <c:v>-144.8186905842974</c:v>
                </c:pt>
                <c:pt idx="688" formatCode="0.00">
                  <c:v>-145.43105195890573</c:v>
                </c:pt>
                <c:pt idx="689" formatCode="0.00">
                  <c:v>-146.04427696359969</c:v>
                </c:pt>
                <c:pt idx="690" formatCode="0.00">
                  <c:v>-146.65836411021058</c:v>
                </c:pt>
                <c:pt idx="691" formatCode="0.00">
                  <c:v>-147.27331191938441</c:v>
                </c:pt>
                <c:pt idx="692" formatCode="0.00">
                  <c:v>-147.8891189204958</c:v>
                </c:pt>
                <c:pt idx="693" formatCode="0.00">
                  <c:v>-148.50578365156269</c:v>
                </c:pt>
                <c:pt idx="694" formatCode="0.00">
                  <c:v>-149.12330465916253</c:v>
                </c:pt>
                <c:pt idx="695" formatCode="0.00">
                  <c:v>-149.74168049834873</c:v>
                </c:pt>
                <c:pt idx="696" formatCode="0.00">
                  <c:v>-150.3609097325693</c:v>
                </c:pt>
                <c:pt idx="697" formatCode="0.00">
                  <c:v>-150.98099093358525</c:v>
                </c:pt>
                <c:pt idx="698" formatCode="0.00">
                  <c:v>-151.60192268139124</c:v>
                </c:pt>
                <c:pt idx="699" formatCode="0.00">
                  <c:v>-152.22370356413617</c:v>
                </c:pt>
                <c:pt idx="700" formatCode="0.00">
                  <c:v>-152.84633217804554</c:v>
                </c:pt>
                <c:pt idx="701" formatCode="0.00">
                  <c:v>-153.46980712734427</c:v>
                </c:pt>
                <c:pt idx="702" formatCode="0.00">
                  <c:v>-154.09412702418086</c:v>
                </c:pt>
                <c:pt idx="703" formatCode="0.00">
                  <c:v>-154.71929048855216</c:v>
                </c:pt>
                <c:pt idx="704" formatCode="0.00">
                  <c:v>-155.34529614822927</c:v>
                </c:pt>
                <c:pt idx="705" formatCode="0.00">
                  <c:v>-155.97214263868455</c:v>
                </c:pt>
                <c:pt idx="706" formatCode="0.00">
                  <c:v>-156.59982860301886</c:v>
                </c:pt>
                <c:pt idx="707" formatCode="0.00">
                  <c:v>-157.22835269189042</c:v>
                </c:pt>
                <c:pt idx="708" formatCode="0.00">
                  <c:v>-157.85771356344438</c:v>
                </c:pt>
                <c:pt idx="709" formatCode="0.00">
                  <c:v>-158.48790988324271</c:v>
                </c:pt>
                <c:pt idx="710" formatCode="0.00">
                  <c:v>-159.11894032419582</c:v>
                </c:pt>
                <c:pt idx="711" formatCode="0.00">
                  <c:v>-159.75080356649426</c:v>
                </c:pt>
                <c:pt idx="712" formatCode="0.00">
                  <c:v>-160.38349829754173</c:v>
                </c:pt>
                <c:pt idx="713" formatCode="0.00">
                  <c:v>-161.01702321188867</c:v>
                </c:pt>
                <c:pt idx="714" formatCode="0.00">
                  <c:v>-161.6513770111668</c:v>
                </c:pt>
                <c:pt idx="715" formatCode="0.00">
                  <c:v>-162.28655840402402</c:v>
                </c:pt>
                <c:pt idx="716" formatCode="0.00">
                  <c:v>-162.92256610606114</c:v>
                </c:pt>
                <c:pt idx="717" formatCode="0.00">
                  <c:v>-163.55939883976788</c:v>
                </c:pt>
                <c:pt idx="718" formatCode="0.00">
                  <c:v>-164.19705533446108</c:v>
                </c:pt>
                <c:pt idx="719" formatCode="0.00">
                  <c:v>-164.83553432622267</c:v>
                </c:pt>
                <c:pt idx="720" formatCode="0.00">
                  <c:v>-165.47483455783882</c:v>
                </c:pt>
                <c:pt idx="721" formatCode="0.00">
                  <c:v>-166.11495477873964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06-42F6-BAD7-9F72A9D032CD}"/>
            </c:ext>
          </c:extLst>
        </c:ser>
        <c:ser>
          <c:idx val="3"/>
          <c:order val="3"/>
          <c:tx>
            <c:strRef>
              <c:f>'Harden Forecast3'!$E$1</c:f>
              <c:strCache>
                <c:ptCount val="1"/>
                <c:pt idx="0">
                  <c:v>높은 신뢰 한계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'Harden Forecast3'!$A$2:$A$723</c:f>
              <c:numCache>
                <c:formatCode>General</c:formatCode>
                <c:ptCount val="722"/>
                <c:pt idx="0">
                  <c:v>152</c:v>
                </c:pt>
                <c:pt idx="1">
                  <c:v>153</c:v>
                </c:pt>
                <c:pt idx="2">
                  <c:v>154</c:v>
                </c:pt>
                <c:pt idx="3">
                  <c:v>155</c:v>
                </c:pt>
                <c:pt idx="4">
                  <c:v>156</c:v>
                </c:pt>
                <c:pt idx="5">
                  <c:v>157</c:v>
                </c:pt>
                <c:pt idx="6">
                  <c:v>158</c:v>
                </c:pt>
                <c:pt idx="7">
                  <c:v>159</c:v>
                </c:pt>
                <c:pt idx="8">
                  <c:v>160</c:v>
                </c:pt>
                <c:pt idx="9">
                  <c:v>161</c:v>
                </c:pt>
                <c:pt idx="10">
                  <c:v>162</c:v>
                </c:pt>
                <c:pt idx="11">
                  <c:v>163</c:v>
                </c:pt>
                <c:pt idx="12">
                  <c:v>164</c:v>
                </c:pt>
                <c:pt idx="13">
                  <c:v>165</c:v>
                </c:pt>
                <c:pt idx="14">
                  <c:v>166</c:v>
                </c:pt>
                <c:pt idx="15">
                  <c:v>167</c:v>
                </c:pt>
                <c:pt idx="16">
                  <c:v>168</c:v>
                </c:pt>
                <c:pt idx="17">
                  <c:v>169</c:v>
                </c:pt>
                <c:pt idx="18">
                  <c:v>170</c:v>
                </c:pt>
                <c:pt idx="19">
                  <c:v>171</c:v>
                </c:pt>
                <c:pt idx="20">
                  <c:v>172</c:v>
                </c:pt>
                <c:pt idx="21">
                  <c:v>173</c:v>
                </c:pt>
                <c:pt idx="22">
                  <c:v>174</c:v>
                </c:pt>
                <c:pt idx="23">
                  <c:v>175</c:v>
                </c:pt>
                <c:pt idx="24">
                  <c:v>176</c:v>
                </c:pt>
                <c:pt idx="25">
                  <c:v>177</c:v>
                </c:pt>
                <c:pt idx="26">
                  <c:v>178</c:v>
                </c:pt>
                <c:pt idx="27">
                  <c:v>179</c:v>
                </c:pt>
                <c:pt idx="28">
                  <c:v>180</c:v>
                </c:pt>
                <c:pt idx="29">
                  <c:v>181</c:v>
                </c:pt>
                <c:pt idx="30">
                  <c:v>182</c:v>
                </c:pt>
                <c:pt idx="31">
                  <c:v>183</c:v>
                </c:pt>
                <c:pt idx="32">
                  <c:v>184</c:v>
                </c:pt>
                <c:pt idx="33">
                  <c:v>185</c:v>
                </c:pt>
                <c:pt idx="34">
                  <c:v>186</c:v>
                </c:pt>
                <c:pt idx="35">
                  <c:v>187</c:v>
                </c:pt>
                <c:pt idx="36">
                  <c:v>188</c:v>
                </c:pt>
                <c:pt idx="37">
                  <c:v>189</c:v>
                </c:pt>
                <c:pt idx="38">
                  <c:v>190</c:v>
                </c:pt>
                <c:pt idx="39">
                  <c:v>191</c:v>
                </c:pt>
                <c:pt idx="40">
                  <c:v>192</c:v>
                </c:pt>
                <c:pt idx="41">
                  <c:v>193</c:v>
                </c:pt>
                <c:pt idx="42">
                  <c:v>194</c:v>
                </c:pt>
                <c:pt idx="43">
                  <c:v>195</c:v>
                </c:pt>
                <c:pt idx="44">
                  <c:v>196</c:v>
                </c:pt>
                <c:pt idx="45">
                  <c:v>197</c:v>
                </c:pt>
                <c:pt idx="46">
                  <c:v>198</c:v>
                </c:pt>
                <c:pt idx="47">
                  <c:v>199</c:v>
                </c:pt>
                <c:pt idx="48">
                  <c:v>200</c:v>
                </c:pt>
                <c:pt idx="49">
                  <c:v>201</c:v>
                </c:pt>
                <c:pt idx="50">
                  <c:v>202</c:v>
                </c:pt>
                <c:pt idx="51">
                  <c:v>203</c:v>
                </c:pt>
                <c:pt idx="52">
                  <c:v>204</c:v>
                </c:pt>
                <c:pt idx="53">
                  <c:v>205</c:v>
                </c:pt>
                <c:pt idx="54">
                  <c:v>206</c:v>
                </c:pt>
                <c:pt idx="55">
                  <c:v>207</c:v>
                </c:pt>
                <c:pt idx="56">
                  <c:v>208</c:v>
                </c:pt>
                <c:pt idx="57">
                  <c:v>209</c:v>
                </c:pt>
                <c:pt idx="58">
                  <c:v>210</c:v>
                </c:pt>
                <c:pt idx="59">
                  <c:v>211</c:v>
                </c:pt>
                <c:pt idx="60">
                  <c:v>212</c:v>
                </c:pt>
                <c:pt idx="61">
                  <c:v>213</c:v>
                </c:pt>
                <c:pt idx="62">
                  <c:v>214</c:v>
                </c:pt>
                <c:pt idx="63">
                  <c:v>215</c:v>
                </c:pt>
                <c:pt idx="64">
                  <c:v>216</c:v>
                </c:pt>
                <c:pt idx="65">
                  <c:v>217</c:v>
                </c:pt>
                <c:pt idx="66">
                  <c:v>218</c:v>
                </c:pt>
                <c:pt idx="67">
                  <c:v>219</c:v>
                </c:pt>
                <c:pt idx="68">
                  <c:v>220</c:v>
                </c:pt>
                <c:pt idx="69">
                  <c:v>221</c:v>
                </c:pt>
                <c:pt idx="70">
                  <c:v>222</c:v>
                </c:pt>
                <c:pt idx="71">
                  <c:v>223</c:v>
                </c:pt>
                <c:pt idx="72">
                  <c:v>224</c:v>
                </c:pt>
                <c:pt idx="73">
                  <c:v>225</c:v>
                </c:pt>
                <c:pt idx="74">
                  <c:v>226</c:v>
                </c:pt>
                <c:pt idx="75">
                  <c:v>227</c:v>
                </c:pt>
                <c:pt idx="76">
                  <c:v>228</c:v>
                </c:pt>
                <c:pt idx="77">
                  <c:v>229</c:v>
                </c:pt>
                <c:pt idx="78">
                  <c:v>230</c:v>
                </c:pt>
                <c:pt idx="79">
                  <c:v>231</c:v>
                </c:pt>
                <c:pt idx="80">
                  <c:v>232</c:v>
                </c:pt>
                <c:pt idx="81">
                  <c:v>233</c:v>
                </c:pt>
                <c:pt idx="82">
                  <c:v>234</c:v>
                </c:pt>
                <c:pt idx="83">
                  <c:v>235</c:v>
                </c:pt>
                <c:pt idx="84">
                  <c:v>236</c:v>
                </c:pt>
                <c:pt idx="85">
                  <c:v>237</c:v>
                </c:pt>
                <c:pt idx="86">
                  <c:v>238</c:v>
                </c:pt>
                <c:pt idx="87">
                  <c:v>239</c:v>
                </c:pt>
                <c:pt idx="88">
                  <c:v>240</c:v>
                </c:pt>
                <c:pt idx="89">
                  <c:v>241</c:v>
                </c:pt>
                <c:pt idx="90">
                  <c:v>242</c:v>
                </c:pt>
                <c:pt idx="91">
                  <c:v>243</c:v>
                </c:pt>
                <c:pt idx="92">
                  <c:v>244</c:v>
                </c:pt>
                <c:pt idx="93">
                  <c:v>245</c:v>
                </c:pt>
                <c:pt idx="94">
                  <c:v>246</c:v>
                </c:pt>
                <c:pt idx="95">
                  <c:v>247</c:v>
                </c:pt>
                <c:pt idx="96">
                  <c:v>248</c:v>
                </c:pt>
                <c:pt idx="97">
                  <c:v>249</c:v>
                </c:pt>
                <c:pt idx="98">
                  <c:v>250</c:v>
                </c:pt>
                <c:pt idx="99">
                  <c:v>251</c:v>
                </c:pt>
                <c:pt idx="100">
                  <c:v>252</c:v>
                </c:pt>
                <c:pt idx="101">
                  <c:v>253</c:v>
                </c:pt>
                <c:pt idx="102">
                  <c:v>254</c:v>
                </c:pt>
                <c:pt idx="103">
                  <c:v>255</c:v>
                </c:pt>
                <c:pt idx="104">
                  <c:v>256</c:v>
                </c:pt>
                <c:pt idx="105">
                  <c:v>257</c:v>
                </c:pt>
                <c:pt idx="106">
                  <c:v>258</c:v>
                </c:pt>
                <c:pt idx="107">
                  <c:v>259</c:v>
                </c:pt>
                <c:pt idx="108">
                  <c:v>260</c:v>
                </c:pt>
                <c:pt idx="109">
                  <c:v>261</c:v>
                </c:pt>
                <c:pt idx="110">
                  <c:v>262</c:v>
                </c:pt>
                <c:pt idx="111">
                  <c:v>263</c:v>
                </c:pt>
                <c:pt idx="112">
                  <c:v>264</c:v>
                </c:pt>
                <c:pt idx="113">
                  <c:v>265</c:v>
                </c:pt>
                <c:pt idx="114">
                  <c:v>266</c:v>
                </c:pt>
                <c:pt idx="115">
                  <c:v>267</c:v>
                </c:pt>
                <c:pt idx="116">
                  <c:v>268</c:v>
                </c:pt>
                <c:pt idx="117">
                  <c:v>269</c:v>
                </c:pt>
                <c:pt idx="118">
                  <c:v>270</c:v>
                </c:pt>
                <c:pt idx="119">
                  <c:v>271</c:v>
                </c:pt>
                <c:pt idx="120">
                  <c:v>272</c:v>
                </c:pt>
                <c:pt idx="121">
                  <c:v>273</c:v>
                </c:pt>
                <c:pt idx="122">
                  <c:v>274</c:v>
                </c:pt>
                <c:pt idx="123">
                  <c:v>275</c:v>
                </c:pt>
                <c:pt idx="124">
                  <c:v>276</c:v>
                </c:pt>
                <c:pt idx="125">
                  <c:v>277</c:v>
                </c:pt>
                <c:pt idx="126">
                  <c:v>278</c:v>
                </c:pt>
                <c:pt idx="127">
                  <c:v>279</c:v>
                </c:pt>
                <c:pt idx="128">
                  <c:v>280</c:v>
                </c:pt>
                <c:pt idx="129">
                  <c:v>281</c:v>
                </c:pt>
                <c:pt idx="130">
                  <c:v>282</c:v>
                </c:pt>
                <c:pt idx="131">
                  <c:v>283</c:v>
                </c:pt>
                <c:pt idx="132">
                  <c:v>284</c:v>
                </c:pt>
                <c:pt idx="133">
                  <c:v>285</c:v>
                </c:pt>
                <c:pt idx="134">
                  <c:v>286</c:v>
                </c:pt>
                <c:pt idx="135">
                  <c:v>287</c:v>
                </c:pt>
                <c:pt idx="136">
                  <c:v>288</c:v>
                </c:pt>
                <c:pt idx="137">
                  <c:v>289</c:v>
                </c:pt>
                <c:pt idx="138">
                  <c:v>290</c:v>
                </c:pt>
                <c:pt idx="139">
                  <c:v>291</c:v>
                </c:pt>
                <c:pt idx="140">
                  <c:v>292</c:v>
                </c:pt>
                <c:pt idx="141">
                  <c:v>293</c:v>
                </c:pt>
                <c:pt idx="142">
                  <c:v>294</c:v>
                </c:pt>
                <c:pt idx="143">
                  <c:v>295</c:v>
                </c:pt>
                <c:pt idx="144">
                  <c:v>296</c:v>
                </c:pt>
                <c:pt idx="145">
                  <c:v>297</c:v>
                </c:pt>
                <c:pt idx="146">
                  <c:v>298</c:v>
                </c:pt>
                <c:pt idx="147">
                  <c:v>299</c:v>
                </c:pt>
                <c:pt idx="148">
                  <c:v>300</c:v>
                </c:pt>
                <c:pt idx="149">
                  <c:v>301</c:v>
                </c:pt>
                <c:pt idx="150">
                  <c:v>302</c:v>
                </c:pt>
                <c:pt idx="151">
                  <c:v>303</c:v>
                </c:pt>
                <c:pt idx="152">
                  <c:v>304</c:v>
                </c:pt>
                <c:pt idx="153">
                  <c:v>305</c:v>
                </c:pt>
                <c:pt idx="154">
                  <c:v>306</c:v>
                </c:pt>
                <c:pt idx="155">
                  <c:v>307</c:v>
                </c:pt>
                <c:pt idx="156">
                  <c:v>308</c:v>
                </c:pt>
                <c:pt idx="157">
                  <c:v>309</c:v>
                </c:pt>
                <c:pt idx="158">
                  <c:v>310</c:v>
                </c:pt>
                <c:pt idx="159">
                  <c:v>311</c:v>
                </c:pt>
                <c:pt idx="160">
                  <c:v>312</c:v>
                </c:pt>
                <c:pt idx="161">
                  <c:v>313</c:v>
                </c:pt>
                <c:pt idx="162">
                  <c:v>314</c:v>
                </c:pt>
                <c:pt idx="163">
                  <c:v>315</c:v>
                </c:pt>
                <c:pt idx="164">
                  <c:v>316</c:v>
                </c:pt>
                <c:pt idx="165">
                  <c:v>317</c:v>
                </c:pt>
                <c:pt idx="166">
                  <c:v>318</c:v>
                </c:pt>
                <c:pt idx="167">
                  <c:v>319</c:v>
                </c:pt>
                <c:pt idx="168">
                  <c:v>320</c:v>
                </c:pt>
                <c:pt idx="169">
                  <c:v>321</c:v>
                </c:pt>
                <c:pt idx="170">
                  <c:v>322</c:v>
                </c:pt>
                <c:pt idx="171">
                  <c:v>323</c:v>
                </c:pt>
                <c:pt idx="172">
                  <c:v>324</c:v>
                </c:pt>
                <c:pt idx="173">
                  <c:v>325</c:v>
                </c:pt>
                <c:pt idx="174">
                  <c:v>326</c:v>
                </c:pt>
                <c:pt idx="175">
                  <c:v>327</c:v>
                </c:pt>
                <c:pt idx="176">
                  <c:v>328</c:v>
                </c:pt>
                <c:pt idx="177">
                  <c:v>329</c:v>
                </c:pt>
                <c:pt idx="178">
                  <c:v>330</c:v>
                </c:pt>
                <c:pt idx="179">
                  <c:v>331</c:v>
                </c:pt>
                <c:pt idx="180">
                  <c:v>332</c:v>
                </c:pt>
                <c:pt idx="181">
                  <c:v>333</c:v>
                </c:pt>
                <c:pt idx="182">
                  <c:v>334</c:v>
                </c:pt>
                <c:pt idx="183">
                  <c:v>335</c:v>
                </c:pt>
                <c:pt idx="184">
                  <c:v>336</c:v>
                </c:pt>
                <c:pt idx="185">
                  <c:v>337</c:v>
                </c:pt>
                <c:pt idx="186">
                  <c:v>338</c:v>
                </c:pt>
                <c:pt idx="187">
                  <c:v>339</c:v>
                </c:pt>
                <c:pt idx="188">
                  <c:v>340</c:v>
                </c:pt>
                <c:pt idx="189">
                  <c:v>341</c:v>
                </c:pt>
                <c:pt idx="190">
                  <c:v>342</c:v>
                </c:pt>
                <c:pt idx="191">
                  <c:v>343</c:v>
                </c:pt>
                <c:pt idx="192">
                  <c:v>344</c:v>
                </c:pt>
                <c:pt idx="193">
                  <c:v>345</c:v>
                </c:pt>
                <c:pt idx="194">
                  <c:v>346</c:v>
                </c:pt>
                <c:pt idx="195">
                  <c:v>347</c:v>
                </c:pt>
                <c:pt idx="196">
                  <c:v>348</c:v>
                </c:pt>
                <c:pt idx="197">
                  <c:v>349</c:v>
                </c:pt>
                <c:pt idx="198">
                  <c:v>350</c:v>
                </c:pt>
                <c:pt idx="199">
                  <c:v>351</c:v>
                </c:pt>
                <c:pt idx="200">
                  <c:v>352</c:v>
                </c:pt>
                <c:pt idx="201">
                  <c:v>353</c:v>
                </c:pt>
                <c:pt idx="202">
                  <c:v>354</c:v>
                </c:pt>
                <c:pt idx="203">
                  <c:v>355</c:v>
                </c:pt>
                <c:pt idx="204">
                  <c:v>356</c:v>
                </c:pt>
                <c:pt idx="205">
                  <c:v>357</c:v>
                </c:pt>
                <c:pt idx="206">
                  <c:v>358</c:v>
                </c:pt>
                <c:pt idx="207">
                  <c:v>359</c:v>
                </c:pt>
                <c:pt idx="208">
                  <c:v>360</c:v>
                </c:pt>
                <c:pt idx="209">
                  <c:v>361</c:v>
                </c:pt>
                <c:pt idx="210">
                  <c:v>362</c:v>
                </c:pt>
                <c:pt idx="211">
                  <c:v>363</c:v>
                </c:pt>
                <c:pt idx="212">
                  <c:v>364</c:v>
                </c:pt>
                <c:pt idx="213">
                  <c:v>365</c:v>
                </c:pt>
                <c:pt idx="214">
                  <c:v>366</c:v>
                </c:pt>
                <c:pt idx="215">
                  <c:v>367</c:v>
                </c:pt>
                <c:pt idx="216">
                  <c:v>368</c:v>
                </c:pt>
                <c:pt idx="217">
                  <c:v>369</c:v>
                </c:pt>
                <c:pt idx="218">
                  <c:v>370</c:v>
                </c:pt>
                <c:pt idx="219">
                  <c:v>371</c:v>
                </c:pt>
                <c:pt idx="220">
                  <c:v>372</c:v>
                </c:pt>
                <c:pt idx="221">
                  <c:v>373</c:v>
                </c:pt>
                <c:pt idx="222">
                  <c:v>374</c:v>
                </c:pt>
                <c:pt idx="223">
                  <c:v>375</c:v>
                </c:pt>
                <c:pt idx="224">
                  <c:v>376</c:v>
                </c:pt>
                <c:pt idx="225">
                  <c:v>377</c:v>
                </c:pt>
                <c:pt idx="226">
                  <c:v>378</c:v>
                </c:pt>
                <c:pt idx="227">
                  <c:v>379</c:v>
                </c:pt>
                <c:pt idx="228">
                  <c:v>380</c:v>
                </c:pt>
                <c:pt idx="229">
                  <c:v>381</c:v>
                </c:pt>
                <c:pt idx="230">
                  <c:v>382</c:v>
                </c:pt>
                <c:pt idx="231">
                  <c:v>383</c:v>
                </c:pt>
                <c:pt idx="232">
                  <c:v>384</c:v>
                </c:pt>
                <c:pt idx="233">
                  <c:v>385</c:v>
                </c:pt>
                <c:pt idx="234">
                  <c:v>386</c:v>
                </c:pt>
                <c:pt idx="235">
                  <c:v>387</c:v>
                </c:pt>
                <c:pt idx="236">
                  <c:v>388</c:v>
                </c:pt>
                <c:pt idx="237">
                  <c:v>389</c:v>
                </c:pt>
                <c:pt idx="238">
                  <c:v>390</c:v>
                </c:pt>
                <c:pt idx="239">
                  <c:v>391</c:v>
                </c:pt>
                <c:pt idx="240">
                  <c:v>392</c:v>
                </c:pt>
                <c:pt idx="241">
                  <c:v>393</c:v>
                </c:pt>
                <c:pt idx="242">
                  <c:v>394</c:v>
                </c:pt>
                <c:pt idx="243">
                  <c:v>395</c:v>
                </c:pt>
                <c:pt idx="244">
                  <c:v>396</c:v>
                </c:pt>
                <c:pt idx="245">
                  <c:v>397</c:v>
                </c:pt>
                <c:pt idx="246">
                  <c:v>398</c:v>
                </c:pt>
                <c:pt idx="247">
                  <c:v>399</c:v>
                </c:pt>
                <c:pt idx="248">
                  <c:v>400</c:v>
                </c:pt>
                <c:pt idx="249">
                  <c:v>401</c:v>
                </c:pt>
                <c:pt idx="250">
                  <c:v>402</c:v>
                </c:pt>
                <c:pt idx="251">
                  <c:v>403</c:v>
                </c:pt>
                <c:pt idx="252">
                  <c:v>404</c:v>
                </c:pt>
                <c:pt idx="253">
                  <c:v>405</c:v>
                </c:pt>
                <c:pt idx="254">
                  <c:v>406</c:v>
                </c:pt>
                <c:pt idx="255">
                  <c:v>407</c:v>
                </c:pt>
                <c:pt idx="256">
                  <c:v>408</c:v>
                </c:pt>
                <c:pt idx="257">
                  <c:v>409</c:v>
                </c:pt>
                <c:pt idx="258">
                  <c:v>410</c:v>
                </c:pt>
                <c:pt idx="259">
                  <c:v>411</c:v>
                </c:pt>
                <c:pt idx="260">
                  <c:v>412</c:v>
                </c:pt>
                <c:pt idx="261">
                  <c:v>413</c:v>
                </c:pt>
                <c:pt idx="262">
                  <c:v>414</c:v>
                </c:pt>
                <c:pt idx="263">
                  <c:v>415</c:v>
                </c:pt>
                <c:pt idx="264">
                  <c:v>416</c:v>
                </c:pt>
                <c:pt idx="265">
                  <c:v>417</c:v>
                </c:pt>
                <c:pt idx="266">
                  <c:v>418</c:v>
                </c:pt>
                <c:pt idx="267">
                  <c:v>419</c:v>
                </c:pt>
                <c:pt idx="268">
                  <c:v>420</c:v>
                </c:pt>
                <c:pt idx="269">
                  <c:v>421</c:v>
                </c:pt>
                <c:pt idx="270">
                  <c:v>422</c:v>
                </c:pt>
                <c:pt idx="271">
                  <c:v>423</c:v>
                </c:pt>
                <c:pt idx="272">
                  <c:v>424</c:v>
                </c:pt>
                <c:pt idx="273">
                  <c:v>425</c:v>
                </c:pt>
                <c:pt idx="274">
                  <c:v>426</c:v>
                </c:pt>
                <c:pt idx="275">
                  <c:v>427</c:v>
                </c:pt>
                <c:pt idx="276">
                  <c:v>428</c:v>
                </c:pt>
                <c:pt idx="277">
                  <c:v>429</c:v>
                </c:pt>
                <c:pt idx="278">
                  <c:v>430</c:v>
                </c:pt>
                <c:pt idx="279">
                  <c:v>431</c:v>
                </c:pt>
                <c:pt idx="280">
                  <c:v>432</c:v>
                </c:pt>
                <c:pt idx="281">
                  <c:v>433</c:v>
                </c:pt>
                <c:pt idx="282">
                  <c:v>434</c:v>
                </c:pt>
                <c:pt idx="283">
                  <c:v>435</c:v>
                </c:pt>
                <c:pt idx="284">
                  <c:v>436</c:v>
                </c:pt>
                <c:pt idx="285">
                  <c:v>437</c:v>
                </c:pt>
                <c:pt idx="286">
                  <c:v>438</c:v>
                </c:pt>
                <c:pt idx="287">
                  <c:v>439</c:v>
                </c:pt>
                <c:pt idx="288">
                  <c:v>440</c:v>
                </c:pt>
                <c:pt idx="289">
                  <c:v>441</c:v>
                </c:pt>
                <c:pt idx="290">
                  <c:v>442</c:v>
                </c:pt>
                <c:pt idx="291">
                  <c:v>443</c:v>
                </c:pt>
                <c:pt idx="292">
                  <c:v>444</c:v>
                </c:pt>
                <c:pt idx="293">
                  <c:v>445</c:v>
                </c:pt>
                <c:pt idx="294">
                  <c:v>446</c:v>
                </c:pt>
                <c:pt idx="295">
                  <c:v>447</c:v>
                </c:pt>
                <c:pt idx="296">
                  <c:v>448</c:v>
                </c:pt>
                <c:pt idx="297">
                  <c:v>449</c:v>
                </c:pt>
                <c:pt idx="298">
                  <c:v>450</c:v>
                </c:pt>
                <c:pt idx="299">
                  <c:v>451</c:v>
                </c:pt>
                <c:pt idx="300">
                  <c:v>452</c:v>
                </c:pt>
                <c:pt idx="301">
                  <c:v>453</c:v>
                </c:pt>
                <c:pt idx="302">
                  <c:v>454</c:v>
                </c:pt>
                <c:pt idx="303">
                  <c:v>455</c:v>
                </c:pt>
                <c:pt idx="304">
                  <c:v>456</c:v>
                </c:pt>
                <c:pt idx="305">
                  <c:v>457</c:v>
                </c:pt>
                <c:pt idx="306">
                  <c:v>458</c:v>
                </c:pt>
                <c:pt idx="307">
                  <c:v>459</c:v>
                </c:pt>
                <c:pt idx="308">
                  <c:v>460</c:v>
                </c:pt>
                <c:pt idx="309">
                  <c:v>461</c:v>
                </c:pt>
                <c:pt idx="310">
                  <c:v>462</c:v>
                </c:pt>
                <c:pt idx="311">
                  <c:v>463</c:v>
                </c:pt>
                <c:pt idx="312">
                  <c:v>464</c:v>
                </c:pt>
                <c:pt idx="313">
                  <c:v>465</c:v>
                </c:pt>
                <c:pt idx="314">
                  <c:v>466</c:v>
                </c:pt>
                <c:pt idx="315">
                  <c:v>467</c:v>
                </c:pt>
                <c:pt idx="316">
                  <c:v>468</c:v>
                </c:pt>
                <c:pt idx="317">
                  <c:v>469</c:v>
                </c:pt>
                <c:pt idx="318">
                  <c:v>470</c:v>
                </c:pt>
                <c:pt idx="319">
                  <c:v>471</c:v>
                </c:pt>
                <c:pt idx="320">
                  <c:v>472</c:v>
                </c:pt>
                <c:pt idx="321">
                  <c:v>473</c:v>
                </c:pt>
                <c:pt idx="322">
                  <c:v>474</c:v>
                </c:pt>
                <c:pt idx="323">
                  <c:v>475</c:v>
                </c:pt>
                <c:pt idx="324">
                  <c:v>476</c:v>
                </c:pt>
                <c:pt idx="325">
                  <c:v>477</c:v>
                </c:pt>
                <c:pt idx="326">
                  <c:v>478</c:v>
                </c:pt>
                <c:pt idx="327">
                  <c:v>479</c:v>
                </c:pt>
                <c:pt idx="328">
                  <c:v>480</c:v>
                </c:pt>
                <c:pt idx="329">
                  <c:v>481</c:v>
                </c:pt>
                <c:pt idx="330">
                  <c:v>482</c:v>
                </c:pt>
                <c:pt idx="331">
                  <c:v>483</c:v>
                </c:pt>
                <c:pt idx="332">
                  <c:v>484</c:v>
                </c:pt>
                <c:pt idx="333">
                  <c:v>485</c:v>
                </c:pt>
                <c:pt idx="334">
                  <c:v>486</c:v>
                </c:pt>
                <c:pt idx="335">
                  <c:v>487</c:v>
                </c:pt>
                <c:pt idx="336">
                  <c:v>488</c:v>
                </c:pt>
                <c:pt idx="337">
                  <c:v>489</c:v>
                </c:pt>
                <c:pt idx="338">
                  <c:v>490</c:v>
                </c:pt>
                <c:pt idx="339">
                  <c:v>491</c:v>
                </c:pt>
                <c:pt idx="340">
                  <c:v>492</c:v>
                </c:pt>
                <c:pt idx="341">
                  <c:v>493</c:v>
                </c:pt>
                <c:pt idx="342">
                  <c:v>494</c:v>
                </c:pt>
                <c:pt idx="343">
                  <c:v>495</c:v>
                </c:pt>
                <c:pt idx="344">
                  <c:v>496</c:v>
                </c:pt>
                <c:pt idx="345">
                  <c:v>497</c:v>
                </c:pt>
                <c:pt idx="346">
                  <c:v>498</c:v>
                </c:pt>
                <c:pt idx="347">
                  <c:v>499</c:v>
                </c:pt>
                <c:pt idx="348">
                  <c:v>500</c:v>
                </c:pt>
                <c:pt idx="349">
                  <c:v>501</c:v>
                </c:pt>
                <c:pt idx="350">
                  <c:v>502</c:v>
                </c:pt>
                <c:pt idx="351">
                  <c:v>503</c:v>
                </c:pt>
                <c:pt idx="352">
                  <c:v>504</c:v>
                </c:pt>
                <c:pt idx="353">
                  <c:v>505</c:v>
                </c:pt>
                <c:pt idx="354">
                  <c:v>506</c:v>
                </c:pt>
                <c:pt idx="355">
                  <c:v>507</c:v>
                </c:pt>
                <c:pt idx="356">
                  <c:v>508</c:v>
                </c:pt>
                <c:pt idx="357">
                  <c:v>509</c:v>
                </c:pt>
                <c:pt idx="358">
                  <c:v>510</c:v>
                </c:pt>
                <c:pt idx="359">
                  <c:v>511</c:v>
                </c:pt>
                <c:pt idx="360">
                  <c:v>512</c:v>
                </c:pt>
                <c:pt idx="361">
                  <c:v>513</c:v>
                </c:pt>
                <c:pt idx="362">
                  <c:v>514</c:v>
                </c:pt>
                <c:pt idx="363">
                  <c:v>515</c:v>
                </c:pt>
                <c:pt idx="364">
                  <c:v>516</c:v>
                </c:pt>
                <c:pt idx="365">
                  <c:v>517</c:v>
                </c:pt>
                <c:pt idx="366">
                  <c:v>518</c:v>
                </c:pt>
                <c:pt idx="367">
                  <c:v>519</c:v>
                </c:pt>
                <c:pt idx="368">
                  <c:v>520</c:v>
                </c:pt>
                <c:pt idx="369">
                  <c:v>521</c:v>
                </c:pt>
                <c:pt idx="370">
                  <c:v>522</c:v>
                </c:pt>
                <c:pt idx="371">
                  <c:v>523</c:v>
                </c:pt>
                <c:pt idx="372">
                  <c:v>524</c:v>
                </c:pt>
                <c:pt idx="373">
                  <c:v>525</c:v>
                </c:pt>
                <c:pt idx="374">
                  <c:v>526</c:v>
                </c:pt>
                <c:pt idx="375">
                  <c:v>527</c:v>
                </c:pt>
                <c:pt idx="376">
                  <c:v>528</c:v>
                </c:pt>
                <c:pt idx="377">
                  <c:v>529</c:v>
                </c:pt>
                <c:pt idx="378">
                  <c:v>530</c:v>
                </c:pt>
                <c:pt idx="379">
                  <c:v>531</c:v>
                </c:pt>
                <c:pt idx="380">
                  <c:v>532</c:v>
                </c:pt>
                <c:pt idx="381">
                  <c:v>533</c:v>
                </c:pt>
                <c:pt idx="382">
                  <c:v>534</c:v>
                </c:pt>
                <c:pt idx="383">
                  <c:v>535</c:v>
                </c:pt>
                <c:pt idx="384">
                  <c:v>536</c:v>
                </c:pt>
                <c:pt idx="385">
                  <c:v>537</c:v>
                </c:pt>
                <c:pt idx="386">
                  <c:v>538</c:v>
                </c:pt>
                <c:pt idx="387">
                  <c:v>539</c:v>
                </c:pt>
                <c:pt idx="388">
                  <c:v>540</c:v>
                </c:pt>
                <c:pt idx="389">
                  <c:v>541</c:v>
                </c:pt>
                <c:pt idx="390">
                  <c:v>542</c:v>
                </c:pt>
                <c:pt idx="391">
                  <c:v>543</c:v>
                </c:pt>
                <c:pt idx="392">
                  <c:v>544</c:v>
                </c:pt>
                <c:pt idx="393">
                  <c:v>545</c:v>
                </c:pt>
                <c:pt idx="394">
                  <c:v>546</c:v>
                </c:pt>
                <c:pt idx="395">
                  <c:v>547</c:v>
                </c:pt>
                <c:pt idx="396">
                  <c:v>548</c:v>
                </c:pt>
                <c:pt idx="397">
                  <c:v>549</c:v>
                </c:pt>
                <c:pt idx="398">
                  <c:v>550</c:v>
                </c:pt>
                <c:pt idx="399">
                  <c:v>551</c:v>
                </c:pt>
                <c:pt idx="400">
                  <c:v>552</c:v>
                </c:pt>
                <c:pt idx="401">
                  <c:v>553</c:v>
                </c:pt>
                <c:pt idx="402">
                  <c:v>554</c:v>
                </c:pt>
                <c:pt idx="403">
                  <c:v>555</c:v>
                </c:pt>
                <c:pt idx="404">
                  <c:v>556</c:v>
                </c:pt>
                <c:pt idx="405">
                  <c:v>557</c:v>
                </c:pt>
                <c:pt idx="406">
                  <c:v>558</c:v>
                </c:pt>
                <c:pt idx="407">
                  <c:v>559</c:v>
                </c:pt>
                <c:pt idx="408">
                  <c:v>560</c:v>
                </c:pt>
                <c:pt idx="409">
                  <c:v>561</c:v>
                </c:pt>
                <c:pt idx="410">
                  <c:v>562</c:v>
                </c:pt>
                <c:pt idx="411">
                  <c:v>563</c:v>
                </c:pt>
                <c:pt idx="412">
                  <c:v>564</c:v>
                </c:pt>
                <c:pt idx="413">
                  <c:v>565</c:v>
                </c:pt>
                <c:pt idx="414">
                  <c:v>566</c:v>
                </c:pt>
                <c:pt idx="415">
                  <c:v>567</c:v>
                </c:pt>
                <c:pt idx="416">
                  <c:v>568</c:v>
                </c:pt>
                <c:pt idx="417">
                  <c:v>569</c:v>
                </c:pt>
                <c:pt idx="418">
                  <c:v>570</c:v>
                </c:pt>
                <c:pt idx="419">
                  <c:v>571</c:v>
                </c:pt>
                <c:pt idx="420">
                  <c:v>572</c:v>
                </c:pt>
                <c:pt idx="421">
                  <c:v>573</c:v>
                </c:pt>
                <c:pt idx="422">
                  <c:v>574</c:v>
                </c:pt>
                <c:pt idx="423">
                  <c:v>575</c:v>
                </c:pt>
                <c:pt idx="424">
                  <c:v>576</c:v>
                </c:pt>
                <c:pt idx="425">
                  <c:v>577</c:v>
                </c:pt>
                <c:pt idx="426">
                  <c:v>578</c:v>
                </c:pt>
                <c:pt idx="427">
                  <c:v>579</c:v>
                </c:pt>
                <c:pt idx="428">
                  <c:v>580</c:v>
                </c:pt>
                <c:pt idx="429">
                  <c:v>581</c:v>
                </c:pt>
                <c:pt idx="430">
                  <c:v>582</c:v>
                </c:pt>
                <c:pt idx="431">
                  <c:v>583</c:v>
                </c:pt>
                <c:pt idx="432">
                  <c:v>584</c:v>
                </c:pt>
                <c:pt idx="433">
                  <c:v>585</c:v>
                </c:pt>
                <c:pt idx="434">
                  <c:v>586</c:v>
                </c:pt>
                <c:pt idx="435">
                  <c:v>587</c:v>
                </c:pt>
                <c:pt idx="436">
                  <c:v>588</c:v>
                </c:pt>
                <c:pt idx="437">
                  <c:v>589</c:v>
                </c:pt>
                <c:pt idx="438">
                  <c:v>590</c:v>
                </c:pt>
                <c:pt idx="439">
                  <c:v>591</c:v>
                </c:pt>
                <c:pt idx="440">
                  <c:v>592</c:v>
                </c:pt>
                <c:pt idx="441">
                  <c:v>593</c:v>
                </c:pt>
                <c:pt idx="442">
                  <c:v>594</c:v>
                </c:pt>
                <c:pt idx="443">
                  <c:v>595</c:v>
                </c:pt>
                <c:pt idx="444">
                  <c:v>596</c:v>
                </c:pt>
                <c:pt idx="445">
                  <c:v>597</c:v>
                </c:pt>
                <c:pt idx="446">
                  <c:v>598</c:v>
                </c:pt>
                <c:pt idx="447">
                  <c:v>599</c:v>
                </c:pt>
                <c:pt idx="448">
                  <c:v>600</c:v>
                </c:pt>
                <c:pt idx="449">
                  <c:v>601</c:v>
                </c:pt>
                <c:pt idx="450">
                  <c:v>602</c:v>
                </c:pt>
                <c:pt idx="451">
                  <c:v>603</c:v>
                </c:pt>
                <c:pt idx="452">
                  <c:v>604</c:v>
                </c:pt>
                <c:pt idx="453">
                  <c:v>605</c:v>
                </c:pt>
                <c:pt idx="454">
                  <c:v>606</c:v>
                </c:pt>
                <c:pt idx="455">
                  <c:v>607</c:v>
                </c:pt>
                <c:pt idx="456">
                  <c:v>608</c:v>
                </c:pt>
                <c:pt idx="457">
                  <c:v>609</c:v>
                </c:pt>
                <c:pt idx="458">
                  <c:v>610</c:v>
                </c:pt>
                <c:pt idx="459">
                  <c:v>611</c:v>
                </c:pt>
                <c:pt idx="460">
                  <c:v>612</c:v>
                </c:pt>
                <c:pt idx="461">
                  <c:v>613</c:v>
                </c:pt>
                <c:pt idx="462">
                  <c:v>614</c:v>
                </c:pt>
                <c:pt idx="463">
                  <c:v>615</c:v>
                </c:pt>
                <c:pt idx="464">
                  <c:v>616</c:v>
                </c:pt>
                <c:pt idx="465">
                  <c:v>617</c:v>
                </c:pt>
                <c:pt idx="466">
                  <c:v>618</c:v>
                </c:pt>
                <c:pt idx="467">
                  <c:v>619</c:v>
                </c:pt>
                <c:pt idx="468">
                  <c:v>620</c:v>
                </c:pt>
                <c:pt idx="469">
                  <c:v>621</c:v>
                </c:pt>
                <c:pt idx="470">
                  <c:v>622</c:v>
                </c:pt>
                <c:pt idx="471">
                  <c:v>623</c:v>
                </c:pt>
                <c:pt idx="472">
                  <c:v>624</c:v>
                </c:pt>
                <c:pt idx="473">
                  <c:v>625</c:v>
                </c:pt>
                <c:pt idx="474">
                  <c:v>626</c:v>
                </c:pt>
                <c:pt idx="475">
                  <c:v>627</c:v>
                </c:pt>
                <c:pt idx="476">
                  <c:v>628</c:v>
                </c:pt>
                <c:pt idx="477">
                  <c:v>629</c:v>
                </c:pt>
                <c:pt idx="478">
                  <c:v>630</c:v>
                </c:pt>
                <c:pt idx="479">
                  <c:v>631</c:v>
                </c:pt>
                <c:pt idx="480">
                  <c:v>632</c:v>
                </c:pt>
                <c:pt idx="481">
                  <c:v>633</c:v>
                </c:pt>
                <c:pt idx="482">
                  <c:v>634</c:v>
                </c:pt>
                <c:pt idx="483">
                  <c:v>635</c:v>
                </c:pt>
                <c:pt idx="484">
                  <c:v>636</c:v>
                </c:pt>
                <c:pt idx="485">
                  <c:v>637</c:v>
                </c:pt>
                <c:pt idx="486">
                  <c:v>638</c:v>
                </c:pt>
                <c:pt idx="487">
                  <c:v>639</c:v>
                </c:pt>
                <c:pt idx="488">
                  <c:v>640</c:v>
                </c:pt>
                <c:pt idx="489">
                  <c:v>641</c:v>
                </c:pt>
                <c:pt idx="490">
                  <c:v>642</c:v>
                </c:pt>
                <c:pt idx="491">
                  <c:v>643</c:v>
                </c:pt>
                <c:pt idx="492">
                  <c:v>644</c:v>
                </c:pt>
                <c:pt idx="493">
                  <c:v>645</c:v>
                </c:pt>
                <c:pt idx="494">
                  <c:v>646</c:v>
                </c:pt>
                <c:pt idx="495">
                  <c:v>647</c:v>
                </c:pt>
                <c:pt idx="496">
                  <c:v>648</c:v>
                </c:pt>
                <c:pt idx="497">
                  <c:v>649</c:v>
                </c:pt>
                <c:pt idx="498">
                  <c:v>650</c:v>
                </c:pt>
                <c:pt idx="499">
                  <c:v>651</c:v>
                </c:pt>
                <c:pt idx="500">
                  <c:v>652</c:v>
                </c:pt>
                <c:pt idx="501">
                  <c:v>653</c:v>
                </c:pt>
                <c:pt idx="502">
                  <c:v>654</c:v>
                </c:pt>
                <c:pt idx="503">
                  <c:v>655</c:v>
                </c:pt>
                <c:pt idx="504">
                  <c:v>656</c:v>
                </c:pt>
                <c:pt idx="505">
                  <c:v>657</c:v>
                </c:pt>
                <c:pt idx="506">
                  <c:v>658</c:v>
                </c:pt>
                <c:pt idx="507">
                  <c:v>659</c:v>
                </c:pt>
                <c:pt idx="508">
                  <c:v>660</c:v>
                </c:pt>
                <c:pt idx="509">
                  <c:v>661</c:v>
                </c:pt>
                <c:pt idx="510">
                  <c:v>662</c:v>
                </c:pt>
                <c:pt idx="511">
                  <c:v>663</c:v>
                </c:pt>
                <c:pt idx="512">
                  <c:v>664</c:v>
                </c:pt>
                <c:pt idx="513">
                  <c:v>665</c:v>
                </c:pt>
                <c:pt idx="514">
                  <c:v>666</c:v>
                </c:pt>
                <c:pt idx="515">
                  <c:v>667</c:v>
                </c:pt>
                <c:pt idx="516">
                  <c:v>668</c:v>
                </c:pt>
                <c:pt idx="517">
                  <c:v>669</c:v>
                </c:pt>
                <c:pt idx="518">
                  <c:v>670</c:v>
                </c:pt>
                <c:pt idx="519">
                  <c:v>671</c:v>
                </c:pt>
                <c:pt idx="520">
                  <c:v>672</c:v>
                </c:pt>
                <c:pt idx="521">
                  <c:v>673</c:v>
                </c:pt>
                <c:pt idx="522">
                  <c:v>674</c:v>
                </c:pt>
                <c:pt idx="523">
                  <c:v>675</c:v>
                </c:pt>
                <c:pt idx="524">
                  <c:v>676</c:v>
                </c:pt>
                <c:pt idx="525">
                  <c:v>677</c:v>
                </c:pt>
                <c:pt idx="526">
                  <c:v>678</c:v>
                </c:pt>
                <c:pt idx="527">
                  <c:v>679</c:v>
                </c:pt>
                <c:pt idx="528">
                  <c:v>680</c:v>
                </c:pt>
                <c:pt idx="529">
                  <c:v>681</c:v>
                </c:pt>
                <c:pt idx="530">
                  <c:v>682</c:v>
                </c:pt>
                <c:pt idx="531">
                  <c:v>683</c:v>
                </c:pt>
                <c:pt idx="532">
                  <c:v>684</c:v>
                </c:pt>
                <c:pt idx="533">
                  <c:v>685</c:v>
                </c:pt>
                <c:pt idx="534">
                  <c:v>686</c:v>
                </c:pt>
                <c:pt idx="535">
                  <c:v>687</c:v>
                </c:pt>
                <c:pt idx="536">
                  <c:v>688</c:v>
                </c:pt>
                <c:pt idx="537">
                  <c:v>689</c:v>
                </c:pt>
                <c:pt idx="538">
                  <c:v>690</c:v>
                </c:pt>
                <c:pt idx="539">
                  <c:v>691</c:v>
                </c:pt>
                <c:pt idx="540">
                  <c:v>692</c:v>
                </c:pt>
                <c:pt idx="541">
                  <c:v>693</c:v>
                </c:pt>
                <c:pt idx="542">
                  <c:v>694</c:v>
                </c:pt>
                <c:pt idx="543">
                  <c:v>695</c:v>
                </c:pt>
                <c:pt idx="544">
                  <c:v>696</c:v>
                </c:pt>
                <c:pt idx="545">
                  <c:v>697</c:v>
                </c:pt>
                <c:pt idx="546">
                  <c:v>698</c:v>
                </c:pt>
                <c:pt idx="547">
                  <c:v>699</c:v>
                </c:pt>
                <c:pt idx="548">
                  <c:v>700</c:v>
                </c:pt>
                <c:pt idx="549">
                  <c:v>701</c:v>
                </c:pt>
                <c:pt idx="550">
                  <c:v>702</c:v>
                </c:pt>
                <c:pt idx="551">
                  <c:v>703</c:v>
                </c:pt>
                <c:pt idx="552">
                  <c:v>704</c:v>
                </c:pt>
                <c:pt idx="553">
                  <c:v>705</c:v>
                </c:pt>
                <c:pt idx="554">
                  <c:v>706</c:v>
                </c:pt>
                <c:pt idx="555">
                  <c:v>707</c:v>
                </c:pt>
                <c:pt idx="556">
                  <c:v>708</c:v>
                </c:pt>
                <c:pt idx="557">
                  <c:v>709</c:v>
                </c:pt>
                <c:pt idx="558">
                  <c:v>710</c:v>
                </c:pt>
                <c:pt idx="559">
                  <c:v>711</c:v>
                </c:pt>
                <c:pt idx="560">
                  <c:v>712</c:v>
                </c:pt>
                <c:pt idx="561">
                  <c:v>713</c:v>
                </c:pt>
                <c:pt idx="562">
                  <c:v>714</c:v>
                </c:pt>
                <c:pt idx="563">
                  <c:v>715</c:v>
                </c:pt>
                <c:pt idx="564">
                  <c:v>716</c:v>
                </c:pt>
                <c:pt idx="565">
                  <c:v>717</c:v>
                </c:pt>
                <c:pt idx="566">
                  <c:v>718</c:v>
                </c:pt>
                <c:pt idx="567">
                  <c:v>719</c:v>
                </c:pt>
                <c:pt idx="568">
                  <c:v>720</c:v>
                </c:pt>
                <c:pt idx="569">
                  <c:v>721</c:v>
                </c:pt>
                <c:pt idx="570">
                  <c:v>722</c:v>
                </c:pt>
                <c:pt idx="571">
                  <c:v>723</c:v>
                </c:pt>
                <c:pt idx="572">
                  <c:v>724</c:v>
                </c:pt>
                <c:pt idx="573">
                  <c:v>725</c:v>
                </c:pt>
                <c:pt idx="574">
                  <c:v>726</c:v>
                </c:pt>
                <c:pt idx="575">
                  <c:v>727</c:v>
                </c:pt>
                <c:pt idx="576">
                  <c:v>728</c:v>
                </c:pt>
                <c:pt idx="577">
                  <c:v>729</c:v>
                </c:pt>
                <c:pt idx="578">
                  <c:v>730</c:v>
                </c:pt>
                <c:pt idx="579">
                  <c:v>731</c:v>
                </c:pt>
                <c:pt idx="580">
                  <c:v>732</c:v>
                </c:pt>
                <c:pt idx="581">
                  <c:v>733</c:v>
                </c:pt>
                <c:pt idx="582">
                  <c:v>734</c:v>
                </c:pt>
                <c:pt idx="583">
                  <c:v>735</c:v>
                </c:pt>
                <c:pt idx="584">
                  <c:v>736</c:v>
                </c:pt>
                <c:pt idx="585">
                  <c:v>737</c:v>
                </c:pt>
                <c:pt idx="586">
                  <c:v>738</c:v>
                </c:pt>
                <c:pt idx="587">
                  <c:v>739</c:v>
                </c:pt>
                <c:pt idx="588">
                  <c:v>740</c:v>
                </c:pt>
                <c:pt idx="589">
                  <c:v>741</c:v>
                </c:pt>
                <c:pt idx="590">
                  <c:v>742</c:v>
                </c:pt>
                <c:pt idx="591">
                  <c:v>743</c:v>
                </c:pt>
                <c:pt idx="592">
                  <c:v>744</c:v>
                </c:pt>
                <c:pt idx="593">
                  <c:v>745</c:v>
                </c:pt>
                <c:pt idx="594">
                  <c:v>746</c:v>
                </c:pt>
                <c:pt idx="595">
                  <c:v>747</c:v>
                </c:pt>
                <c:pt idx="596">
                  <c:v>748</c:v>
                </c:pt>
                <c:pt idx="597">
                  <c:v>749</c:v>
                </c:pt>
                <c:pt idx="598">
                  <c:v>750</c:v>
                </c:pt>
                <c:pt idx="599">
                  <c:v>751</c:v>
                </c:pt>
                <c:pt idx="600">
                  <c:v>752</c:v>
                </c:pt>
                <c:pt idx="601">
                  <c:v>753</c:v>
                </c:pt>
                <c:pt idx="602">
                  <c:v>754</c:v>
                </c:pt>
                <c:pt idx="603">
                  <c:v>755</c:v>
                </c:pt>
                <c:pt idx="604">
                  <c:v>756</c:v>
                </c:pt>
                <c:pt idx="605">
                  <c:v>757</c:v>
                </c:pt>
                <c:pt idx="606">
                  <c:v>758</c:v>
                </c:pt>
                <c:pt idx="607">
                  <c:v>759</c:v>
                </c:pt>
                <c:pt idx="608">
                  <c:v>760</c:v>
                </c:pt>
                <c:pt idx="609">
                  <c:v>761</c:v>
                </c:pt>
                <c:pt idx="610">
                  <c:v>762</c:v>
                </c:pt>
                <c:pt idx="611">
                  <c:v>763</c:v>
                </c:pt>
                <c:pt idx="612">
                  <c:v>764</c:v>
                </c:pt>
                <c:pt idx="613">
                  <c:v>765</c:v>
                </c:pt>
                <c:pt idx="614">
                  <c:v>766</c:v>
                </c:pt>
                <c:pt idx="615">
                  <c:v>767</c:v>
                </c:pt>
                <c:pt idx="616">
                  <c:v>768</c:v>
                </c:pt>
                <c:pt idx="617">
                  <c:v>769</c:v>
                </c:pt>
                <c:pt idx="618">
                  <c:v>770</c:v>
                </c:pt>
                <c:pt idx="619">
                  <c:v>771</c:v>
                </c:pt>
                <c:pt idx="620">
                  <c:v>772</c:v>
                </c:pt>
                <c:pt idx="621">
                  <c:v>773</c:v>
                </c:pt>
                <c:pt idx="622">
                  <c:v>774</c:v>
                </c:pt>
                <c:pt idx="623">
                  <c:v>775</c:v>
                </c:pt>
                <c:pt idx="624">
                  <c:v>776</c:v>
                </c:pt>
                <c:pt idx="625">
                  <c:v>777</c:v>
                </c:pt>
                <c:pt idx="626">
                  <c:v>778</c:v>
                </c:pt>
                <c:pt idx="627">
                  <c:v>779</c:v>
                </c:pt>
                <c:pt idx="628">
                  <c:v>780</c:v>
                </c:pt>
                <c:pt idx="629">
                  <c:v>781</c:v>
                </c:pt>
                <c:pt idx="630">
                  <c:v>782</c:v>
                </c:pt>
                <c:pt idx="631">
                  <c:v>783</c:v>
                </c:pt>
                <c:pt idx="632">
                  <c:v>784</c:v>
                </c:pt>
                <c:pt idx="633">
                  <c:v>785</c:v>
                </c:pt>
                <c:pt idx="634">
                  <c:v>786</c:v>
                </c:pt>
                <c:pt idx="635">
                  <c:v>787</c:v>
                </c:pt>
                <c:pt idx="636">
                  <c:v>788</c:v>
                </c:pt>
                <c:pt idx="637">
                  <c:v>789</c:v>
                </c:pt>
                <c:pt idx="638">
                  <c:v>790</c:v>
                </c:pt>
                <c:pt idx="639">
                  <c:v>791</c:v>
                </c:pt>
                <c:pt idx="640">
                  <c:v>792</c:v>
                </c:pt>
                <c:pt idx="641">
                  <c:v>793</c:v>
                </c:pt>
                <c:pt idx="642">
                  <c:v>794</c:v>
                </c:pt>
                <c:pt idx="643">
                  <c:v>795</c:v>
                </c:pt>
                <c:pt idx="644">
                  <c:v>796</c:v>
                </c:pt>
                <c:pt idx="645">
                  <c:v>797</c:v>
                </c:pt>
                <c:pt idx="646">
                  <c:v>798</c:v>
                </c:pt>
                <c:pt idx="647">
                  <c:v>799</c:v>
                </c:pt>
                <c:pt idx="648">
                  <c:v>800</c:v>
                </c:pt>
                <c:pt idx="649">
                  <c:v>801</c:v>
                </c:pt>
                <c:pt idx="650">
                  <c:v>802</c:v>
                </c:pt>
                <c:pt idx="651">
                  <c:v>803</c:v>
                </c:pt>
                <c:pt idx="652">
                  <c:v>804</c:v>
                </c:pt>
                <c:pt idx="653">
                  <c:v>805</c:v>
                </c:pt>
                <c:pt idx="654">
                  <c:v>806</c:v>
                </c:pt>
                <c:pt idx="655">
                  <c:v>807</c:v>
                </c:pt>
                <c:pt idx="656">
                  <c:v>808</c:v>
                </c:pt>
                <c:pt idx="657">
                  <c:v>809</c:v>
                </c:pt>
                <c:pt idx="658">
                  <c:v>810</c:v>
                </c:pt>
                <c:pt idx="659">
                  <c:v>811</c:v>
                </c:pt>
                <c:pt idx="660">
                  <c:v>812</c:v>
                </c:pt>
                <c:pt idx="661">
                  <c:v>813</c:v>
                </c:pt>
                <c:pt idx="662">
                  <c:v>814</c:v>
                </c:pt>
                <c:pt idx="663">
                  <c:v>815</c:v>
                </c:pt>
                <c:pt idx="664">
                  <c:v>816</c:v>
                </c:pt>
                <c:pt idx="665">
                  <c:v>817</c:v>
                </c:pt>
                <c:pt idx="666">
                  <c:v>818</c:v>
                </c:pt>
                <c:pt idx="667">
                  <c:v>819</c:v>
                </c:pt>
                <c:pt idx="668">
                  <c:v>820</c:v>
                </c:pt>
                <c:pt idx="669">
                  <c:v>821</c:v>
                </c:pt>
                <c:pt idx="670">
                  <c:v>822</c:v>
                </c:pt>
                <c:pt idx="671">
                  <c:v>823</c:v>
                </c:pt>
                <c:pt idx="672">
                  <c:v>824</c:v>
                </c:pt>
                <c:pt idx="673">
                  <c:v>825</c:v>
                </c:pt>
                <c:pt idx="674">
                  <c:v>826</c:v>
                </c:pt>
                <c:pt idx="675">
                  <c:v>827</c:v>
                </c:pt>
                <c:pt idx="676">
                  <c:v>828</c:v>
                </c:pt>
                <c:pt idx="677">
                  <c:v>829</c:v>
                </c:pt>
                <c:pt idx="678">
                  <c:v>830</c:v>
                </c:pt>
                <c:pt idx="679">
                  <c:v>831</c:v>
                </c:pt>
                <c:pt idx="680">
                  <c:v>832</c:v>
                </c:pt>
                <c:pt idx="681">
                  <c:v>833</c:v>
                </c:pt>
                <c:pt idx="682">
                  <c:v>834</c:v>
                </c:pt>
                <c:pt idx="683">
                  <c:v>835</c:v>
                </c:pt>
                <c:pt idx="684">
                  <c:v>836</c:v>
                </c:pt>
                <c:pt idx="685">
                  <c:v>837</c:v>
                </c:pt>
                <c:pt idx="686">
                  <c:v>838</c:v>
                </c:pt>
                <c:pt idx="687">
                  <c:v>839</c:v>
                </c:pt>
                <c:pt idx="688">
                  <c:v>840</c:v>
                </c:pt>
                <c:pt idx="689">
                  <c:v>841</c:v>
                </c:pt>
                <c:pt idx="690">
                  <c:v>842</c:v>
                </c:pt>
                <c:pt idx="691">
                  <c:v>843</c:v>
                </c:pt>
                <c:pt idx="692">
                  <c:v>844</c:v>
                </c:pt>
                <c:pt idx="693">
                  <c:v>845</c:v>
                </c:pt>
                <c:pt idx="694">
                  <c:v>846</c:v>
                </c:pt>
                <c:pt idx="695">
                  <c:v>847</c:v>
                </c:pt>
                <c:pt idx="696">
                  <c:v>848</c:v>
                </c:pt>
                <c:pt idx="697">
                  <c:v>849</c:v>
                </c:pt>
                <c:pt idx="698">
                  <c:v>850</c:v>
                </c:pt>
                <c:pt idx="699">
                  <c:v>851</c:v>
                </c:pt>
                <c:pt idx="700">
                  <c:v>852</c:v>
                </c:pt>
                <c:pt idx="701">
                  <c:v>853</c:v>
                </c:pt>
                <c:pt idx="702">
                  <c:v>854</c:v>
                </c:pt>
                <c:pt idx="703">
                  <c:v>855</c:v>
                </c:pt>
                <c:pt idx="704">
                  <c:v>856</c:v>
                </c:pt>
                <c:pt idx="705">
                  <c:v>857</c:v>
                </c:pt>
                <c:pt idx="706">
                  <c:v>858</c:v>
                </c:pt>
                <c:pt idx="707">
                  <c:v>859</c:v>
                </c:pt>
                <c:pt idx="708">
                  <c:v>860</c:v>
                </c:pt>
                <c:pt idx="709">
                  <c:v>861</c:v>
                </c:pt>
                <c:pt idx="710">
                  <c:v>862</c:v>
                </c:pt>
                <c:pt idx="711">
                  <c:v>863</c:v>
                </c:pt>
                <c:pt idx="712">
                  <c:v>864</c:v>
                </c:pt>
                <c:pt idx="713">
                  <c:v>865</c:v>
                </c:pt>
                <c:pt idx="714">
                  <c:v>866</c:v>
                </c:pt>
                <c:pt idx="715">
                  <c:v>867</c:v>
                </c:pt>
                <c:pt idx="716">
                  <c:v>868</c:v>
                </c:pt>
                <c:pt idx="717">
                  <c:v>869</c:v>
                </c:pt>
                <c:pt idx="718">
                  <c:v>870</c:v>
                </c:pt>
                <c:pt idx="719">
                  <c:v>871</c:v>
                </c:pt>
                <c:pt idx="720">
                  <c:v>872</c:v>
                </c:pt>
                <c:pt idx="721">
                  <c:v>873</c:v>
                </c:pt>
              </c:numCache>
            </c:numRef>
          </c:cat>
          <c:val>
            <c:numRef>
              <c:f>'Harden Forecast3'!$E$2:$E$723</c:f>
              <c:numCache>
                <c:formatCode>General</c:formatCode>
                <c:ptCount val="722"/>
                <c:pt idx="386" formatCode="0.00">
                  <c:v>23</c:v>
                </c:pt>
                <c:pt idx="387" formatCode="0.00">
                  <c:v>60.271147976028281</c:v>
                </c:pt>
                <c:pt idx="388" formatCode="0.00">
                  <c:v>60.484513714067738</c:v>
                </c:pt>
                <c:pt idx="389" formatCode="0.00">
                  <c:v>60.70066749732382</c:v>
                </c:pt>
                <c:pt idx="390" formatCode="0.00">
                  <c:v>60.919603484439051</c:v>
                </c:pt>
                <c:pt idx="391" formatCode="0.00">
                  <c:v>61.141315342323011</c:v>
                </c:pt>
                <c:pt idx="392" formatCode="0.00">
                  <c:v>61.365796263303835</c:v>
                </c:pt>
                <c:pt idx="393" formatCode="0.00">
                  <c:v>61.593038982257369</c:v>
                </c:pt>
                <c:pt idx="394" formatCode="0.00">
                  <c:v>61.823035793684511</c:v>
                </c:pt>
                <c:pt idx="395" formatCode="0.00">
                  <c:v>62.055778568711787</c:v>
                </c:pt>
                <c:pt idx="396" formatCode="0.00">
                  <c:v>62.291258771988112</c:v>
                </c:pt>
                <c:pt idx="397" formatCode="0.00">
                  <c:v>62.529467478455231</c:v>
                </c:pt>
                <c:pt idx="398" formatCode="0.00">
                  <c:v>62.770395389967689</c:v>
                </c:pt>
                <c:pt idx="399" formatCode="0.00">
                  <c:v>63.014032851742257</c:v>
                </c:pt>
                <c:pt idx="400" formatCode="0.00">
                  <c:v>63.260369868615257</c:v>
                </c:pt>
                <c:pt idx="401" formatCode="0.00">
                  <c:v>63.509396121090525</c:v>
                </c:pt>
                <c:pt idx="402" formatCode="0.00">
                  <c:v>63.761100981159146</c:v>
                </c:pt>
                <c:pt idx="403" formatCode="0.00">
                  <c:v>64.015473527876097</c:v>
                </c:pt>
                <c:pt idx="404" formatCode="0.00">
                  <c:v>64.272502562677829</c:v>
                </c:pt>
                <c:pt idx="405" formatCode="0.00">
                  <c:v>64.532176624428359</c:v>
                </c:pt>
                <c:pt idx="406" formatCode="0.00">
                  <c:v>64.794484004180376</c:v>
                </c:pt>
                <c:pt idx="407" formatCode="0.00">
                  <c:v>65.05941275964166</c:v>
                </c:pt>
                <c:pt idx="408" formatCode="0.00">
                  <c:v>65.326950729335351</c:v>
                </c:pt>
                <c:pt idx="409" formatCode="0.00">
                  <c:v>65.597085546447147</c:v>
                </c:pt>
                <c:pt idx="410" formatCode="0.00">
                  <c:v>65.869804652350041</c:v>
                </c:pt>
                <c:pt idx="411" formatCode="0.00">
                  <c:v>66.14509530980169</c:v>
                </c:pt>
                <c:pt idx="412" formatCode="0.00">
                  <c:v>66.42294461580758</c:v>
                </c:pt>
                <c:pt idx="413" formatCode="0.00">
                  <c:v>66.703339514146876</c:v>
                </c:pt>
                <c:pt idx="414" formatCode="0.00">
                  <c:v>66.986266807555978</c:v>
                </c:pt>
                <c:pt idx="415" formatCode="0.00">
                  <c:v>67.27171316956867</c:v>
                </c:pt>
                <c:pt idx="416" formatCode="0.00">
                  <c:v>67.559665156009885</c:v>
                </c:pt>
                <c:pt idx="417" formatCode="0.00">
                  <c:v>67.850109216143125</c:v>
                </c:pt>
                <c:pt idx="418" formatCode="0.00">
                  <c:v>68.143031703470598</c:v>
                </c:pt>
                <c:pt idx="419" formatCode="0.00">
                  <c:v>68.43841888618752</c:v>
                </c:pt>
                <c:pt idx="420" formatCode="0.00">
                  <c:v>68.736256957290792</c:v>
                </c:pt>
                <c:pt idx="421" formatCode="0.00">
                  <c:v>69.036532044345364</c:v>
                </c:pt>
                <c:pt idx="422" formatCode="0.00">
                  <c:v>69.33923021890908</c:v>
                </c:pt>
                <c:pt idx="423" formatCode="0.00">
                  <c:v>69.644337505620939</c:v>
                </c:pt>
                <c:pt idx="424" formatCode="0.00">
                  <c:v>69.951839890954432</c:v>
                </c:pt>
                <c:pt idx="425" formatCode="0.00">
                  <c:v>70.261723331641832</c:v>
                </c:pt>
                <c:pt idx="426" formatCode="0.00">
                  <c:v>70.573973762772155</c:v>
                </c:pt>
                <c:pt idx="427" formatCode="0.00">
                  <c:v>70.888577105569354</c:v>
                </c:pt>
                <c:pt idx="428" formatCode="0.00">
                  <c:v>71.205519274854169</c:v>
                </c:pt>
                <c:pt idx="429" formatCode="0.00">
                  <c:v>71.524786186196962</c:v>
                </c:pt>
                <c:pt idx="430" formatCode="0.00">
                  <c:v>71.846363762765506</c:v>
                </c:pt>
                <c:pt idx="431" formatCode="0.00">
                  <c:v>72.170237941875655</c:v>
                </c:pt>
                <c:pt idx="432" formatCode="0.00">
                  <c:v>72.496394681249157</c:v>
                </c:pt>
                <c:pt idx="433" formatCode="0.00">
                  <c:v>72.824819964987142</c:v>
                </c:pt>
                <c:pt idx="434" formatCode="0.00">
                  <c:v>73.155499809263787</c:v>
                </c:pt>
                <c:pt idx="435" formatCode="0.00">
                  <c:v>73.488420267748893</c:v>
                </c:pt>
                <c:pt idx="436" formatCode="0.00">
                  <c:v>73.823567436764378</c:v>
                </c:pt>
                <c:pt idx="437" formatCode="0.00">
                  <c:v>74.160927460183331</c:v>
                </c:pt>
                <c:pt idx="438" formatCode="0.00">
                  <c:v>74.50048653407687</c:v>
                </c:pt>
                <c:pt idx="439" formatCode="0.00">
                  <c:v>74.842230911117625</c:v>
                </c:pt>
                <c:pt idx="440" formatCode="0.00">
                  <c:v>75.186146904745087</c:v>
                </c:pt>
                <c:pt idx="441" formatCode="0.00">
                  <c:v>75.532220893101623</c:v>
                </c:pt>
                <c:pt idx="442" formatCode="0.00">
                  <c:v>75.880439322744436</c:v>
                </c:pt>
                <c:pt idx="443" formatCode="0.00">
                  <c:v>76.2307887121422</c:v>
                </c:pt>
                <c:pt idx="444" formatCode="0.00">
                  <c:v>76.583255654961704</c:v>
                </c:pt>
                <c:pt idx="445" formatCode="0.00">
                  <c:v>76.937826823152761</c:v>
                </c:pt>
                <c:pt idx="446" formatCode="0.00">
                  <c:v>77.29448896983719</c:v>
                </c:pt>
                <c:pt idx="447" formatCode="0.00">
                  <c:v>77.653228932009327</c:v>
                </c:pt>
                <c:pt idx="448" formatCode="0.00">
                  <c:v>78.014033633054126</c:v>
                </c:pt>
                <c:pt idx="449" formatCode="0.00">
                  <c:v>78.376890085090096</c:v>
                </c:pt>
                <c:pt idx="450" formatCode="0.00">
                  <c:v>78.741785391142642</c:v>
                </c:pt>
                <c:pt idx="451" formatCode="0.00">
                  <c:v>79.108706747155196</c:v>
                </c:pt>
                <c:pt idx="452" formatCode="0.00">
                  <c:v>79.477641443843169</c:v>
                </c:pt>
                <c:pt idx="453" formatCode="0.00">
                  <c:v>79.848576868398197</c:v>
                </c:pt>
                <c:pt idx="454" formatCode="0.00">
                  <c:v>80.221500506046965</c:v>
                </c:pt>
                <c:pt idx="455" formatCode="0.00">
                  <c:v>80.596399941472356</c:v>
                </c:pt>
                <c:pt idx="456" formatCode="0.00">
                  <c:v>80.973262860100718</c:v>
                </c:pt>
                <c:pt idx="457" formatCode="0.00">
                  <c:v>81.352077049262519</c:v>
                </c:pt>
                <c:pt idx="458" formatCode="0.00">
                  <c:v>81.732830399230281</c:v>
                </c:pt>
                <c:pt idx="459" formatCode="0.00">
                  <c:v>82.115510904140422</c:v>
                </c:pt>
                <c:pt idx="460" formatCode="0.00">
                  <c:v>82.50010666280285</c:v>
                </c:pt>
                <c:pt idx="461" formatCode="0.00">
                  <c:v>82.886605879404783</c:v>
                </c:pt>
                <c:pt idx="462" formatCode="0.00">
                  <c:v>83.274996864111728</c:v>
                </c:pt>
                <c:pt idx="463" formatCode="0.00">
                  <c:v>83.665268033572559</c:v>
                </c:pt>
                <c:pt idx="464" formatCode="0.00">
                  <c:v>84.057407911331026</c:v>
                </c:pt>
                <c:pt idx="465" formatCode="0.00">
                  <c:v>84.451405128149972</c:v>
                </c:pt>
                <c:pt idx="466" formatCode="0.00">
                  <c:v>84.847248422251184</c:v>
                </c:pt>
                <c:pt idx="467" formatCode="0.00">
                  <c:v>85.244926639475977</c:v>
                </c:pt>
                <c:pt idx="468" formatCode="0.00">
                  <c:v>85.644428733369608</c:v>
                </c:pt>
                <c:pt idx="469" formatCode="0.00">
                  <c:v>86.045743765194473</c:v>
                </c:pt>
                <c:pt idx="470" formatCode="0.00">
                  <c:v>86.448860903874504</c:v>
                </c:pt>
                <c:pt idx="471" formatCode="0.00">
                  <c:v>86.853769425875811</c:v>
                </c:pt>
                <c:pt idx="472" formatCode="0.00">
                  <c:v>87.260458715025521</c:v>
                </c:pt>
                <c:pt idx="473" formatCode="0.00">
                  <c:v>87.668918262273664</c:v>
                </c:pt>
                <c:pt idx="474" formatCode="0.00">
                  <c:v>88.079137665399912</c:v>
                </c:pt>
                <c:pt idx="475" formatCode="0.00">
                  <c:v>88.49110662866957</c:v>
                </c:pt>
                <c:pt idx="476" formatCode="0.00">
                  <c:v>88.904814962440511</c:v>
                </c:pt>
                <c:pt idx="477" formatCode="0.00">
                  <c:v>89.320252582725317</c:v>
                </c:pt>
                <c:pt idx="478" formatCode="0.00">
                  <c:v>89.737409510709824</c:v>
                </c:pt>
                <c:pt idx="479" formatCode="0.00">
                  <c:v>90.156275872232314</c:v>
                </c:pt>
                <c:pt idx="480" formatCode="0.00">
                  <c:v>90.576841897224412</c:v>
                </c:pt>
                <c:pt idx="481" formatCode="0.00">
                  <c:v>90.999097919117332</c:v>
                </c:pt>
                <c:pt idx="482" formatCode="0.00">
                  <c:v>91.423034374214922</c:v>
                </c:pt>
                <c:pt idx="483" formatCode="0.00">
                  <c:v>91.84864180103628</c:v>
                </c:pt>
                <c:pt idx="484" formatCode="0.00">
                  <c:v>92.27591083962966</c:v>
                </c:pt>
                <c:pt idx="485" formatCode="0.00">
                  <c:v>92.704832230860461</c:v>
                </c:pt>
                <c:pt idx="486" formatCode="0.00">
                  <c:v>93.1353968156739</c:v>
                </c:pt>
                <c:pt idx="487" formatCode="0.00">
                  <c:v>93.567595534335922</c:v>
                </c:pt>
                <c:pt idx="488" formatCode="0.00">
                  <c:v>94.001419425652585</c:v>
                </c:pt>
                <c:pt idx="489" formatCode="0.00">
                  <c:v>94.436859626170957</c:v>
                </c:pt>
                <c:pt idx="490" formatCode="0.00">
                  <c:v>94.873907369361731</c:v>
                </c:pt>
                <c:pt idx="491" formatCode="0.00">
                  <c:v>95.312553984786831</c:v>
                </c:pt>
                <c:pt idx="492" formatCode="0.00">
                  <c:v>95.752790897251515</c:v>
                </c:pt>
                <c:pt idx="493" formatCode="0.00">
                  <c:v>96.194609625944437</c:v>
                </c:pt>
                <c:pt idx="494" formatCode="0.00">
                  <c:v>96.638001783565045</c:v>
                </c:pt>
                <c:pt idx="495" formatCode="0.00">
                  <c:v>97.082959075441323</c:v>
                </c:pt>
                <c:pt idx="496" formatCode="0.00">
                  <c:v>97.529473298637583</c:v>
                </c:pt>
                <c:pt idx="497" formatCode="0.00">
                  <c:v>97.977536341054858</c:v>
                </c:pt>
                <c:pt idx="498" formatCode="0.00">
                  <c:v>98.427140180523594</c:v>
                </c:pt>
                <c:pt idx="499" formatCode="0.00">
                  <c:v>98.878276883891118</c:v>
                </c:pt>
                <c:pt idx="500" formatCode="0.00">
                  <c:v>99.330938606103388</c:v>
                </c:pt>
                <c:pt idx="501" formatCode="0.00">
                  <c:v>99.785117589283374</c:v>
                </c:pt>
                <c:pt idx="502" formatCode="0.00">
                  <c:v>100.24080616180578</c:v>
                </c:pt>
                <c:pt idx="503" formatCode="0.00">
                  <c:v>100.69799673736973</c:v>
                </c:pt>
                <c:pt idx="504" formatCode="0.00">
                  <c:v>101.15668181406976</c:v>
                </c:pt>
                <c:pt idx="505" formatCode="0.00">
                  <c:v>101.61685397346618</c:v>
                </c:pt>
                <c:pt idx="506" formatCode="0.00">
                  <c:v>102.07850587965514</c:v>
                </c:pt>
                <c:pt idx="507" formatCode="0.00">
                  <c:v>102.54163027833957</c:v>
                </c:pt>
                <c:pt idx="508" formatCode="0.00">
                  <c:v>103.00621999590093</c:v>
                </c:pt>
                <c:pt idx="509" formatCode="0.00">
                  <c:v>103.47226793847324</c:v>
                </c:pt>
                <c:pt idx="510" formatCode="0.00">
                  <c:v>103.93976709101892</c:v>
                </c:pt>
                <c:pt idx="511" formatCode="0.00">
                  <c:v>104.40871051640809</c:v>
                </c:pt>
                <c:pt idx="512" formatCode="0.00">
                  <c:v>104.87909135450059</c:v>
                </c:pt>
                <c:pt idx="513" formatCode="0.00">
                  <c:v>105.35090282123252</c:v>
                </c:pt>
                <c:pt idx="514" formatCode="0.00">
                  <c:v>105.82413820770623</c:v>
                </c:pt>
                <c:pt idx="515" formatCode="0.00">
                  <c:v>106.29879087928575</c:v>
                </c:pt>
                <c:pt idx="516" formatCode="0.00">
                  <c:v>106.77485427469657</c:v>
                </c:pt>
                <c:pt idx="517" formatCode="0.00">
                  <c:v>107.25232190513132</c:v>
                </c:pt>
                <c:pt idx="518" formatCode="0.00">
                  <c:v>107.73118735336067</c:v>
                </c:pt>
                <c:pt idx="519" formatCode="0.00">
                  <c:v>108.21144427285063</c:v>
                </c:pt>
                <c:pt idx="520" formatCode="0.00">
                  <c:v>108.69308638688571</c:v>
                </c:pt>
                <c:pt idx="521" formatCode="0.00">
                  <c:v>109.17610748769908</c:v>
                </c:pt>
                <c:pt idx="522" formatCode="0.00">
                  <c:v>109.66050143560899</c:v>
                </c:pt>
                <c:pt idx="523" formatCode="0.00">
                  <c:v>110.14626215816261</c:v>
                </c:pt>
                <c:pt idx="524" formatCode="0.00">
                  <c:v>110.63338364928657</c:v>
                </c:pt>
                <c:pt idx="525" formatCode="0.00">
                  <c:v>111.12185996844558</c:v>
                </c:pt>
                <c:pt idx="526" formatCode="0.00">
                  <c:v>111.61168523980757</c:v>
                </c:pt>
                <c:pt idx="527" formatCode="0.00">
                  <c:v>112.10285365141758</c:v>
                </c:pt>
                <c:pt idx="528" formatCode="0.00">
                  <c:v>112.5953594543786</c:v>
                </c:pt>
                <c:pt idx="529" formatCode="0.00">
                  <c:v>113.08919696204097</c:v>
                </c:pt>
                <c:pt idx="530" formatCode="0.00">
                  <c:v>113.58436054919926</c:v>
                </c:pt>
                <c:pt idx="531" formatCode="0.00">
                  <c:v>114.08084465129794</c:v>
                </c:pt>
                <c:pt idx="532" formatCode="0.00">
                  <c:v>114.57864376364449</c:v>
                </c:pt>
                <c:pt idx="533" formatCode="0.00">
                  <c:v>115.07775244063176</c:v>
                </c:pt>
                <c:pt idx="534" formatCode="0.00">
                  <c:v>115.57816529496756</c:v>
                </c:pt>
                <c:pt idx="535" formatCode="0.00">
                  <c:v>116.0798769969139</c:v>
                </c:pt>
                <c:pt idx="536" formatCode="0.00">
                  <c:v>116.58288227353349</c:v>
                </c:pt>
                <c:pt idx="537" formatCode="0.00">
                  <c:v>117.08717590794573</c:v>
                </c:pt>
                <c:pt idx="538" formatCode="0.00">
                  <c:v>117.59275273859043</c:v>
                </c:pt>
                <c:pt idx="539" formatCode="0.00">
                  <c:v>118.09960765850072</c:v>
                </c:pt>
                <c:pt idx="540" formatCode="0.00">
                  <c:v>118.60773561458387</c:v>
                </c:pt>
                <c:pt idx="541" formatCode="0.00">
                  <c:v>119.11713160691134</c:v>
                </c:pt>
                <c:pt idx="542" formatCode="0.00">
                  <c:v>119.62779068801653</c:v>
                </c:pt>
                <c:pt idx="543" formatCode="0.00">
                  <c:v>120.13970796220205</c:v>
                </c:pt>
                <c:pt idx="544" formatCode="0.00">
                  <c:v>120.65287858485443</c:v>
                </c:pt>
                <c:pt idx="545" formatCode="0.00">
                  <c:v>121.16729776176844</c:v>
                </c:pt>
                <c:pt idx="546" formatCode="0.00">
                  <c:v>121.68296074847873</c:v>
                </c:pt>
                <c:pt idx="547" formatCode="0.00">
                  <c:v>122.19986284960096</c:v>
                </c:pt>
                <c:pt idx="548" formatCode="0.00">
                  <c:v>122.71799941818047</c:v>
                </c:pt>
                <c:pt idx="549" formatCode="0.00">
                  <c:v>123.23736585505</c:v>
                </c:pt>
                <c:pt idx="550" formatCode="0.00">
                  <c:v>123.75795760819494</c:v>
                </c:pt>
                <c:pt idx="551" formatCode="0.00">
                  <c:v>124.27977017212788</c:v>
                </c:pt>
                <c:pt idx="552" formatCode="0.00">
                  <c:v>124.80279908727016</c:v>
                </c:pt>
                <c:pt idx="553" formatCode="0.00">
                  <c:v>125.32703993934274</c:v>
                </c:pt>
                <c:pt idx="554" formatCode="0.00">
                  <c:v>125.85248835876418</c:v>
                </c:pt>
                <c:pt idx="555" formatCode="0.00">
                  <c:v>126.37914002005743</c:v>
                </c:pt>
                <c:pt idx="556" formatCode="0.00">
                  <c:v>126.906990641264</c:v>
                </c:pt>
                <c:pt idx="557" formatCode="0.00">
                  <c:v>127.43603598336659</c:v>
                </c:pt>
                <c:pt idx="558" formatCode="0.00">
                  <c:v>127.96627184971891</c:v>
                </c:pt>
                <c:pt idx="559" formatCode="0.00">
                  <c:v>128.49769408548397</c:v>
                </c:pt>
                <c:pt idx="560" formatCode="0.00">
                  <c:v>129.03029857707949</c:v>
                </c:pt>
                <c:pt idx="561" formatCode="0.00">
                  <c:v>129.56408125163145</c:v>
                </c:pt>
                <c:pt idx="562" formatCode="0.00">
                  <c:v>130.09903807643457</c:v>
                </c:pt>
                <c:pt idx="563" formatCode="0.00">
                  <c:v>130.63516505842091</c:v>
                </c:pt>
                <c:pt idx="564" formatCode="0.00">
                  <c:v>131.17245824363548</c:v>
                </c:pt>
                <c:pt idx="565" formatCode="0.00">
                  <c:v>131.71091371671946</c:v>
                </c:pt>
                <c:pt idx="566" formatCode="0.00">
                  <c:v>132.25052760040003</c:v>
                </c:pt>
                <c:pt idx="567" formatCode="0.00">
                  <c:v>132.79129605498852</c:v>
                </c:pt>
                <c:pt idx="568" formatCode="0.00">
                  <c:v>133.33321527788428</c:v>
                </c:pt>
                <c:pt idx="569" formatCode="0.00">
                  <c:v>133.87628150308683</c:v>
                </c:pt>
                <c:pt idx="570" formatCode="0.00">
                  <c:v>134.42049100071378</c:v>
                </c:pt>
                <c:pt idx="571" formatCode="0.00">
                  <c:v>134.96584007652675</c:v>
                </c:pt>
                <c:pt idx="572" formatCode="0.00">
                  <c:v>135.51232507146301</c:v>
                </c:pt>
                <c:pt idx="573" formatCode="0.00">
                  <c:v>136.05994236117456</c:v>
                </c:pt>
                <c:pt idx="574" formatCode="0.00">
                  <c:v>136.60868835557321</c:v>
                </c:pt>
                <c:pt idx="575" formatCode="0.00">
                  <c:v>137.15855949838297</c:v>
                </c:pt>
                <c:pt idx="576" formatCode="0.00">
                  <c:v>137.70955226669787</c:v>
                </c:pt>
                <c:pt idx="577" formatCode="0.00">
                  <c:v>138.26166317054708</c:v>
                </c:pt>
                <c:pt idx="578" formatCode="0.00">
                  <c:v>138.81488875246566</c:v>
                </c:pt>
                <c:pt idx="579" formatCode="0.00">
                  <c:v>139.36922558707187</c:v>
                </c:pt>
                <c:pt idx="580" formatCode="0.00">
                  <c:v>139.92467028065033</c:v>
                </c:pt>
                <c:pt idx="581" formatCode="0.00">
                  <c:v>140.48121947074162</c:v>
                </c:pt>
                <c:pt idx="582" formatCode="0.00">
                  <c:v>141.03886982573707</c:v>
                </c:pt>
                <c:pt idx="583" formatCode="0.00">
                  <c:v>141.59761804448058</c:v>
                </c:pt>
                <c:pt idx="584" formatCode="0.00">
                  <c:v>142.15746085587492</c:v>
                </c:pt>
                <c:pt idx="585" formatCode="0.00">
                  <c:v>142.7183950184949</c:v>
                </c:pt>
                <c:pt idx="586" formatCode="0.00">
                  <c:v>143.28041732020537</c:v>
                </c:pt>
                <c:pt idx="587" formatCode="0.00">
                  <c:v>143.84352457778527</c:v>
                </c:pt>
                <c:pt idx="588" formatCode="0.00">
                  <c:v>144.40771363655671</c:v>
                </c:pt>
                <c:pt idx="589" formatCode="0.00">
                  <c:v>144.97298137002019</c:v>
                </c:pt>
                <c:pt idx="590" formatCode="0.00">
                  <c:v>145.53932467949409</c:v>
                </c:pt>
                <c:pt idx="591" formatCode="0.00">
                  <c:v>146.1067404937605</c:v>
                </c:pt>
                <c:pt idx="592" formatCode="0.00">
                  <c:v>146.67522576871539</c:v>
                </c:pt>
                <c:pt idx="593" formatCode="0.00">
                  <c:v>147.24477748702461</c:v>
                </c:pt>
                <c:pt idx="594" formatCode="0.00">
                  <c:v>147.81539265778392</c:v>
                </c:pt>
                <c:pt idx="595" formatCode="0.00">
                  <c:v>148.38706831618529</c:v>
                </c:pt>
                <c:pt idx="596" formatCode="0.00">
                  <c:v>148.95980152318691</c:v>
                </c:pt>
                <c:pt idx="597" formatCode="0.00">
                  <c:v>149.5335893651887</c:v>
                </c:pt>
                <c:pt idx="598" formatCode="0.00">
                  <c:v>150.10842895371226</c:v>
                </c:pt>
                <c:pt idx="599" formatCode="0.00">
                  <c:v>150.68431742508568</c:v>
                </c:pt>
                <c:pt idx="600" formatCode="0.00">
                  <c:v>151.26125194013278</c:v>
                </c:pt>
                <c:pt idx="601" formatCode="0.00">
                  <c:v>151.83922968386716</c:v>
                </c:pt>
                <c:pt idx="602" formatCode="0.00">
                  <c:v>152.41824786519015</c:v>
                </c:pt>
                <c:pt idx="603" formatCode="0.00">
                  <c:v>152.99830371659405</c:v>
                </c:pt>
                <c:pt idx="604" formatCode="0.00">
                  <c:v>153.57939449386876</c:v>
                </c:pt>
                <c:pt idx="605" formatCode="0.00">
                  <c:v>154.1615174758135</c:v>
                </c:pt>
                <c:pt idx="606" formatCode="0.00">
                  <c:v>154.74466996395199</c:v>
                </c:pt>
                <c:pt idx="607" formatCode="0.00">
                  <c:v>155.32884928225255</c:v>
                </c:pt>
                <c:pt idx="608" formatCode="0.00">
                  <c:v>155.91405277685141</c:v>
                </c:pt>
                <c:pt idx="609" formatCode="0.00">
                  <c:v>156.50027781578115</c:v>
                </c:pt>
                <c:pt idx="610" formatCode="0.00">
                  <c:v>157.08752178870174</c:v>
                </c:pt>
                <c:pt idx="611" formatCode="0.00">
                  <c:v>157.67578210663675</c:v>
                </c:pt>
                <c:pt idx="612" formatCode="0.00">
                  <c:v>158.26505620171264</c:v>
                </c:pt>
                <c:pt idx="613" formatCode="0.00">
                  <c:v>158.85534152690198</c:v>
                </c:pt>
                <c:pt idx="614" formatCode="0.00">
                  <c:v>159.44663555577054</c:v>
                </c:pt>
                <c:pt idx="615" formatCode="0.00">
                  <c:v>160.03893578222804</c:v>
                </c:pt>
                <c:pt idx="616" formatCode="0.00">
                  <c:v>160.63223972028217</c:v>
                </c:pt>
                <c:pt idx="617" formatCode="0.00">
                  <c:v>161.22654490379679</c:v>
                </c:pt>
                <c:pt idx="618" formatCode="0.00">
                  <c:v>161.82184888625281</c:v>
                </c:pt>
                <c:pt idx="619" formatCode="0.00">
                  <c:v>162.41814924051351</c:v>
                </c:pt>
                <c:pt idx="620" formatCode="0.00">
                  <c:v>163.01544355859212</c:v>
                </c:pt>
                <c:pt idx="621" formatCode="0.00">
                  <c:v>163.61372945142384</c:v>
                </c:pt>
                <c:pt idx="622" formatCode="0.00">
                  <c:v>164.2130045486403</c:v>
                </c:pt>
                <c:pt idx="623" formatCode="0.00">
                  <c:v>164.81326649834782</c:v>
                </c:pt>
                <c:pt idx="624" formatCode="0.00">
                  <c:v>165.4145129669084</c:v>
                </c:pt>
                <c:pt idx="625" formatCode="0.00">
                  <c:v>166.01674163872428</c:v>
                </c:pt>
                <c:pt idx="626" formatCode="0.00">
                  <c:v>166.6199502160253</c:v>
                </c:pt>
                <c:pt idx="627" formatCode="0.00">
                  <c:v>167.22413641865944</c:v>
                </c:pt>
                <c:pt idx="628" formatCode="0.00">
                  <c:v>167.82929798388616</c:v>
                </c:pt>
                <c:pt idx="629" formatCode="0.00">
                  <c:v>168.43543266617309</c:v>
                </c:pt>
                <c:pt idx="630" formatCode="0.00">
                  <c:v>169.04253823699506</c:v>
                </c:pt>
                <c:pt idx="631" formatCode="0.00">
                  <c:v>169.65061248463655</c:v>
                </c:pt>
                <c:pt idx="632" formatCode="0.00">
                  <c:v>170.25965321399644</c:v>
                </c:pt>
                <c:pt idx="633" formatCode="0.00">
                  <c:v>170.86965824639614</c:v>
                </c:pt>
                <c:pt idx="634" formatCode="0.00">
                  <c:v>171.48062541938961</c:v>
                </c:pt>
                <c:pt idx="635" formatCode="0.00">
                  <c:v>172.09255258657694</c:v>
                </c:pt>
                <c:pt idx="636" formatCode="0.00">
                  <c:v>172.70543761741993</c:v>
                </c:pt>
                <c:pt idx="637" formatCode="0.00">
                  <c:v>173.31927839706054</c:v>
                </c:pt>
                <c:pt idx="638" formatCode="0.00">
                  <c:v>173.93407282614206</c:v>
                </c:pt>
                <c:pt idx="639" formatCode="0.00">
                  <c:v>174.54981882063231</c:v>
                </c:pt>
                <c:pt idx="640" formatCode="0.00">
                  <c:v>175.16651431164982</c:v>
                </c:pt>
                <c:pt idx="641" formatCode="0.00">
                  <c:v>175.78415724529219</c:v>
                </c:pt>
                <c:pt idx="642" formatCode="0.00">
                  <c:v>176.40274558246676</c:v>
                </c:pt>
                <c:pt idx="643" formatCode="0.00">
                  <c:v>177.02227729872416</c:v>
                </c:pt>
                <c:pt idx="644" formatCode="0.00">
                  <c:v>177.64275038409338</c:v>
                </c:pt>
                <c:pt idx="645" formatCode="0.00">
                  <c:v>178.26416284291994</c:v>
                </c:pt>
                <c:pt idx="646" formatCode="0.00">
                  <c:v>178.88651269370567</c:v>
                </c:pt>
                <c:pt idx="647" formatCode="0.00">
                  <c:v>179.50979796895132</c:v>
                </c:pt>
                <c:pt idx="648" formatCode="0.00">
                  <c:v>180.13401671500063</c:v>
                </c:pt>
                <c:pt idx="649" formatCode="0.00">
                  <c:v>180.7591669918873</c:v>
                </c:pt>
                <c:pt idx="650" formatCode="0.00">
                  <c:v>181.38524687318355</c:v>
                </c:pt>
                <c:pt idx="651" formatCode="0.00">
                  <c:v>182.01225444585108</c:v>
                </c:pt>
                <c:pt idx="652" formatCode="0.00">
                  <c:v>182.64018781009386</c:v>
                </c:pt>
                <c:pt idx="653" formatCode="0.00">
                  <c:v>183.26904507921302</c:v>
                </c:pt>
                <c:pt idx="654" formatCode="0.00">
                  <c:v>183.8988243794638</c:v>
                </c:pt>
                <c:pt idx="655" formatCode="0.00">
                  <c:v>184.5295238499146</c:v>
                </c:pt>
                <c:pt idx="656" formatCode="0.00">
                  <c:v>185.16114164230734</c:v>
                </c:pt>
                <c:pt idx="657" formatCode="0.00">
                  <c:v>185.79367592092061</c:v>
                </c:pt>
                <c:pt idx="658" formatCode="0.00">
                  <c:v>186.42712486243394</c:v>
                </c:pt>
                <c:pt idx="659" formatCode="0.00">
                  <c:v>187.06148665579443</c:v>
                </c:pt>
                <c:pt idx="660" formatCode="0.00">
                  <c:v>187.69675950208457</c:v>
                </c:pt>
                <c:pt idx="661" formatCode="0.00">
                  <c:v>188.33294161439295</c:v>
                </c:pt>
                <c:pt idx="662" formatCode="0.00">
                  <c:v>188.97003121768529</c:v>
                </c:pt>
                <c:pt idx="663" formatCode="0.00">
                  <c:v>189.60802654867837</c:v>
                </c:pt>
                <c:pt idx="664" formatCode="0.00">
                  <c:v>190.24692585571515</c:v>
                </c:pt>
                <c:pt idx="665" formatCode="0.00">
                  <c:v>190.88672739864163</c:v>
                </c:pt>
                <c:pt idx="666" formatCode="0.00">
                  <c:v>191.52742944868533</c:v>
                </c:pt>
                <c:pt idx="667" formatCode="0.00">
                  <c:v>192.16903028833565</c:v>
                </c:pt>
                <c:pt idx="668" formatCode="0.00">
                  <c:v>192.81152821122527</c:v>
                </c:pt>
                <c:pt idx="669" formatCode="0.00">
                  <c:v>193.45492152201402</c:v>
                </c:pt>
                <c:pt idx="670" formatCode="0.00">
                  <c:v>194.09920853627324</c:v>
                </c:pt>
                <c:pt idx="671" formatCode="0.00">
                  <c:v>194.74438758037257</c:v>
                </c:pt>
                <c:pt idx="672" formatCode="0.00">
                  <c:v>195.39045699136778</c:v>
                </c:pt>
                <c:pt idx="673" formatCode="0.00">
                  <c:v>196.0374151168902</c:v>
                </c:pt>
                <c:pt idx="674" formatCode="0.00">
                  <c:v>196.68526031503745</c:v>
                </c:pt>
                <c:pt idx="675" formatCode="0.00">
                  <c:v>197.33399095426608</c:v>
                </c:pt>
                <c:pt idx="676" formatCode="0.00">
                  <c:v>197.98360541328503</c:v>
                </c:pt>
                <c:pt idx="677" formatCode="0.00">
                  <c:v>198.63410208095087</c:v>
                </c:pt>
                <c:pt idx="678" formatCode="0.00">
                  <c:v>199.28547935616436</c:v>
                </c:pt>
                <c:pt idx="679" formatCode="0.00">
                  <c:v>199.93773564776819</c:v>
                </c:pt>
                <c:pt idx="680" formatCode="0.00">
                  <c:v>200.59086937444624</c:v>
                </c:pt>
                <c:pt idx="681" formatCode="0.00">
                  <c:v>201.24487896462421</c:v>
                </c:pt>
                <c:pt idx="682" formatCode="0.00">
                  <c:v>201.89976285637115</c:v>
                </c:pt>
                <c:pt idx="683" formatCode="0.00">
                  <c:v>202.55551949730284</c:v>
                </c:pt>
                <c:pt idx="684" formatCode="0.00">
                  <c:v>203.21214734448583</c:v>
                </c:pt>
                <c:pt idx="685" formatCode="0.00">
                  <c:v>203.86964486434346</c:v>
                </c:pt>
                <c:pt idx="686" formatCode="0.00">
                  <c:v>204.52801053256198</c:v>
                </c:pt>
                <c:pt idx="687" formatCode="0.00">
                  <c:v>205.18724283399919</c:v>
                </c:pt>
                <c:pt idx="688" formatCode="0.00">
                  <c:v>205.84734026259318</c:v>
                </c:pt>
                <c:pt idx="689" formatCode="0.00">
                  <c:v>206.50830132127291</c:v>
                </c:pt>
                <c:pt idx="690" formatCode="0.00">
                  <c:v>207.17012452186952</c:v>
                </c:pt>
                <c:pt idx="691" formatCode="0.00">
                  <c:v>207.83280838502907</c:v>
                </c:pt>
                <c:pt idx="692" formatCode="0.00">
                  <c:v>208.49635144012618</c:v>
                </c:pt>
                <c:pt idx="693" formatCode="0.00">
                  <c:v>209.16075222517884</c:v>
                </c:pt>
                <c:pt idx="694" formatCode="0.00">
                  <c:v>209.82600928676433</c:v>
                </c:pt>
                <c:pt idx="695" formatCode="0.00">
                  <c:v>210.4921211799363</c:v>
                </c:pt>
                <c:pt idx="696" formatCode="0.00">
                  <c:v>211.15908646814253</c:v>
                </c:pt>
                <c:pt idx="697" formatCode="0.00">
                  <c:v>211.82690372314426</c:v>
                </c:pt>
                <c:pt idx="698" formatCode="0.00">
                  <c:v>212.49557152493591</c:v>
                </c:pt>
                <c:pt idx="699" formatCode="0.00">
                  <c:v>213.16508846166661</c:v>
                </c:pt>
                <c:pt idx="700" formatCode="0.00">
                  <c:v>213.83545312956164</c:v>
                </c:pt>
                <c:pt idx="701" formatCode="0.00">
                  <c:v>214.50666413284614</c:v>
                </c:pt>
                <c:pt idx="702" formatCode="0.00">
                  <c:v>215.1787200836684</c:v>
                </c:pt>
                <c:pt idx="703" formatCode="0.00">
                  <c:v>215.85161960202547</c:v>
                </c:pt>
                <c:pt idx="704" formatCode="0.00">
                  <c:v>216.52536131568829</c:v>
                </c:pt>
                <c:pt idx="705" formatCode="0.00">
                  <c:v>217.19994386012928</c:v>
                </c:pt>
                <c:pt idx="706" formatCode="0.00">
                  <c:v>217.87536587844932</c:v>
                </c:pt>
                <c:pt idx="707" formatCode="0.00">
                  <c:v>218.55162602130665</c:v>
                </c:pt>
                <c:pt idx="708" formatCode="0.00">
                  <c:v>219.22872294684626</c:v>
                </c:pt>
                <c:pt idx="709" formatCode="0.00">
                  <c:v>219.90665532063036</c:v>
                </c:pt>
                <c:pt idx="710" formatCode="0.00">
                  <c:v>220.58542181556913</c:v>
                </c:pt>
                <c:pt idx="711" formatCode="0.00">
                  <c:v>221.26502111185334</c:v>
                </c:pt>
                <c:pt idx="712" formatCode="0.00">
                  <c:v>221.94545189688648</c:v>
                </c:pt>
                <c:pt idx="713" formatCode="0.00">
                  <c:v>222.62671286521919</c:v>
                </c:pt>
                <c:pt idx="714" formatCode="0.00">
                  <c:v>223.30880271848298</c:v>
                </c:pt>
                <c:pt idx="715" formatCode="0.00">
                  <c:v>223.99172016532597</c:v>
                </c:pt>
                <c:pt idx="716" formatCode="0.00">
                  <c:v>224.67546392134875</c:v>
                </c:pt>
                <c:pt idx="717" formatCode="0.00">
                  <c:v>225.36003270904126</c:v>
                </c:pt>
                <c:pt idx="718" formatCode="0.00">
                  <c:v>226.04542525772018</c:v>
                </c:pt>
                <c:pt idx="719" formatCode="0.00">
                  <c:v>226.73164030346754</c:v>
                </c:pt>
                <c:pt idx="720" formatCode="0.00">
                  <c:v>227.41867658906935</c:v>
                </c:pt>
                <c:pt idx="721" formatCode="0.00">
                  <c:v>228.10653286395595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D06-42F6-BAD7-9F72A9D032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9771160"/>
        <c:axId val="679770504"/>
      </c:lineChart>
      <c:catAx>
        <c:axId val="679771160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79770504"/>
        <c:crosses val="autoZero"/>
        <c:auto val="1"/>
        <c:lblAlgn val="ctr"/>
        <c:lblOffset val="100"/>
        <c:noMultiLvlLbl val="0"/>
      </c:catAx>
      <c:valAx>
        <c:axId val="679770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79771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'Harden Forecast4'!$B$1</c:f>
              <c:strCache>
                <c:ptCount val="1"/>
                <c:pt idx="0">
                  <c:v>값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'Harden Forecast4'!$B$2:$B$642</c:f>
              <c:numCache>
                <c:formatCode>General</c:formatCode>
                <c:ptCount val="641"/>
                <c:pt idx="0">
                  <c:v>22</c:v>
                </c:pt>
                <c:pt idx="1">
                  <c:v>16</c:v>
                </c:pt>
                <c:pt idx="2">
                  <c:v>16</c:v>
                </c:pt>
                <c:pt idx="3">
                  <c:v>37</c:v>
                </c:pt>
                <c:pt idx="4">
                  <c:v>28</c:v>
                </c:pt>
                <c:pt idx="5">
                  <c:v>43</c:v>
                </c:pt>
                <c:pt idx="6">
                  <c:v>46</c:v>
                </c:pt>
                <c:pt idx="7">
                  <c:v>23</c:v>
                </c:pt>
                <c:pt idx="8">
                  <c:v>28</c:v>
                </c:pt>
                <c:pt idx="9">
                  <c:v>25</c:v>
                </c:pt>
                <c:pt idx="10">
                  <c:v>16</c:v>
                </c:pt>
                <c:pt idx="11">
                  <c:v>45</c:v>
                </c:pt>
                <c:pt idx="12">
                  <c:v>22</c:v>
                </c:pt>
                <c:pt idx="13">
                  <c:v>24</c:v>
                </c:pt>
                <c:pt idx="14">
                  <c:v>40</c:v>
                </c:pt>
                <c:pt idx="15">
                  <c:v>50</c:v>
                </c:pt>
                <c:pt idx="16">
                  <c:v>26</c:v>
                </c:pt>
                <c:pt idx="17">
                  <c:v>29</c:v>
                </c:pt>
                <c:pt idx="18">
                  <c:v>24</c:v>
                </c:pt>
                <c:pt idx="19">
                  <c:v>25</c:v>
                </c:pt>
                <c:pt idx="20">
                  <c:v>31</c:v>
                </c:pt>
                <c:pt idx="21">
                  <c:v>10</c:v>
                </c:pt>
                <c:pt idx="22">
                  <c:v>42</c:v>
                </c:pt>
                <c:pt idx="23">
                  <c:v>30</c:v>
                </c:pt>
                <c:pt idx="24">
                  <c:v>24</c:v>
                </c:pt>
                <c:pt idx="25">
                  <c:v>33</c:v>
                </c:pt>
                <c:pt idx="26">
                  <c:v>25</c:v>
                </c:pt>
                <c:pt idx="27">
                  <c:v>18</c:v>
                </c:pt>
                <c:pt idx="28">
                  <c:v>36</c:v>
                </c:pt>
                <c:pt idx="29">
                  <c:v>31</c:v>
                </c:pt>
                <c:pt idx="30">
                  <c:v>20</c:v>
                </c:pt>
                <c:pt idx="31">
                  <c:v>25</c:v>
                </c:pt>
                <c:pt idx="32">
                  <c:v>26</c:v>
                </c:pt>
                <c:pt idx="33">
                  <c:v>30</c:v>
                </c:pt>
                <c:pt idx="34">
                  <c:v>17</c:v>
                </c:pt>
                <c:pt idx="35">
                  <c:v>30</c:v>
                </c:pt>
                <c:pt idx="36">
                  <c:v>33</c:v>
                </c:pt>
                <c:pt idx="37">
                  <c:v>21</c:v>
                </c:pt>
                <c:pt idx="38">
                  <c:v>25</c:v>
                </c:pt>
                <c:pt idx="39">
                  <c:v>27</c:v>
                </c:pt>
                <c:pt idx="40">
                  <c:v>11</c:v>
                </c:pt>
                <c:pt idx="41">
                  <c:v>31</c:v>
                </c:pt>
                <c:pt idx="42">
                  <c:v>20</c:v>
                </c:pt>
                <c:pt idx="43">
                  <c:v>33</c:v>
                </c:pt>
                <c:pt idx="44">
                  <c:v>30</c:v>
                </c:pt>
                <c:pt idx="45">
                  <c:v>23</c:v>
                </c:pt>
                <c:pt idx="46">
                  <c:v>35</c:v>
                </c:pt>
                <c:pt idx="47">
                  <c:v>20</c:v>
                </c:pt>
                <c:pt idx="48">
                  <c:v>33</c:v>
                </c:pt>
                <c:pt idx="49">
                  <c:v>40</c:v>
                </c:pt>
                <c:pt idx="50">
                  <c:v>26</c:v>
                </c:pt>
                <c:pt idx="51">
                  <c:v>17</c:v>
                </c:pt>
                <c:pt idx="52">
                  <c:v>33</c:v>
                </c:pt>
                <c:pt idx="53">
                  <c:v>37</c:v>
                </c:pt>
                <c:pt idx="54">
                  <c:v>34</c:v>
                </c:pt>
                <c:pt idx="55">
                  <c:v>27</c:v>
                </c:pt>
                <c:pt idx="56">
                  <c:v>42</c:v>
                </c:pt>
                <c:pt idx="57">
                  <c:v>46</c:v>
                </c:pt>
                <c:pt idx="58">
                  <c:v>27</c:v>
                </c:pt>
                <c:pt idx="59">
                  <c:v>26</c:v>
                </c:pt>
                <c:pt idx="60">
                  <c:v>39</c:v>
                </c:pt>
                <c:pt idx="61">
                  <c:v>36</c:v>
                </c:pt>
                <c:pt idx="62">
                  <c:v>40</c:v>
                </c:pt>
                <c:pt idx="63">
                  <c:v>29</c:v>
                </c:pt>
                <c:pt idx="64">
                  <c:v>32</c:v>
                </c:pt>
                <c:pt idx="65">
                  <c:v>12</c:v>
                </c:pt>
                <c:pt idx="66">
                  <c:v>15</c:v>
                </c:pt>
                <c:pt idx="67">
                  <c:v>33</c:v>
                </c:pt>
                <c:pt idx="68">
                  <c:v>29</c:v>
                </c:pt>
                <c:pt idx="69">
                  <c:v>25</c:v>
                </c:pt>
                <c:pt idx="70">
                  <c:v>24</c:v>
                </c:pt>
                <c:pt idx="71">
                  <c:v>26</c:v>
                </c:pt>
                <c:pt idx="72">
                  <c:v>32</c:v>
                </c:pt>
                <c:pt idx="73">
                  <c:v>34</c:v>
                </c:pt>
                <c:pt idx="74">
                  <c:v>27</c:v>
                </c:pt>
                <c:pt idx="75">
                  <c:v>24</c:v>
                </c:pt>
                <c:pt idx="76">
                  <c:v>41</c:v>
                </c:pt>
                <c:pt idx="77">
                  <c:v>26</c:v>
                </c:pt>
                <c:pt idx="78">
                  <c:v>30</c:v>
                </c:pt>
                <c:pt idx="79">
                  <c:v>40</c:v>
                </c:pt>
                <c:pt idx="80">
                  <c:v>34</c:v>
                </c:pt>
                <c:pt idx="81">
                  <c:v>38</c:v>
                </c:pt>
                <c:pt idx="82">
                  <c:v>34</c:v>
                </c:pt>
                <c:pt idx="83">
                  <c:v>26</c:v>
                </c:pt>
                <c:pt idx="84">
                  <c:v>28</c:v>
                </c:pt>
                <c:pt idx="85">
                  <c:v>41</c:v>
                </c:pt>
                <c:pt idx="86">
                  <c:v>30</c:v>
                </c:pt>
                <c:pt idx="87">
                  <c:v>30</c:v>
                </c:pt>
                <c:pt idx="88">
                  <c:v>32</c:v>
                </c:pt>
                <c:pt idx="89">
                  <c:v>24</c:v>
                </c:pt>
                <c:pt idx="90">
                  <c:v>25</c:v>
                </c:pt>
                <c:pt idx="91">
                  <c:v>33</c:v>
                </c:pt>
                <c:pt idx="92">
                  <c:v>13</c:v>
                </c:pt>
                <c:pt idx="93">
                  <c:v>26</c:v>
                </c:pt>
                <c:pt idx="94">
                  <c:v>31</c:v>
                </c:pt>
                <c:pt idx="95">
                  <c:v>28</c:v>
                </c:pt>
                <c:pt idx="96">
                  <c:v>29</c:v>
                </c:pt>
                <c:pt idx="97">
                  <c:v>23</c:v>
                </c:pt>
                <c:pt idx="98">
                  <c:v>38</c:v>
                </c:pt>
                <c:pt idx="99">
                  <c:v>26</c:v>
                </c:pt>
                <c:pt idx="100">
                  <c:v>29</c:v>
                </c:pt>
                <c:pt idx="101">
                  <c:v>20</c:v>
                </c:pt>
                <c:pt idx="102">
                  <c:v>37</c:v>
                </c:pt>
                <c:pt idx="103">
                  <c:v>25</c:v>
                </c:pt>
                <c:pt idx="104">
                  <c:v>21</c:v>
                </c:pt>
                <c:pt idx="105">
                  <c:v>18</c:v>
                </c:pt>
                <c:pt idx="106">
                  <c:v>36</c:v>
                </c:pt>
                <c:pt idx="107">
                  <c:v>15</c:v>
                </c:pt>
                <c:pt idx="108">
                  <c:v>29</c:v>
                </c:pt>
                <c:pt idx="109">
                  <c:v>28</c:v>
                </c:pt>
                <c:pt idx="110">
                  <c:v>31</c:v>
                </c:pt>
                <c:pt idx="111">
                  <c:v>27</c:v>
                </c:pt>
                <c:pt idx="112">
                  <c:v>16</c:v>
                </c:pt>
                <c:pt idx="113">
                  <c:v>32</c:v>
                </c:pt>
                <c:pt idx="114">
                  <c:v>34</c:v>
                </c:pt>
                <c:pt idx="115">
                  <c:v>30</c:v>
                </c:pt>
                <c:pt idx="116">
                  <c:v>53</c:v>
                </c:pt>
                <c:pt idx="117">
                  <c:v>23</c:v>
                </c:pt>
                <c:pt idx="118">
                  <c:v>26</c:v>
                </c:pt>
                <c:pt idx="119">
                  <c:v>14</c:v>
                </c:pt>
                <c:pt idx="120">
                  <c:v>40</c:v>
                </c:pt>
                <c:pt idx="121">
                  <c:v>40</c:v>
                </c:pt>
                <c:pt idx="122">
                  <c:v>33</c:v>
                </c:pt>
                <c:pt idx="123">
                  <c:v>27</c:v>
                </c:pt>
                <c:pt idx="124">
                  <c:v>22</c:v>
                </c:pt>
                <c:pt idx="125">
                  <c:v>40</c:v>
                </c:pt>
                <c:pt idx="126">
                  <c:v>38</c:v>
                </c:pt>
                <c:pt idx="127">
                  <c:v>17</c:v>
                </c:pt>
                <c:pt idx="128">
                  <c:v>29</c:v>
                </c:pt>
                <c:pt idx="129">
                  <c:v>26</c:v>
                </c:pt>
                <c:pt idx="130">
                  <c:v>30</c:v>
                </c:pt>
                <c:pt idx="131">
                  <c:v>51</c:v>
                </c:pt>
                <c:pt idx="132">
                  <c:v>15</c:v>
                </c:pt>
                <c:pt idx="133">
                  <c:v>10</c:v>
                </c:pt>
                <c:pt idx="134">
                  <c:v>41</c:v>
                </c:pt>
                <c:pt idx="135">
                  <c:v>42</c:v>
                </c:pt>
                <c:pt idx="136">
                  <c:v>25</c:v>
                </c:pt>
                <c:pt idx="137">
                  <c:v>30</c:v>
                </c:pt>
                <c:pt idx="138">
                  <c:v>40</c:v>
                </c:pt>
                <c:pt idx="139">
                  <c:v>38</c:v>
                </c:pt>
                <c:pt idx="140">
                  <c:v>13</c:v>
                </c:pt>
                <c:pt idx="141">
                  <c:v>24</c:v>
                </c:pt>
                <c:pt idx="142">
                  <c:v>25</c:v>
                </c:pt>
                <c:pt idx="143">
                  <c:v>26</c:v>
                </c:pt>
                <c:pt idx="144">
                  <c:v>33</c:v>
                </c:pt>
                <c:pt idx="145">
                  <c:v>39</c:v>
                </c:pt>
                <c:pt idx="146">
                  <c:v>35</c:v>
                </c:pt>
                <c:pt idx="147">
                  <c:v>19</c:v>
                </c:pt>
                <c:pt idx="148">
                  <c:v>38</c:v>
                </c:pt>
                <c:pt idx="149">
                  <c:v>18</c:v>
                </c:pt>
                <c:pt idx="150">
                  <c:v>41</c:v>
                </c:pt>
                <c:pt idx="151">
                  <c:v>40</c:v>
                </c:pt>
                <c:pt idx="152">
                  <c:v>39</c:v>
                </c:pt>
                <c:pt idx="153">
                  <c:v>38</c:v>
                </c:pt>
                <c:pt idx="154">
                  <c:v>22</c:v>
                </c:pt>
                <c:pt idx="155">
                  <c:v>24</c:v>
                </c:pt>
                <c:pt idx="156">
                  <c:v>30</c:v>
                </c:pt>
                <c:pt idx="157">
                  <c:v>17</c:v>
                </c:pt>
                <c:pt idx="158">
                  <c:v>31</c:v>
                </c:pt>
                <c:pt idx="159">
                  <c:v>33</c:v>
                </c:pt>
                <c:pt idx="160">
                  <c:v>35</c:v>
                </c:pt>
                <c:pt idx="161">
                  <c:v>14</c:v>
                </c:pt>
                <c:pt idx="162">
                  <c:v>27</c:v>
                </c:pt>
                <c:pt idx="163">
                  <c:v>27</c:v>
                </c:pt>
                <c:pt idx="164">
                  <c:v>27</c:v>
                </c:pt>
                <c:pt idx="165">
                  <c:v>29</c:v>
                </c:pt>
                <c:pt idx="166">
                  <c:v>22</c:v>
                </c:pt>
                <c:pt idx="167">
                  <c:v>27</c:v>
                </c:pt>
                <c:pt idx="168">
                  <c:v>27</c:v>
                </c:pt>
                <c:pt idx="169">
                  <c:v>20</c:v>
                </c:pt>
                <c:pt idx="170">
                  <c:v>29</c:v>
                </c:pt>
                <c:pt idx="171">
                  <c:v>31</c:v>
                </c:pt>
                <c:pt idx="172">
                  <c:v>29</c:v>
                </c:pt>
                <c:pt idx="173">
                  <c:v>56</c:v>
                </c:pt>
                <c:pt idx="174">
                  <c:v>35</c:v>
                </c:pt>
                <c:pt idx="175">
                  <c:v>38</c:v>
                </c:pt>
                <c:pt idx="176">
                  <c:v>26</c:v>
                </c:pt>
                <c:pt idx="177">
                  <c:v>38</c:v>
                </c:pt>
                <c:pt idx="178">
                  <c:v>48</c:v>
                </c:pt>
                <c:pt idx="179">
                  <c:v>29</c:v>
                </c:pt>
                <c:pt idx="180">
                  <c:v>21</c:v>
                </c:pt>
                <c:pt idx="181">
                  <c:v>37</c:v>
                </c:pt>
                <c:pt idx="182">
                  <c:v>37</c:v>
                </c:pt>
                <c:pt idx="183">
                  <c:v>29</c:v>
                </c:pt>
                <c:pt idx="184">
                  <c:v>36</c:v>
                </c:pt>
                <c:pt idx="185">
                  <c:v>29</c:v>
                </c:pt>
                <c:pt idx="186">
                  <c:v>48</c:v>
                </c:pt>
                <c:pt idx="187">
                  <c:v>26</c:v>
                </c:pt>
                <c:pt idx="188">
                  <c:v>21</c:v>
                </c:pt>
                <c:pt idx="189">
                  <c:v>28</c:v>
                </c:pt>
                <c:pt idx="190">
                  <c:v>31</c:v>
                </c:pt>
                <c:pt idx="191">
                  <c:v>26</c:v>
                </c:pt>
                <c:pt idx="192">
                  <c:v>51</c:v>
                </c:pt>
                <c:pt idx="193">
                  <c:v>51</c:v>
                </c:pt>
                <c:pt idx="194">
                  <c:v>29</c:v>
                </c:pt>
                <c:pt idx="195">
                  <c:v>34</c:v>
                </c:pt>
                <c:pt idx="196">
                  <c:v>20</c:v>
                </c:pt>
                <c:pt idx="197">
                  <c:v>40</c:v>
                </c:pt>
                <c:pt idx="198">
                  <c:v>10</c:v>
                </c:pt>
                <c:pt idx="199">
                  <c:v>22</c:v>
                </c:pt>
                <c:pt idx="200">
                  <c:v>28</c:v>
                </c:pt>
                <c:pt idx="201">
                  <c:v>25</c:v>
                </c:pt>
                <c:pt idx="202">
                  <c:v>23</c:v>
                </c:pt>
                <c:pt idx="203">
                  <c:v>27</c:v>
                </c:pt>
                <c:pt idx="204">
                  <c:v>60</c:v>
                </c:pt>
                <c:pt idx="205">
                  <c:v>28</c:v>
                </c:pt>
                <c:pt idx="206">
                  <c:v>16</c:v>
                </c:pt>
                <c:pt idx="207">
                  <c:v>36</c:v>
                </c:pt>
                <c:pt idx="208">
                  <c:v>41</c:v>
                </c:pt>
                <c:pt idx="209">
                  <c:v>28</c:v>
                </c:pt>
                <c:pt idx="210">
                  <c:v>27</c:v>
                </c:pt>
                <c:pt idx="211">
                  <c:v>34</c:v>
                </c:pt>
                <c:pt idx="212">
                  <c:v>28</c:v>
                </c:pt>
                <c:pt idx="213">
                  <c:v>31</c:v>
                </c:pt>
                <c:pt idx="214">
                  <c:v>41</c:v>
                </c:pt>
                <c:pt idx="215">
                  <c:v>26</c:v>
                </c:pt>
                <c:pt idx="216">
                  <c:v>25</c:v>
                </c:pt>
                <c:pt idx="217">
                  <c:v>26</c:v>
                </c:pt>
                <c:pt idx="218">
                  <c:v>23</c:v>
                </c:pt>
                <c:pt idx="219">
                  <c:v>26</c:v>
                </c:pt>
                <c:pt idx="220">
                  <c:v>40</c:v>
                </c:pt>
                <c:pt idx="221">
                  <c:v>28</c:v>
                </c:pt>
                <c:pt idx="222">
                  <c:v>24</c:v>
                </c:pt>
                <c:pt idx="223">
                  <c:v>32</c:v>
                </c:pt>
                <c:pt idx="224">
                  <c:v>34</c:v>
                </c:pt>
                <c:pt idx="225">
                  <c:v>42</c:v>
                </c:pt>
                <c:pt idx="226">
                  <c:v>21</c:v>
                </c:pt>
                <c:pt idx="227">
                  <c:v>27</c:v>
                </c:pt>
                <c:pt idx="228">
                  <c:v>18</c:v>
                </c:pt>
                <c:pt idx="229">
                  <c:v>28</c:v>
                </c:pt>
                <c:pt idx="230">
                  <c:v>25</c:v>
                </c:pt>
                <c:pt idx="231">
                  <c:v>38</c:v>
                </c:pt>
                <c:pt idx="232">
                  <c:v>24</c:v>
                </c:pt>
                <c:pt idx="233">
                  <c:v>26</c:v>
                </c:pt>
                <c:pt idx="234">
                  <c:v>21</c:v>
                </c:pt>
                <c:pt idx="235">
                  <c:v>18</c:v>
                </c:pt>
                <c:pt idx="236">
                  <c:v>36</c:v>
                </c:pt>
                <c:pt idx="237">
                  <c:v>31</c:v>
                </c:pt>
                <c:pt idx="238">
                  <c:v>29</c:v>
                </c:pt>
                <c:pt idx="239">
                  <c:v>25</c:v>
                </c:pt>
                <c:pt idx="240">
                  <c:v>28</c:v>
                </c:pt>
                <c:pt idx="241">
                  <c:v>19</c:v>
                </c:pt>
                <c:pt idx="242">
                  <c:v>25</c:v>
                </c:pt>
                <c:pt idx="243">
                  <c:v>40</c:v>
                </c:pt>
                <c:pt idx="244">
                  <c:v>22</c:v>
                </c:pt>
                <c:pt idx="245">
                  <c:v>27</c:v>
                </c:pt>
                <c:pt idx="246">
                  <c:v>34</c:v>
                </c:pt>
                <c:pt idx="247">
                  <c:v>43</c:v>
                </c:pt>
                <c:pt idx="248">
                  <c:v>33</c:v>
                </c:pt>
                <c:pt idx="249">
                  <c:v>40</c:v>
                </c:pt>
                <c:pt idx="250">
                  <c:v>54</c:v>
                </c:pt>
                <c:pt idx="251">
                  <c:v>25</c:v>
                </c:pt>
                <c:pt idx="252">
                  <c:v>23</c:v>
                </c:pt>
                <c:pt idx="253">
                  <c:v>30</c:v>
                </c:pt>
                <c:pt idx="254">
                  <c:v>29</c:v>
                </c:pt>
                <c:pt idx="255">
                  <c:v>15</c:v>
                </c:pt>
                <c:pt idx="256">
                  <c:v>35</c:v>
                </c:pt>
                <c:pt idx="257">
                  <c:v>29</c:v>
                </c:pt>
                <c:pt idx="258">
                  <c:v>50</c:v>
                </c:pt>
                <c:pt idx="259">
                  <c:v>32</c:v>
                </c:pt>
                <c:pt idx="260">
                  <c:v>47</c:v>
                </c:pt>
                <c:pt idx="261">
                  <c:v>35</c:v>
                </c:pt>
                <c:pt idx="262">
                  <c:v>35</c:v>
                </c:pt>
                <c:pt idx="263">
                  <c:v>39</c:v>
                </c:pt>
                <c:pt idx="264">
                  <c:v>41</c:v>
                </c:pt>
                <c:pt idx="265">
                  <c:v>45</c:v>
                </c:pt>
                <c:pt idx="266">
                  <c:v>41</c:v>
                </c:pt>
                <c:pt idx="267">
                  <c:v>43</c:v>
                </c:pt>
                <c:pt idx="268">
                  <c:v>44</c:v>
                </c:pt>
                <c:pt idx="269">
                  <c:v>38</c:v>
                </c:pt>
                <c:pt idx="270">
                  <c:v>32</c:v>
                </c:pt>
                <c:pt idx="271">
                  <c:v>42</c:v>
                </c:pt>
                <c:pt idx="272">
                  <c:v>43</c:v>
                </c:pt>
                <c:pt idx="273">
                  <c:v>38</c:v>
                </c:pt>
                <c:pt idx="274">
                  <c:v>57</c:v>
                </c:pt>
                <c:pt idx="275">
                  <c:v>58</c:v>
                </c:pt>
                <c:pt idx="276">
                  <c:v>48</c:v>
                </c:pt>
                <c:pt idx="277">
                  <c:v>37</c:v>
                </c:pt>
                <c:pt idx="278">
                  <c:v>61</c:v>
                </c:pt>
                <c:pt idx="279">
                  <c:v>35</c:v>
                </c:pt>
                <c:pt idx="280">
                  <c:v>40</c:v>
                </c:pt>
                <c:pt idx="281">
                  <c:v>37</c:v>
                </c:pt>
                <c:pt idx="282">
                  <c:v>30</c:v>
                </c:pt>
                <c:pt idx="283">
                  <c:v>43</c:v>
                </c:pt>
                <c:pt idx="284">
                  <c:v>44</c:v>
                </c:pt>
                <c:pt idx="285">
                  <c:v>36</c:v>
                </c:pt>
                <c:pt idx="286">
                  <c:v>42</c:v>
                </c:pt>
                <c:pt idx="287">
                  <c:v>31</c:v>
                </c:pt>
                <c:pt idx="288">
                  <c:v>42</c:v>
                </c:pt>
                <c:pt idx="289">
                  <c:v>30</c:v>
                </c:pt>
                <c:pt idx="290">
                  <c:v>28</c:v>
                </c:pt>
                <c:pt idx="291">
                  <c:v>30</c:v>
                </c:pt>
                <c:pt idx="292">
                  <c:v>58</c:v>
                </c:pt>
                <c:pt idx="293">
                  <c:v>42</c:v>
                </c:pt>
                <c:pt idx="294">
                  <c:v>35</c:v>
                </c:pt>
                <c:pt idx="295">
                  <c:v>31</c:v>
                </c:pt>
                <c:pt idx="296">
                  <c:v>20</c:v>
                </c:pt>
                <c:pt idx="297">
                  <c:v>28</c:v>
                </c:pt>
                <c:pt idx="298">
                  <c:v>29</c:v>
                </c:pt>
                <c:pt idx="299">
                  <c:v>41</c:v>
                </c:pt>
                <c:pt idx="300">
                  <c:v>20</c:v>
                </c:pt>
                <c:pt idx="301">
                  <c:v>31</c:v>
                </c:pt>
                <c:pt idx="302">
                  <c:v>57</c:v>
                </c:pt>
                <c:pt idx="303">
                  <c:v>61</c:v>
                </c:pt>
                <c:pt idx="304">
                  <c:v>28</c:v>
                </c:pt>
                <c:pt idx="305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19-4F06-B294-AA69A6F02B45}"/>
            </c:ext>
          </c:extLst>
        </c:ser>
        <c:ser>
          <c:idx val="1"/>
          <c:order val="1"/>
          <c:tx>
            <c:strRef>
              <c:f>'Harden Forecast4'!$C$1</c:f>
              <c:strCache>
                <c:ptCount val="1"/>
                <c:pt idx="0">
                  <c:v>예측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'Harden Forecast4'!$A$2:$A$642</c:f>
              <c:numCache>
                <c:formatCode>General</c:formatCode>
                <c:ptCount val="641"/>
                <c:pt idx="0">
                  <c:v>233</c:v>
                </c:pt>
                <c:pt idx="1">
                  <c:v>234</c:v>
                </c:pt>
                <c:pt idx="2">
                  <c:v>235</c:v>
                </c:pt>
                <c:pt idx="3">
                  <c:v>236</c:v>
                </c:pt>
                <c:pt idx="4">
                  <c:v>237</c:v>
                </c:pt>
                <c:pt idx="5">
                  <c:v>238</c:v>
                </c:pt>
                <c:pt idx="6">
                  <c:v>239</c:v>
                </c:pt>
                <c:pt idx="7">
                  <c:v>240</c:v>
                </c:pt>
                <c:pt idx="8">
                  <c:v>241</c:v>
                </c:pt>
                <c:pt idx="9">
                  <c:v>242</c:v>
                </c:pt>
                <c:pt idx="10">
                  <c:v>243</c:v>
                </c:pt>
                <c:pt idx="11">
                  <c:v>244</c:v>
                </c:pt>
                <c:pt idx="12">
                  <c:v>245</c:v>
                </c:pt>
                <c:pt idx="13">
                  <c:v>246</c:v>
                </c:pt>
                <c:pt idx="14">
                  <c:v>247</c:v>
                </c:pt>
                <c:pt idx="15">
                  <c:v>248</c:v>
                </c:pt>
                <c:pt idx="16">
                  <c:v>249</c:v>
                </c:pt>
                <c:pt idx="17">
                  <c:v>250</c:v>
                </c:pt>
                <c:pt idx="18">
                  <c:v>251</c:v>
                </c:pt>
                <c:pt idx="19">
                  <c:v>252</c:v>
                </c:pt>
                <c:pt idx="20">
                  <c:v>253</c:v>
                </c:pt>
                <c:pt idx="21">
                  <c:v>254</c:v>
                </c:pt>
                <c:pt idx="22">
                  <c:v>255</c:v>
                </c:pt>
                <c:pt idx="23">
                  <c:v>256</c:v>
                </c:pt>
                <c:pt idx="24">
                  <c:v>257</c:v>
                </c:pt>
                <c:pt idx="25">
                  <c:v>258</c:v>
                </c:pt>
                <c:pt idx="26">
                  <c:v>259</c:v>
                </c:pt>
                <c:pt idx="27">
                  <c:v>260</c:v>
                </c:pt>
                <c:pt idx="28">
                  <c:v>261</c:v>
                </c:pt>
                <c:pt idx="29">
                  <c:v>262</c:v>
                </c:pt>
                <c:pt idx="30">
                  <c:v>263</c:v>
                </c:pt>
                <c:pt idx="31">
                  <c:v>264</c:v>
                </c:pt>
                <c:pt idx="32">
                  <c:v>265</c:v>
                </c:pt>
                <c:pt idx="33">
                  <c:v>266</c:v>
                </c:pt>
                <c:pt idx="34">
                  <c:v>267</c:v>
                </c:pt>
                <c:pt idx="35">
                  <c:v>268</c:v>
                </c:pt>
                <c:pt idx="36">
                  <c:v>269</c:v>
                </c:pt>
                <c:pt idx="37">
                  <c:v>270</c:v>
                </c:pt>
                <c:pt idx="38">
                  <c:v>271</c:v>
                </c:pt>
                <c:pt idx="39">
                  <c:v>272</c:v>
                </c:pt>
                <c:pt idx="40">
                  <c:v>273</c:v>
                </c:pt>
                <c:pt idx="41">
                  <c:v>274</c:v>
                </c:pt>
                <c:pt idx="42">
                  <c:v>275</c:v>
                </c:pt>
                <c:pt idx="43">
                  <c:v>276</c:v>
                </c:pt>
                <c:pt idx="44">
                  <c:v>277</c:v>
                </c:pt>
                <c:pt idx="45">
                  <c:v>278</c:v>
                </c:pt>
                <c:pt idx="46">
                  <c:v>279</c:v>
                </c:pt>
                <c:pt idx="47">
                  <c:v>280</c:v>
                </c:pt>
                <c:pt idx="48">
                  <c:v>281</c:v>
                </c:pt>
                <c:pt idx="49">
                  <c:v>282</c:v>
                </c:pt>
                <c:pt idx="50">
                  <c:v>283</c:v>
                </c:pt>
                <c:pt idx="51">
                  <c:v>284</c:v>
                </c:pt>
                <c:pt idx="52">
                  <c:v>285</c:v>
                </c:pt>
                <c:pt idx="53">
                  <c:v>286</c:v>
                </c:pt>
                <c:pt idx="54">
                  <c:v>287</c:v>
                </c:pt>
                <c:pt idx="55">
                  <c:v>288</c:v>
                </c:pt>
                <c:pt idx="56">
                  <c:v>289</c:v>
                </c:pt>
                <c:pt idx="57">
                  <c:v>290</c:v>
                </c:pt>
                <c:pt idx="58">
                  <c:v>291</c:v>
                </c:pt>
                <c:pt idx="59">
                  <c:v>292</c:v>
                </c:pt>
                <c:pt idx="60">
                  <c:v>293</c:v>
                </c:pt>
                <c:pt idx="61">
                  <c:v>294</c:v>
                </c:pt>
                <c:pt idx="62">
                  <c:v>295</c:v>
                </c:pt>
                <c:pt idx="63">
                  <c:v>296</c:v>
                </c:pt>
                <c:pt idx="64">
                  <c:v>297</c:v>
                </c:pt>
                <c:pt idx="65">
                  <c:v>298</c:v>
                </c:pt>
                <c:pt idx="66">
                  <c:v>299</c:v>
                </c:pt>
                <c:pt idx="67">
                  <c:v>300</c:v>
                </c:pt>
                <c:pt idx="68">
                  <c:v>301</c:v>
                </c:pt>
                <c:pt idx="69">
                  <c:v>302</c:v>
                </c:pt>
                <c:pt idx="70">
                  <c:v>303</c:v>
                </c:pt>
                <c:pt idx="71">
                  <c:v>304</c:v>
                </c:pt>
                <c:pt idx="72">
                  <c:v>305</c:v>
                </c:pt>
                <c:pt idx="73">
                  <c:v>306</c:v>
                </c:pt>
                <c:pt idx="74">
                  <c:v>307</c:v>
                </c:pt>
                <c:pt idx="75">
                  <c:v>308</c:v>
                </c:pt>
                <c:pt idx="76">
                  <c:v>309</c:v>
                </c:pt>
                <c:pt idx="77">
                  <c:v>310</c:v>
                </c:pt>
                <c:pt idx="78">
                  <c:v>311</c:v>
                </c:pt>
                <c:pt idx="79">
                  <c:v>312</c:v>
                </c:pt>
                <c:pt idx="80">
                  <c:v>313</c:v>
                </c:pt>
                <c:pt idx="81">
                  <c:v>314</c:v>
                </c:pt>
                <c:pt idx="82">
                  <c:v>315</c:v>
                </c:pt>
                <c:pt idx="83">
                  <c:v>316</c:v>
                </c:pt>
                <c:pt idx="84">
                  <c:v>317</c:v>
                </c:pt>
                <c:pt idx="85">
                  <c:v>318</c:v>
                </c:pt>
                <c:pt idx="86">
                  <c:v>319</c:v>
                </c:pt>
                <c:pt idx="87">
                  <c:v>320</c:v>
                </c:pt>
                <c:pt idx="88">
                  <c:v>321</c:v>
                </c:pt>
                <c:pt idx="89">
                  <c:v>322</c:v>
                </c:pt>
                <c:pt idx="90">
                  <c:v>323</c:v>
                </c:pt>
                <c:pt idx="91">
                  <c:v>324</c:v>
                </c:pt>
                <c:pt idx="92">
                  <c:v>325</c:v>
                </c:pt>
                <c:pt idx="93">
                  <c:v>326</c:v>
                </c:pt>
                <c:pt idx="94">
                  <c:v>327</c:v>
                </c:pt>
                <c:pt idx="95">
                  <c:v>328</c:v>
                </c:pt>
                <c:pt idx="96">
                  <c:v>329</c:v>
                </c:pt>
                <c:pt idx="97">
                  <c:v>330</c:v>
                </c:pt>
                <c:pt idx="98">
                  <c:v>331</c:v>
                </c:pt>
                <c:pt idx="99">
                  <c:v>332</c:v>
                </c:pt>
                <c:pt idx="100">
                  <c:v>333</c:v>
                </c:pt>
                <c:pt idx="101">
                  <c:v>334</c:v>
                </c:pt>
                <c:pt idx="102">
                  <c:v>335</c:v>
                </c:pt>
                <c:pt idx="103">
                  <c:v>336</c:v>
                </c:pt>
                <c:pt idx="104">
                  <c:v>337</c:v>
                </c:pt>
                <c:pt idx="105">
                  <c:v>338</c:v>
                </c:pt>
                <c:pt idx="106">
                  <c:v>339</c:v>
                </c:pt>
                <c:pt idx="107">
                  <c:v>340</c:v>
                </c:pt>
                <c:pt idx="108">
                  <c:v>341</c:v>
                </c:pt>
                <c:pt idx="109">
                  <c:v>342</c:v>
                </c:pt>
                <c:pt idx="110">
                  <c:v>343</c:v>
                </c:pt>
                <c:pt idx="111">
                  <c:v>344</c:v>
                </c:pt>
                <c:pt idx="112">
                  <c:v>345</c:v>
                </c:pt>
                <c:pt idx="113">
                  <c:v>346</c:v>
                </c:pt>
                <c:pt idx="114">
                  <c:v>347</c:v>
                </c:pt>
                <c:pt idx="115">
                  <c:v>348</c:v>
                </c:pt>
                <c:pt idx="116">
                  <c:v>349</c:v>
                </c:pt>
                <c:pt idx="117">
                  <c:v>350</c:v>
                </c:pt>
                <c:pt idx="118">
                  <c:v>351</c:v>
                </c:pt>
                <c:pt idx="119">
                  <c:v>352</c:v>
                </c:pt>
                <c:pt idx="120">
                  <c:v>353</c:v>
                </c:pt>
                <c:pt idx="121">
                  <c:v>354</c:v>
                </c:pt>
                <c:pt idx="122">
                  <c:v>355</c:v>
                </c:pt>
                <c:pt idx="123">
                  <c:v>356</c:v>
                </c:pt>
                <c:pt idx="124">
                  <c:v>357</c:v>
                </c:pt>
                <c:pt idx="125">
                  <c:v>358</c:v>
                </c:pt>
                <c:pt idx="126">
                  <c:v>359</c:v>
                </c:pt>
                <c:pt idx="127">
                  <c:v>360</c:v>
                </c:pt>
                <c:pt idx="128">
                  <c:v>361</c:v>
                </c:pt>
                <c:pt idx="129">
                  <c:v>362</c:v>
                </c:pt>
                <c:pt idx="130">
                  <c:v>363</c:v>
                </c:pt>
                <c:pt idx="131">
                  <c:v>364</c:v>
                </c:pt>
                <c:pt idx="132">
                  <c:v>365</c:v>
                </c:pt>
                <c:pt idx="133">
                  <c:v>366</c:v>
                </c:pt>
                <c:pt idx="134">
                  <c:v>367</c:v>
                </c:pt>
                <c:pt idx="135">
                  <c:v>368</c:v>
                </c:pt>
                <c:pt idx="136">
                  <c:v>369</c:v>
                </c:pt>
                <c:pt idx="137">
                  <c:v>370</c:v>
                </c:pt>
                <c:pt idx="138">
                  <c:v>371</c:v>
                </c:pt>
                <c:pt idx="139">
                  <c:v>372</c:v>
                </c:pt>
                <c:pt idx="140">
                  <c:v>373</c:v>
                </c:pt>
                <c:pt idx="141">
                  <c:v>374</c:v>
                </c:pt>
                <c:pt idx="142">
                  <c:v>375</c:v>
                </c:pt>
                <c:pt idx="143">
                  <c:v>376</c:v>
                </c:pt>
                <c:pt idx="144">
                  <c:v>377</c:v>
                </c:pt>
                <c:pt idx="145">
                  <c:v>378</c:v>
                </c:pt>
                <c:pt idx="146">
                  <c:v>379</c:v>
                </c:pt>
                <c:pt idx="147">
                  <c:v>380</c:v>
                </c:pt>
                <c:pt idx="148">
                  <c:v>381</c:v>
                </c:pt>
                <c:pt idx="149">
                  <c:v>382</c:v>
                </c:pt>
                <c:pt idx="150">
                  <c:v>383</c:v>
                </c:pt>
                <c:pt idx="151">
                  <c:v>384</c:v>
                </c:pt>
                <c:pt idx="152">
                  <c:v>385</c:v>
                </c:pt>
                <c:pt idx="153">
                  <c:v>386</c:v>
                </c:pt>
                <c:pt idx="154">
                  <c:v>387</c:v>
                </c:pt>
                <c:pt idx="155">
                  <c:v>388</c:v>
                </c:pt>
                <c:pt idx="156">
                  <c:v>389</c:v>
                </c:pt>
                <c:pt idx="157">
                  <c:v>390</c:v>
                </c:pt>
                <c:pt idx="158">
                  <c:v>391</c:v>
                </c:pt>
                <c:pt idx="159">
                  <c:v>392</c:v>
                </c:pt>
                <c:pt idx="160">
                  <c:v>393</c:v>
                </c:pt>
                <c:pt idx="161">
                  <c:v>394</c:v>
                </c:pt>
                <c:pt idx="162">
                  <c:v>395</c:v>
                </c:pt>
                <c:pt idx="163">
                  <c:v>396</c:v>
                </c:pt>
                <c:pt idx="164">
                  <c:v>397</c:v>
                </c:pt>
                <c:pt idx="165">
                  <c:v>398</c:v>
                </c:pt>
                <c:pt idx="166">
                  <c:v>399</c:v>
                </c:pt>
                <c:pt idx="167">
                  <c:v>400</c:v>
                </c:pt>
                <c:pt idx="168">
                  <c:v>401</c:v>
                </c:pt>
                <c:pt idx="169">
                  <c:v>402</c:v>
                </c:pt>
                <c:pt idx="170">
                  <c:v>403</c:v>
                </c:pt>
                <c:pt idx="171">
                  <c:v>404</c:v>
                </c:pt>
                <c:pt idx="172">
                  <c:v>405</c:v>
                </c:pt>
                <c:pt idx="173">
                  <c:v>406</c:v>
                </c:pt>
                <c:pt idx="174">
                  <c:v>407</c:v>
                </c:pt>
                <c:pt idx="175">
                  <c:v>408</c:v>
                </c:pt>
                <c:pt idx="176">
                  <c:v>409</c:v>
                </c:pt>
                <c:pt idx="177">
                  <c:v>410</c:v>
                </c:pt>
                <c:pt idx="178">
                  <c:v>411</c:v>
                </c:pt>
                <c:pt idx="179">
                  <c:v>412</c:v>
                </c:pt>
                <c:pt idx="180">
                  <c:v>413</c:v>
                </c:pt>
                <c:pt idx="181">
                  <c:v>414</c:v>
                </c:pt>
                <c:pt idx="182">
                  <c:v>415</c:v>
                </c:pt>
                <c:pt idx="183">
                  <c:v>416</c:v>
                </c:pt>
                <c:pt idx="184">
                  <c:v>417</c:v>
                </c:pt>
                <c:pt idx="185">
                  <c:v>418</c:v>
                </c:pt>
                <c:pt idx="186">
                  <c:v>419</c:v>
                </c:pt>
                <c:pt idx="187">
                  <c:v>420</c:v>
                </c:pt>
                <c:pt idx="188">
                  <c:v>421</c:v>
                </c:pt>
                <c:pt idx="189">
                  <c:v>422</c:v>
                </c:pt>
                <c:pt idx="190">
                  <c:v>423</c:v>
                </c:pt>
                <c:pt idx="191">
                  <c:v>424</c:v>
                </c:pt>
                <c:pt idx="192">
                  <c:v>425</c:v>
                </c:pt>
                <c:pt idx="193">
                  <c:v>426</c:v>
                </c:pt>
                <c:pt idx="194">
                  <c:v>427</c:v>
                </c:pt>
                <c:pt idx="195">
                  <c:v>428</c:v>
                </c:pt>
                <c:pt idx="196">
                  <c:v>429</c:v>
                </c:pt>
                <c:pt idx="197">
                  <c:v>430</c:v>
                </c:pt>
                <c:pt idx="198">
                  <c:v>431</c:v>
                </c:pt>
                <c:pt idx="199">
                  <c:v>432</c:v>
                </c:pt>
                <c:pt idx="200">
                  <c:v>433</c:v>
                </c:pt>
                <c:pt idx="201">
                  <c:v>434</c:v>
                </c:pt>
                <c:pt idx="202">
                  <c:v>435</c:v>
                </c:pt>
                <c:pt idx="203">
                  <c:v>436</c:v>
                </c:pt>
                <c:pt idx="204">
                  <c:v>437</c:v>
                </c:pt>
                <c:pt idx="205">
                  <c:v>438</c:v>
                </c:pt>
                <c:pt idx="206">
                  <c:v>439</c:v>
                </c:pt>
                <c:pt idx="207">
                  <c:v>440</c:v>
                </c:pt>
                <c:pt idx="208">
                  <c:v>441</c:v>
                </c:pt>
                <c:pt idx="209">
                  <c:v>442</c:v>
                </c:pt>
                <c:pt idx="210">
                  <c:v>443</c:v>
                </c:pt>
                <c:pt idx="211">
                  <c:v>444</c:v>
                </c:pt>
                <c:pt idx="212">
                  <c:v>445</c:v>
                </c:pt>
                <c:pt idx="213">
                  <c:v>446</c:v>
                </c:pt>
                <c:pt idx="214">
                  <c:v>447</c:v>
                </c:pt>
                <c:pt idx="215">
                  <c:v>448</c:v>
                </c:pt>
                <c:pt idx="216">
                  <c:v>449</c:v>
                </c:pt>
                <c:pt idx="217">
                  <c:v>450</c:v>
                </c:pt>
                <c:pt idx="218">
                  <c:v>451</c:v>
                </c:pt>
                <c:pt idx="219">
                  <c:v>452</c:v>
                </c:pt>
                <c:pt idx="220">
                  <c:v>453</c:v>
                </c:pt>
                <c:pt idx="221">
                  <c:v>454</c:v>
                </c:pt>
                <c:pt idx="222">
                  <c:v>455</c:v>
                </c:pt>
                <c:pt idx="223">
                  <c:v>456</c:v>
                </c:pt>
                <c:pt idx="224">
                  <c:v>457</c:v>
                </c:pt>
                <c:pt idx="225">
                  <c:v>458</c:v>
                </c:pt>
                <c:pt idx="226">
                  <c:v>459</c:v>
                </c:pt>
                <c:pt idx="227">
                  <c:v>460</c:v>
                </c:pt>
                <c:pt idx="228">
                  <c:v>461</c:v>
                </c:pt>
                <c:pt idx="229">
                  <c:v>462</c:v>
                </c:pt>
                <c:pt idx="230">
                  <c:v>463</c:v>
                </c:pt>
                <c:pt idx="231">
                  <c:v>464</c:v>
                </c:pt>
                <c:pt idx="232">
                  <c:v>465</c:v>
                </c:pt>
                <c:pt idx="233">
                  <c:v>466</c:v>
                </c:pt>
                <c:pt idx="234">
                  <c:v>467</c:v>
                </c:pt>
                <c:pt idx="235">
                  <c:v>468</c:v>
                </c:pt>
                <c:pt idx="236">
                  <c:v>469</c:v>
                </c:pt>
                <c:pt idx="237">
                  <c:v>470</c:v>
                </c:pt>
                <c:pt idx="238">
                  <c:v>471</c:v>
                </c:pt>
                <c:pt idx="239">
                  <c:v>472</c:v>
                </c:pt>
                <c:pt idx="240">
                  <c:v>473</c:v>
                </c:pt>
                <c:pt idx="241">
                  <c:v>474</c:v>
                </c:pt>
                <c:pt idx="242">
                  <c:v>475</c:v>
                </c:pt>
                <c:pt idx="243">
                  <c:v>476</c:v>
                </c:pt>
                <c:pt idx="244">
                  <c:v>477</c:v>
                </c:pt>
                <c:pt idx="245">
                  <c:v>478</c:v>
                </c:pt>
                <c:pt idx="246">
                  <c:v>479</c:v>
                </c:pt>
                <c:pt idx="247">
                  <c:v>480</c:v>
                </c:pt>
                <c:pt idx="248">
                  <c:v>481</c:v>
                </c:pt>
                <c:pt idx="249">
                  <c:v>482</c:v>
                </c:pt>
                <c:pt idx="250">
                  <c:v>483</c:v>
                </c:pt>
                <c:pt idx="251">
                  <c:v>484</c:v>
                </c:pt>
                <c:pt idx="252">
                  <c:v>485</c:v>
                </c:pt>
                <c:pt idx="253">
                  <c:v>486</c:v>
                </c:pt>
                <c:pt idx="254">
                  <c:v>487</c:v>
                </c:pt>
                <c:pt idx="255">
                  <c:v>488</c:v>
                </c:pt>
                <c:pt idx="256">
                  <c:v>489</c:v>
                </c:pt>
                <c:pt idx="257">
                  <c:v>490</c:v>
                </c:pt>
                <c:pt idx="258">
                  <c:v>491</c:v>
                </c:pt>
                <c:pt idx="259">
                  <c:v>492</c:v>
                </c:pt>
                <c:pt idx="260">
                  <c:v>493</c:v>
                </c:pt>
                <c:pt idx="261">
                  <c:v>494</c:v>
                </c:pt>
                <c:pt idx="262">
                  <c:v>495</c:v>
                </c:pt>
                <c:pt idx="263">
                  <c:v>496</c:v>
                </c:pt>
                <c:pt idx="264">
                  <c:v>497</c:v>
                </c:pt>
                <c:pt idx="265">
                  <c:v>498</c:v>
                </c:pt>
                <c:pt idx="266">
                  <c:v>499</c:v>
                </c:pt>
                <c:pt idx="267">
                  <c:v>500</c:v>
                </c:pt>
                <c:pt idx="268">
                  <c:v>501</c:v>
                </c:pt>
                <c:pt idx="269">
                  <c:v>502</c:v>
                </c:pt>
                <c:pt idx="270">
                  <c:v>503</c:v>
                </c:pt>
                <c:pt idx="271">
                  <c:v>504</c:v>
                </c:pt>
                <c:pt idx="272">
                  <c:v>505</c:v>
                </c:pt>
                <c:pt idx="273">
                  <c:v>506</c:v>
                </c:pt>
                <c:pt idx="274">
                  <c:v>507</c:v>
                </c:pt>
                <c:pt idx="275">
                  <c:v>508</c:v>
                </c:pt>
                <c:pt idx="276">
                  <c:v>509</c:v>
                </c:pt>
                <c:pt idx="277">
                  <c:v>510</c:v>
                </c:pt>
                <c:pt idx="278">
                  <c:v>511</c:v>
                </c:pt>
                <c:pt idx="279">
                  <c:v>512</c:v>
                </c:pt>
                <c:pt idx="280">
                  <c:v>513</c:v>
                </c:pt>
                <c:pt idx="281">
                  <c:v>514</c:v>
                </c:pt>
                <c:pt idx="282">
                  <c:v>515</c:v>
                </c:pt>
                <c:pt idx="283">
                  <c:v>516</c:v>
                </c:pt>
                <c:pt idx="284">
                  <c:v>517</c:v>
                </c:pt>
                <c:pt idx="285">
                  <c:v>518</c:v>
                </c:pt>
                <c:pt idx="286">
                  <c:v>519</c:v>
                </c:pt>
                <c:pt idx="287">
                  <c:v>520</c:v>
                </c:pt>
                <c:pt idx="288">
                  <c:v>521</c:v>
                </c:pt>
                <c:pt idx="289">
                  <c:v>522</c:v>
                </c:pt>
                <c:pt idx="290">
                  <c:v>523</c:v>
                </c:pt>
                <c:pt idx="291">
                  <c:v>524</c:v>
                </c:pt>
                <c:pt idx="292">
                  <c:v>525</c:v>
                </c:pt>
                <c:pt idx="293">
                  <c:v>526</c:v>
                </c:pt>
                <c:pt idx="294">
                  <c:v>527</c:v>
                </c:pt>
                <c:pt idx="295">
                  <c:v>528</c:v>
                </c:pt>
                <c:pt idx="296">
                  <c:v>529</c:v>
                </c:pt>
                <c:pt idx="297">
                  <c:v>530</c:v>
                </c:pt>
                <c:pt idx="298">
                  <c:v>531</c:v>
                </c:pt>
                <c:pt idx="299">
                  <c:v>532</c:v>
                </c:pt>
                <c:pt idx="300">
                  <c:v>533</c:v>
                </c:pt>
                <c:pt idx="301">
                  <c:v>534</c:v>
                </c:pt>
                <c:pt idx="302">
                  <c:v>535</c:v>
                </c:pt>
                <c:pt idx="303">
                  <c:v>536</c:v>
                </c:pt>
                <c:pt idx="304">
                  <c:v>537</c:v>
                </c:pt>
                <c:pt idx="305">
                  <c:v>538</c:v>
                </c:pt>
                <c:pt idx="306">
                  <c:v>539</c:v>
                </c:pt>
                <c:pt idx="307">
                  <c:v>540</c:v>
                </c:pt>
                <c:pt idx="308">
                  <c:v>541</c:v>
                </c:pt>
                <c:pt idx="309">
                  <c:v>542</c:v>
                </c:pt>
                <c:pt idx="310">
                  <c:v>543</c:v>
                </c:pt>
                <c:pt idx="311">
                  <c:v>544</c:v>
                </c:pt>
                <c:pt idx="312">
                  <c:v>545</c:v>
                </c:pt>
                <c:pt idx="313">
                  <c:v>546</c:v>
                </c:pt>
                <c:pt idx="314">
                  <c:v>547</c:v>
                </c:pt>
                <c:pt idx="315">
                  <c:v>548</c:v>
                </c:pt>
                <c:pt idx="316">
                  <c:v>549</c:v>
                </c:pt>
                <c:pt idx="317">
                  <c:v>550</c:v>
                </c:pt>
                <c:pt idx="318">
                  <c:v>551</c:v>
                </c:pt>
                <c:pt idx="319">
                  <c:v>552</c:v>
                </c:pt>
                <c:pt idx="320">
                  <c:v>553</c:v>
                </c:pt>
                <c:pt idx="321">
                  <c:v>554</c:v>
                </c:pt>
                <c:pt idx="322">
                  <c:v>555</c:v>
                </c:pt>
                <c:pt idx="323">
                  <c:v>556</c:v>
                </c:pt>
                <c:pt idx="324">
                  <c:v>557</c:v>
                </c:pt>
                <c:pt idx="325">
                  <c:v>558</c:v>
                </c:pt>
                <c:pt idx="326">
                  <c:v>559</c:v>
                </c:pt>
                <c:pt idx="327">
                  <c:v>560</c:v>
                </c:pt>
                <c:pt idx="328">
                  <c:v>561</c:v>
                </c:pt>
                <c:pt idx="329">
                  <c:v>562</c:v>
                </c:pt>
                <c:pt idx="330">
                  <c:v>563</c:v>
                </c:pt>
                <c:pt idx="331">
                  <c:v>564</c:v>
                </c:pt>
                <c:pt idx="332">
                  <c:v>565</c:v>
                </c:pt>
                <c:pt idx="333">
                  <c:v>566</c:v>
                </c:pt>
                <c:pt idx="334">
                  <c:v>567</c:v>
                </c:pt>
                <c:pt idx="335">
                  <c:v>568</c:v>
                </c:pt>
                <c:pt idx="336">
                  <c:v>569</c:v>
                </c:pt>
                <c:pt idx="337">
                  <c:v>570</c:v>
                </c:pt>
                <c:pt idx="338">
                  <c:v>571</c:v>
                </c:pt>
                <c:pt idx="339">
                  <c:v>572</c:v>
                </c:pt>
                <c:pt idx="340">
                  <c:v>573</c:v>
                </c:pt>
                <c:pt idx="341">
                  <c:v>574</c:v>
                </c:pt>
                <c:pt idx="342">
                  <c:v>575</c:v>
                </c:pt>
                <c:pt idx="343">
                  <c:v>576</c:v>
                </c:pt>
                <c:pt idx="344">
                  <c:v>577</c:v>
                </c:pt>
                <c:pt idx="345">
                  <c:v>578</c:v>
                </c:pt>
                <c:pt idx="346">
                  <c:v>579</c:v>
                </c:pt>
                <c:pt idx="347">
                  <c:v>580</c:v>
                </c:pt>
                <c:pt idx="348">
                  <c:v>581</c:v>
                </c:pt>
                <c:pt idx="349">
                  <c:v>582</c:v>
                </c:pt>
                <c:pt idx="350">
                  <c:v>583</c:v>
                </c:pt>
                <c:pt idx="351">
                  <c:v>584</c:v>
                </c:pt>
                <c:pt idx="352">
                  <c:v>585</c:v>
                </c:pt>
                <c:pt idx="353">
                  <c:v>586</c:v>
                </c:pt>
                <c:pt idx="354">
                  <c:v>587</c:v>
                </c:pt>
                <c:pt idx="355">
                  <c:v>588</c:v>
                </c:pt>
                <c:pt idx="356">
                  <c:v>589</c:v>
                </c:pt>
                <c:pt idx="357">
                  <c:v>590</c:v>
                </c:pt>
                <c:pt idx="358">
                  <c:v>591</c:v>
                </c:pt>
                <c:pt idx="359">
                  <c:v>592</c:v>
                </c:pt>
                <c:pt idx="360">
                  <c:v>593</c:v>
                </c:pt>
                <c:pt idx="361">
                  <c:v>594</c:v>
                </c:pt>
                <c:pt idx="362">
                  <c:v>595</c:v>
                </c:pt>
                <c:pt idx="363">
                  <c:v>596</c:v>
                </c:pt>
                <c:pt idx="364">
                  <c:v>597</c:v>
                </c:pt>
                <c:pt idx="365">
                  <c:v>598</c:v>
                </c:pt>
                <c:pt idx="366">
                  <c:v>599</c:v>
                </c:pt>
                <c:pt idx="367">
                  <c:v>600</c:v>
                </c:pt>
                <c:pt idx="368">
                  <c:v>601</c:v>
                </c:pt>
                <c:pt idx="369">
                  <c:v>602</c:v>
                </c:pt>
                <c:pt idx="370">
                  <c:v>603</c:v>
                </c:pt>
                <c:pt idx="371">
                  <c:v>604</c:v>
                </c:pt>
                <c:pt idx="372">
                  <c:v>605</c:v>
                </c:pt>
                <c:pt idx="373">
                  <c:v>606</c:v>
                </c:pt>
                <c:pt idx="374">
                  <c:v>607</c:v>
                </c:pt>
                <c:pt idx="375">
                  <c:v>608</c:v>
                </c:pt>
                <c:pt idx="376">
                  <c:v>609</c:v>
                </c:pt>
                <c:pt idx="377">
                  <c:v>610</c:v>
                </c:pt>
                <c:pt idx="378">
                  <c:v>611</c:v>
                </c:pt>
                <c:pt idx="379">
                  <c:v>612</c:v>
                </c:pt>
                <c:pt idx="380">
                  <c:v>613</c:v>
                </c:pt>
                <c:pt idx="381">
                  <c:v>614</c:v>
                </c:pt>
                <c:pt idx="382">
                  <c:v>615</c:v>
                </c:pt>
                <c:pt idx="383">
                  <c:v>616</c:v>
                </c:pt>
                <c:pt idx="384">
                  <c:v>617</c:v>
                </c:pt>
                <c:pt idx="385">
                  <c:v>618</c:v>
                </c:pt>
                <c:pt idx="386">
                  <c:v>619</c:v>
                </c:pt>
                <c:pt idx="387">
                  <c:v>620</c:v>
                </c:pt>
                <c:pt idx="388">
                  <c:v>621</c:v>
                </c:pt>
                <c:pt idx="389">
                  <c:v>622</c:v>
                </c:pt>
                <c:pt idx="390">
                  <c:v>623</c:v>
                </c:pt>
                <c:pt idx="391">
                  <c:v>624</c:v>
                </c:pt>
                <c:pt idx="392">
                  <c:v>625</c:v>
                </c:pt>
                <c:pt idx="393">
                  <c:v>626</c:v>
                </c:pt>
                <c:pt idx="394">
                  <c:v>627</c:v>
                </c:pt>
                <c:pt idx="395">
                  <c:v>628</c:v>
                </c:pt>
                <c:pt idx="396">
                  <c:v>629</c:v>
                </c:pt>
                <c:pt idx="397">
                  <c:v>630</c:v>
                </c:pt>
                <c:pt idx="398">
                  <c:v>631</c:v>
                </c:pt>
                <c:pt idx="399">
                  <c:v>632</c:v>
                </c:pt>
                <c:pt idx="400">
                  <c:v>633</c:v>
                </c:pt>
                <c:pt idx="401">
                  <c:v>634</c:v>
                </c:pt>
                <c:pt idx="402">
                  <c:v>635</c:v>
                </c:pt>
                <c:pt idx="403">
                  <c:v>636</c:v>
                </c:pt>
                <c:pt idx="404">
                  <c:v>637</c:v>
                </c:pt>
                <c:pt idx="405">
                  <c:v>638</c:v>
                </c:pt>
                <c:pt idx="406">
                  <c:v>639</c:v>
                </c:pt>
                <c:pt idx="407">
                  <c:v>640</c:v>
                </c:pt>
                <c:pt idx="408">
                  <c:v>641</c:v>
                </c:pt>
                <c:pt idx="409">
                  <c:v>642</c:v>
                </c:pt>
                <c:pt idx="410">
                  <c:v>643</c:v>
                </c:pt>
                <c:pt idx="411">
                  <c:v>644</c:v>
                </c:pt>
                <c:pt idx="412">
                  <c:v>645</c:v>
                </c:pt>
                <c:pt idx="413">
                  <c:v>646</c:v>
                </c:pt>
                <c:pt idx="414">
                  <c:v>647</c:v>
                </c:pt>
                <c:pt idx="415">
                  <c:v>648</c:v>
                </c:pt>
                <c:pt idx="416">
                  <c:v>649</c:v>
                </c:pt>
                <c:pt idx="417">
                  <c:v>650</c:v>
                </c:pt>
                <c:pt idx="418">
                  <c:v>651</c:v>
                </c:pt>
                <c:pt idx="419">
                  <c:v>652</c:v>
                </c:pt>
                <c:pt idx="420">
                  <c:v>653</c:v>
                </c:pt>
                <c:pt idx="421">
                  <c:v>654</c:v>
                </c:pt>
                <c:pt idx="422">
                  <c:v>655</c:v>
                </c:pt>
                <c:pt idx="423">
                  <c:v>656</c:v>
                </c:pt>
                <c:pt idx="424">
                  <c:v>657</c:v>
                </c:pt>
                <c:pt idx="425">
                  <c:v>658</c:v>
                </c:pt>
                <c:pt idx="426">
                  <c:v>659</c:v>
                </c:pt>
                <c:pt idx="427">
                  <c:v>660</c:v>
                </c:pt>
                <c:pt idx="428">
                  <c:v>661</c:v>
                </c:pt>
                <c:pt idx="429">
                  <c:v>662</c:v>
                </c:pt>
                <c:pt idx="430">
                  <c:v>663</c:v>
                </c:pt>
                <c:pt idx="431">
                  <c:v>664</c:v>
                </c:pt>
                <c:pt idx="432">
                  <c:v>665</c:v>
                </c:pt>
                <c:pt idx="433">
                  <c:v>666</c:v>
                </c:pt>
                <c:pt idx="434">
                  <c:v>667</c:v>
                </c:pt>
                <c:pt idx="435">
                  <c:v>668</c:v>
                </c:pt>
                <c:pt idx="436">
                  <c:v>669</c:v>
                </c:pt>
                <c:pt idx="437">
                  <c:v>670</c:v>
                </c:pt>
                <c:pt idx="438">
                  <c:v>671</c:v>
                </c:pt>
                <c:pt idx="439">
                  <c:v>672</c:v>
                </c:pt>
                <c:pt idx="440">
                  <c:v>673</c:v>
                </c:pt>
                <c:pt idx="441">
                  <c:v>674</c:v>
                </c:pt>
                <c:pt idx="442">
                  <c:v>675</c:v>
                </c:pt>
                <c:pt idx="443">
                  <c:v>676</c:v>
                </c:pt>
                <c:pt idx="444">
                  <c:v>677</c:v>
                </c:pt>
                <c:pt idx="445">
                  <c:v>678</c:v>
                </c:pt>
                <c:pt idx="446">
                  <c:v>679</c:v>
                </c:pt>
                <c:pt idx="447">
                  <c:v>680</c:v>
                </c:pt>
                <c:pt idx="448">
                  <c:v>681</c:v>
                </c:pt>
                <c:pt idx="449">
                  <c:v>682</c:v>
                </c:pt>
                <c:pt idx="450">
                  <c:v>683</c:v>
                </c:pt>
                <c:pt idx="451">
                  <c:v>684</c:v>
                </c:pt>
                <c:pt idx="452">
                  <c:v>685</c:v>
                </c:pt>
                <c:pt idx="453">
                  <c:v>686</c:v>
                </c:pt>
                <c:pt idx="454">
                  <c:v>687</c:v>
                </c:pt>
                <c:pt idx="455">
                  <c:v>688</c:v>
                </c:pt>
                <c:pt idx="456">
                  <c:v>689</c:v>
                </c:pt>
                <c:pt idx="457">
                  <c:v>690</c:v>
                </c:pt>
                <c:pt idx="458">
                  <c:v>691</c:v>
                </c:pt>
                <c:pt idx="459">
                  <c:v>692</c:v>
                </c:pt>
                <c:pt idx="460">
                  <c:v>693</c:v>
                </c:pt>
                <c:pt idx="461">
                  <c:v>694</c:v>
                </c:pt>
                <c:pt idx="462">
                  <c:v>695</c:v>
                </c:pt>
                <c:pt idx="463">
                  <c:v>696</c:v>
                </c:pt>
                <c:pt idx="464">
                  <c:v>697</c:v>
                </c:pt>
                <c:pt idx="465">
                  <c:v>698</c:v>
                </c:pt>
                <c:pt idx="466">
                  <c:v>699</c:v>
                </c:pt>
                <c:pt idx="467">
                  <c:v>700</c:v>
                </c:pt>
                <c:pt idx="468">
                  <c:v>701</c:v>
                </c:pt>
                <c:pt idx="469">
                  <c:v>702</c:v>
                </c:pt>
                <c:pt idx="470">
                  <c:v>703</c:v>
                </c:pt>
                <c:pt idx="471">
                  <c:v>704</c:v>
                </c:pt>
                <c:pt idx="472">
                  <c:v>705</c:v>
                </c:pt>
                <c:pt idx="473">
                  <c:v>706</c:v>
                </c:pt>
                <c:pt idx="474">
                  <c:v>707</c:v>
                </c:pt>
                <c:pt idx="475">
                  <c:v>708</c:v>
                </c:pt>
                <c:pt idx="476">
                  <c:v>709</c:v>
                </c:pt>
                <c:pt idx="477">
                  <c:v>710</c:v>
                </c:pt>
                <c:pt idx="478">
                  <c:v>711</c:v>
                </c:pt>
                <c:pt idx="479">
                  <c:v>712</c:v>
                </c:pt>
                <c:pt idx="480">
                  <c:v>713</c:v>
                </c:pt>
                <c:pt idx="481">
                  <c:v>714</c:v>
                </c:pt>
                <c:pt idx="482">
                  <c:v>715</c:v>
                </c:pt>
                <c:pt idx="483">
                  <c:v>716</c:v>
                </c:pt>
                <c:pt idx="484">
                  <c:v>717</c:v>
                </c:pt>
                <c:pt idx="485">
                  <c:v>718</c:v>
                </c:pt>
                <c:pt idx="486">
                  <c:v>719</c:v>
                </c:pt>
                <c:pt idx="487">
                  <c:v>720</c:v>
                </c:pt>
                <c:pt idx="488">
                  <c:v>721</c:v>
                </c:pt>
                <c:pt idx="489">
                  <c:v>722</c:v>
                </c:pt>
                <c:pt idx="490">
                  <c:v>723</c:v>
                </c:pt>
                <c:pt idx="491">
                  <c:v>724</c:v>
                </c:pt>
                <c:pt idx="492">
                  <c:v>725</c:v>
                </c:pt>
                <c:pt idx="493">
                  <c:v>726</c:v>
                </c:pt>
                <c:pt idx="494">
                  <c:v>727</c:v>
                </c:pt>
                <c:pt idx="495">
                  <c:v>728</c:v>
                </c:pt>
                <c:pt idx="496">
                  <c:v>729</c:v>
                </c:pt>
                <c:pt idx="497">
                  <c:v>730</c:v>
                </c:pt>
                <c:pt idx="498">
                  <c:v>731</c:v>
                </c:pt>
                <c:pt idx="499">
                  <c:v>732</c:v>
                </c:pt>
                <c:pt idx="500">
                  <c:v>733</c:v>
                </c:pt>
                <c:pt idx="501">
                  <c:v>734</c:v>
                </c:pt>
                <c:pt idx="502">
                  <c:v>735</c:v>
                </c:pt>
                <c:pt idx="503">
                  <c:v>736</c:v>
                </c:pt>
                <c:pt idx="504">
                  <c:v>737</c:v>
                </c:pt>
                <c:pt idx="505">
                  <c:v>738</c:v>
                </c:pt>
                <c:pt idx="506">
                  <c:v>739</c:v>
                </c:pt>
                <c:pt idx="507">
                  <c:v>740</c:v>
                </c:pt>
                <c:pt idx="508">
                  <c:v>741</c:v>
                </c:pt>
                <c:pt idx="509">
                  <c:v>742</c:v>
                </c:pt>
                <c:pt idx="510">
                  <c:v>743</c:v>
                </c:pt>
                <c:pt idx="511">
                  <c:v>744</c:v>
                </c:pt>
                <c:pt idx="512">
                  <c:v>745</c:v>
                </c:pt>
                <c:pt idx="513">
                  <c:v>746</c:v>
                </c:pt>
                <c:pt idx="514">
                  <c:v>747</c:v>
                </c:pt>
                <c:pt idx="515">
                  <c:v>748</c:v>
                </c:pt>
                <c:pt idx="516">
                  <c:v>749</c:v>
                </c:pt>
                <c:pt idx="517">
                  <c:v>750</c:v>
                </c:pt>
                <c:pt idx="518">
                  <c:v>751</c:v>
                </c:pt>
                <c:pt idx="519">
                  <c:v>752</c:v>
                </c:pt>
                <c:pt idx="520">
                  <c:v>753</c:v>
                </c:pt>
                <c:pt idx="521">
                  <c:v>754</c:v>
                </c:pt>
                <c:pt idx="522">
                  <c:v>755</c:v>
                </c:pt>
                <c:pt idx="523">
                  <c:v>756</c:v>
                </c:pt>
                <c:pt idx="524">
                  <c:v>757</c:v>
                </c:pt>
                <c:pt idx="525">
                  <c:v>758</c:v>
                </c:pt>
                <c:pt idx="526">
                  <c:v>759</c:v>
                </c:pt>
                <c:pt idx="527">
                  <c:v>760</c:v>
                </c:pt>
                <c:pt idx="528">
                  <c:v>761</c:v>
                </c:pt>
                <c:pt idx="529">
                  <c:v>762</c:v>
                </c:pt>
                <c:pt idx="530">
                  <c:v>763</c:v>
                </c:pt>
                <c:pt idx="531">
                  <c:v>764</c:v>
                </c:pt>
                <c:pt idx="532">
                  <c:v>765</c:v>
                </c:pt>
                <c:pt idx="533">
                  <c:v>766</c:v>
                </c:pt>
                <c:pt idx="534">
                  <c:v>767</c:v>
                </c:pt>
                <c:pt idx="535">
                  <c:v>768</c:v>
                </c:pt>
                <c:pt idx="536">
                  <c:v>769</c:v>
                </c:pt>
                <c:pt idx="537">
                  <c:v>770</c:v>
                </c:pt>
                <c:pt idx="538">
                  <c:v>771</c:v>
                </c:pt>
                <c:pt idx="539">
                  <c:v>772</c:v>
                </c:pt>
                <c:pt idx="540">
                  <c:v>773</c:v>
                </c:pt>
                <c:pt idx="541">
                  <c:v>774</c:v>
                </c:pt>
                <c:pt idx="542">
                  <c:v>775</c:v>
                </c:pt>
                <c:pt idx="543">
                  <c:v>776</c:v>
                </c:pt>
                <c:pt idx="544">
                  <c:v>777</c:v>
                </c:pt>
                <c:pt idx="545">
                  <c:v>778</c:v>
                </c:pt>
                <c:pt idx="546">
                  <c:v>779</c:v>
                </c:pt>
                <c:pt idx="547">
                  <c:v>780</c:v>
                </c:pt>
                <c:pt idx="548">
                  <c:v>781</c:v>
                </c:pt>
                <c:pt idx="549">
                  <c:v>782</c:v>
                </c:pt>
                <c:pt idx="550">
                  <c:v>783</c:v>
                </c:pt>
                <c:pt idx="551">
                  <c:v>784</c:v>
                </c:pt>
                <c:pt idx="552">
                  <c:v>785</c:v>
                </c:pt>
                <c:pt idx="553">
                  <c:v>786</c:v>
                </c:pt>
                <c:pt idx="554">
                  <c:v>787</c:v>
                </c:pt>
                <c:pt idx="555">
                  <c:v>788</c:v>
                </c:pt>
                <c:pt idx="556">
                  <c:v>789</c:v>
                </c:pt>
                <c:pt idx="557">
                  <c:v>790</c:v>
                </c:pt>
                <c:pt idx="558">
                  <c:v>791</c:v>
                </c:pt>
                <c:pt idx="559">
                  <c:v>792</c:v>
                </c:pt>
                <c:pt idx="560">
                  <c:v>793</c:v>
                </c:pt>
                <c:pt idx="561">
                  <c:v>794</c:v>
                </c:pt>
                <c:pt idx="562">
                  <c:v>795</c:v>
                </c:pt>
                <c:pt idx="563">
                  <c:v>796</c:v>
                </c:pt>
                <c:pt idx="564">
                  <c:v>797</c:v>
                </c:pt>
                <c:pt idx="565">
                  <c:v>798</c:v>
                </c:pt>
                <c:pt idx="566">
                  <c:v>799</c:v>
                </c:pt>
                <c:pt idx="567">
                  <c:v>800</c:v>
                </c:pt>
                <c:pt idx="568">
                  <c:v>801</c:v>
                </c:pt>
                <c:pt idx="569">
                  <c:v>802</c:v>
                </c:pt>
                <c:pt idx="570">
                  <c:v>803</c:v>
                </c:pt>
                <c:pt idx="571">
                  <c:v>804</c:v>
                </c:pt>
                <c:pt idx="572">
                  <c:v>805</c:v>
                </c:pt>
                <c:pt idx="573">
                  <c:v>806</c:v>
                </c:pt>
                <c:pt idx="574">
                  <c:v>807</c:v>
                </c:pt>
                <c:pt idx="575">
                  <c:v>808</c:v>
                </c:pt>
                <c:pt idx="576">
                  <c:v>809</c:v>
                </c:pt>
                <c:pt idx="577">
                  <c:v>810</c:v>
                </c:pt>
                <c:pt idx="578">
                  <c:v>811</c:v>
                </c:pt>
                <c:pt idx="579">
                  <c:v>812</c:v>
                </c:pt>
                <c:pt idx="580">
                  <c:v>813</c:v>
                </c:pt>
                <c:pt idx="581">
                  <c:v>814</c:v>
                </c:pt>
                <c:pt idx="582">
                  <c:v>815</c:v>
                </c:pt>
                <c:pt idx="583">
                  <c:v>816</c:v>
                </c:pt>
                <c:pt idx="584">
                  <c:v>817</c:v>
                </c:pt>
                <c:pt idx="585">
                  <c:v>818</c:v>
                </c:pt>
                <c:pt idx="586">
                  <c:v>819</c:v>
                </c:pt>
                <c:pt idx="587">
                  <c:v>820</c:v>
                </c:pt>
                <c:pt idx="588">
                  <c:v>821</c:v>
                </c:pt>
                <c:pt idx="589">
                  <c:v>822</c:v>
                </c:pt>
                <c:pt idx="590">
                  <c:v>823</c:v>
                </c:pt>
                <c:pt idx="591">
                  <c:v>824</c:v>
                </c:pt>
                <c:pt idx="592">
                  <c:v>825</c:v>
                </c:pt>
                <c:pt idx="593">
                  <c:v>826</c:v>
                </c:pt>
                <c:pt idx="594">
                  <c:v>827</c:v>
                </c:pt>
                <c:pt idx="595">
                  <c:v>828</c:v>
                </c:pt>
                <c:pt idx="596">
                  <c:v>829</c:v>
                </c:pt>
                <c:pt idx="597">
                  <c:v>830</c:v>
                </c:pt>
                <c:pt idx="598">
                  <c:v>831</c:v>
                </c:pt>
                <c:pt idx="599">
                  <c:v>832</c:v>
                </c:pt>
                <c:pt idx="600">
                  <c:v>833</c:v>
                </c:pt>
                <c:pt idx="601">
                  <c:v>834</c:v>
                </c:pt>
                <c:pt idx="602">
                  <c:v>835</c:v>
                </c:pt>
                <c:pt idx="603">
                  <c:v>836</c:v>
                </c:pt>
                <c:pt idx="604">
                  <c:v>837</c:v>
                </c:pt>
                <c:pt idx="605">
                  <c:v>838</c:v>
                </c:pt>
                <c:pt idx="606">
                  <c:v>839</c:v>
                </c:pt>
                <c:pt idx="607">
                  <c:v>840</c:v>
                </c:pt>
                <c:pt idx="608">
                  <c:v>841</c:v>
                </c:pt>
                <c:pt idx="609">
                  <c:v>842</c:v>
                </c:pt>
                <c:pt idx="610">
                  <c:v>843</c:v>
                </c:pt>
                <c:pt idx="611">
                  <c:v>844</c:v>
                </c:pt>
                <c:pt idx="612">
                  <c:v>845</c:v>
                </c:pt>
                <c:pt idx="613">
                  <c:v>846</c:v>
                </c:pt>
                <c:pt idx="614">
                  <c:v>847</c:v>
                </c:pt>
                <c:pt idx="615">
                  <c:v>848</c:v>
                </c:pt>
                <c:pt idx="616">
                  <c:v>849</c:v>
                </c:pt>
                <c:pt idx="617">
                  <c:v>850</c:v>
                </c:pt>
                <c:pt idx="618">
                  <c:v>851</c:v>
                </c:pt>
                <c:pt idx="619">
                  <c:v>852</c:v>
                </c:pt>
                <c:pt idx="620">
                  <c:v>853</c:v>
                </c:pt>
                <c:pt idx="621">
                  <c:v>854</c:v>
                </c:pt>
                <c:pt idx="622">
                  <c:v>855</c:v>
                </c:pt>
                <c:pt idx="623">
                  <c:v>856</c:v>
                </c:pt>
                <c:pt idx="624">
                  <c:v>857</c:v>
                </c:pt>
                <c:pt idx="625">
                  <c:v>858</c:v>
                </c:pt>
                <c:pt idx="626">
                  <c:v>859</c:v>
                </c:pt>
                <c:pt idx="627">
                  <c:v>860</c:v>
                </c:pt>
                <c:pt idx="628">
                  <c:v>861</c:v>
                </c:pt>
                <c:pt idx="629">
                  <c:v>862</c:v>
                </c:pt>
                <c:pt idx="630">
                  <c:v>863</c:v>
                </c:pt>
                <c:pt idx="631">
                  <c:v>864</c:v>
                </c:pt>
                <c:pt idx="632">
                  <c:v>865</c:v>
                </c:pt>
                <c:pt idx="633">
                  <c:v>866</c:v>
                </c:pt>
                <c:pt idx="634">
                  <c:v>867</c:v>
                </c:pt>
                <c:pt idx="635">
                  <c:v>868</c:v>
                </c:pt>
                <c:pt idx="636">
                  <c:v>869</c:v>
                </c:pt>
                <c:pt idx="637">
                  <c:v>870</c:v>
                </c:pt>
                <c:pt idx="638">
                  <c:v>871</c:v>
                </c:pt>
                <c:pt idx="639">
                  <c:v>872</c:v>
                </c:pt>
                <c:pt idx="640">
                  <c:v>873</c:v>
                </c:pt>
              </c:numCache>
            </c:numRef>
          </c:cat>
          <c:val>
            <c:numRef>
              <c:f>'Harden Forecast4'!$C$2:$C$642</c:f>
              <c:numCache>
                <c:formatCode>General</c:formatCode>
                <c:ptCount val="641"/>
                <c:pt idx="305">
                  <c:v>23</c:v>
                </c:pt>
                <c:pt idx="306">
                  <c:v>23.028895890069631</c:v>
                </c:pt>
                <c:pt idx="307">
                  <c:v>23.057791780139194</c:v>
                </c:pt>
                <c:pt idx="308">
                  <c:v>23.086687670208825</c:v>
                </c:pt>
                <c:pt idx="309">
                  <c:v>23.115583560278385</c:v>
                </c:pt>
                <c:pt idx="310">
                  <c:v>23.144479450348019</c:v>
                </c:pt>
                <c:pt idx="311">
                  <c:v>23.173375340417579</c:v>
                </c:pt>
                <c:pt idx="312">
                  <c:v>23.202271230487209</c:v>
                </c:pt>
                <c:pt idx="313">
                  <c:v>23.231167120556773</c:v>
                </c:pt>
                <c:pt idx="314">
                  <c:v>23.260063010626403</c:v>
                </c:pt>
                <c:pt idx="315">
                  <c:v>23.288958900695963</c:v>
                </c:pt>
                <c:pt idx="316">
                  <c:v>23.317854790765598</c:v>
                </c:pt>
                <c:pt idx="317">
                  <c:v>23.346750680835157</c:v>
                </c:pt>
                <c:pt idx="318">
                  <c:v>23.375646570904788</c:v>
                </c:pt>
                <c:pt idx="319">
                  <c:v>23.404542460974351</c:v>
                </c:pt>
                <c:pt idx="320">
                  <c:v>23.433438351043982</c:v>
                </c:pt>
                <c:pt idx="321">
                  <c:v>23.462334241113545</c:v>
                </c:pt>
                <c:pt idx="322">
                  <c:v>23.491230131183176</c:v>
                </c:pt>
                <c:pt idx="323">
                  <c:v>23.520126021252736</c:v>
                </c:pt>
                <c:pt idx="324">
                  <c:v>23.54902191132237</c:v>
                </c:pt>
                <c:pt idx="325">
                  <c:v>23.57791780139193</c:v>
                </c:pt>
                <c:pt idx="326">
                  <c:v>23.606813691461561</c:v>
                </c:pt>
                <c:pt idx="327">
                  <c:v>23.635709581531124</c:v>
                </c:pt>
                <c:pt idx="328">
                  <c:v>23.664605471600755</c:v>
                </c:pt>
                <c:pt idx="329">
                  <c:v>23.693501361670315</c:v>
                </c:pt>
                <c:pt idx="330">
                  <c:v>23.722397251739949</c:v>
                </c:pt>
                <c:pt idx="331">
                  <c:v>23.751293141809509</c:v>
                </c:pt>
                <c:pt idx="332">
                  <c:v>23.780189031879139</c:v>
                </c:pt>
                <c:pt idx="333">
                  <c:v>23.809084921948703</c:v>
                </c:pt>
                <c:pt idx="334">
                  <c:v>23.837980812018333</c:v>
                </c:pt>
                <c:pt idx="335">
                  <c:v>23.866876702087893</c:v>
                </c:pt>
                <c:pt idx="336">
                  <c:v>23.895772592157527</c:v>
                </c:pt>
                <c:pt idx="337">
                  <c:v>23.924668482227087</c:v>
                </c:pt>
                <c:pt idx="338">
                  <c:v>23.953564372296718</c:v>
                </c:pt>
                <c:pt idx="339">
                  <c:v>23.982460262366281</c:v>
                </c:pt>
                <c:pt idx="340">
                  <c:v>24.011356152435912</c:v>
                </c:pt>
                <c:pt idx="341">
                  <c:v>24.040252042505472</c:v>
                </c:pt>
                <c:pt idx="342">
                  <c:v>24.069147932575106</c:v>
                </c:pt>
                <c:pt idx="343">
                  <c:v>24.098043822644666</c:v>
                </c:pt>
                <c:pt idx="344">
                  <c:v>24.1269397127143</c:v>
                </c:pt>
                <c:pt idx="345">
                  <c:v>24.15583560278386</c:v>
                </c:pt>
                <c:pt idx="346">
                  <c:v>24.184731492853491</c:v>
                </c:pt>
                <c:pt idx="347">
                  <c:v>24.213627382923054</c:v>
                </c:pt>
                <c:pt idx="348">
                  <c:v>24.242523272992685</c:v>
                </c:pt>
                <c:pt idx="349">
                  <c:v>24.271419163062244</c:v>
                </c:pt>
                <c:pt idx="350">
                  <c:v>24.300315053131879</c:v>
                </c:pt>
                <c:pt idx="351">
                  <c:v>24.329210943201439</c:v>
                </c:pt>
                <c:pt idx="352">
                  <c:v>24.358106833271069</c:v>
                </c:pt>
                <c:pt idx="353">
                  <c:v>24.387002723340633</c:v>
                </c:pt>
                <c:pt idx="354">
                  <c:v>24.415898613410263</c:v>
                </c:pt>
                <c:pt idx="355">
                  <c:v>24.444794503479823</c:v>
                </c:pt>
                <c:pt idx="356">
                  <c:v>24.473690393549457</c:v>
                </c:pt>
                <c:pt idx="357">
                  <c:v>24.502586283619017</c:v>
                </c:pt>
                <c:pt idx="358">
                  <c:v>24.531482173688648</c:v>
                </c:pt>
                <c:pt idx="359">
                  <c:v>24.560378063758211</c:v>
                </c:pt>
                <c:pt idx="360">
                  <c:v>24.589273953827842</c:v>
                </c:pt>
                <c:pt idx="361">
                  <c:v>24.618169843897402</c:v>
                </c:pt>
                <c:pt idx="362">
                  <c:v>24.647065733967036</c:v>
                </c:pt>
                <c:pt idx="363">
                  <c:v>24.675961624036596</c:v>
                </c:pt>
                <c:pt idx="364">
                  <c:v>24.704857514106227</c:v>
                </c:pt>
                <c:pt idx="365">
                  <c:v>24.73375340417579</c:v>
                </c:pt>
                <c:pt idx="366">
                  <c:v>24.762649294245421</c:v>
                </c:pt>
                <c:pt idx="367">
                  <c:v>24.79154518431498</c:v>
                </c:pt>
                <c:pt idx="368">
                  <c:v>24.820441074384615</c:v>
                </c:pt>
                <c:pt idx="369">
                  <c:v>24.849336964454174</c:v>
                </c:pt>
                <c:pt idx="370">
                  <c:v>24.878232854523805</c:v>
                </c:pt>
                <c:pt idx="371">
                  <c:v>24.907128744593368</c:v>
                </c:pt>
                <c:pt idx="372">
                  <c:v>24.936024634662999</c:v>
                </c:pt>
                <c:pt idx="373">
                  <c:v>24.964920524732559</c:v>
                </c:pt>
                <c:pt idx="374">
                  <c:v>24.993816414802193</c:v>
                </c:pt>
                <c:pt idx="375">
                  <c:v>25.022712304871753</c:v>
                </c:pt>
                <c:pt idx="376">
                  <c:v>25.051608194941384</c:v>
                </c:pt>
                <c:pt idx="377">
                  <c:v>25.080504085010947</c:v>
                </c:pt>
                <c:pt idx="378">
                  <c:v>25.109399975080578</c:v>
                </c:pt>
                <c:pt idx="379">
                  <c:v>25.138295865150141</c:v>
                </c:pt>
                <c:pt idx="380">
                  <c:v>25.167191755219772</c:v>
                </c:pt>
                <c:pt idx="381">
                  <c:v>25.196087645289332</c:v>
                </c:pt>
                <c:pt idx="382">
                  <c:v>25.224983535358966</c:v>
                </c:pt>
                <c:pt idx="383">
                  <c:v>25.253879425428526</c:v>
                </c:pt>
                <c:pt idx="384">
                  <c:v>25.282775315498156</c:v>
                </c:pt>
                <c:pt idx="385">
                  <c:v>25.31167120556772</c:v>
                </c:pt>
                <c:pt idx="386">
                  <c:v>25.340567095637351</c:v>
                </c:pt>
                <c:pt idx="387">
                  <c:v>25.36946298570691</c:v>
                </c:pt>
                <c:pt idx="388">
                  <c:v>25.398358875776545</c:v>
                </c:pt>
                <c:pt idx="389">
                  <c:v>25.427254765846104</c:v>
                </c:pt>
                <c:pt idx="390">
                  <c:v>25.456150655915735</c:v>
                </c:pt>
                <c:pt idx="391">
                  <c:v>25.485046545985298</c:v>
                </c:pt>
                <c:pt idx="392">
                  <c:v>25.513942436054929</c:v>
                </c:pt>
                <c:pt idx="393">
                  <c:v>25.542838326124489</c:v>
                </c:pt>
                <c:pt idx="394">
                  <c:v>25.571734216194123</c:v>
                </c:pt>
                <c:pt idx="395">
                  <c:v>25.600630106263683</c:v>
                </c:pt>
                <c:pt idx="396">
                  <c:v>25.629525996333317</c:v>
                </c:pt>
                <c:pt idx="397">
                  <c:v>25.658421886402877</c:v>
                </c:pt>
                <c:pt idx="398">
                  <c:v>25.687317776472508</c:v>
                </c:pt>
                <c:pt idx="399">
                  <c:v>25.716213666542071</c:v>
                </c:pt>
                <c:pt idx="400">
                  <c:v>25.745109556611702</c:v>
                </c:pt>
                <c:pt idx="401">
                  <c:v>25.774005446681262</c:v>
                </c:pt>
                <c:pt idx="402">
                  <c:v>25.802901336750896</c:v>
                </c:pt>
                <c:pt idx="403">
                  <c:v>25.831797226820456</c:v>
                </c:pt>
                <c:pt idx="404">
                  <c:v>25.860693116890086</c:v>
                </c:pt>
                <c:pt idx="405">
                  <c:v>25.88958900695965</c:v>
                </c:pt>
                <c:pt idx="406">
                  <c:v>25.91848489702928</c:v>
                </c:pt>
                <c:pt idx="407">
                  <c:v>25.94738078709884</c:v>
                </c:pt>
                <c:pt idx="408">
                  <c:v>25.976276677168475</c:v>
                </c:pt>
                <c:pt idx="409">
                  <c:v>26.005172567238034</c:v>
                </c:pt>
                <c:pt idx="410">
                  <c:v>26.034068457307665</c:v>
                </c:pt>
                <c:pt idx="411">
                  <c:v>26.062964347377228</c:v>
                </c:pt>
                <c:pt idx="412">
                  <c:v>26.091860237446859</c:v>
                </c:pt>
                <c:pt idx="413">
                  <c:v>26.120756127516419</c:v>
                </c:pt>
                <c:pt idx="414">
                  <c:v>26.149652017586053</c:v>
                </c:pt>
                <c:pt idx="415">
                  <c:v>26.178547907655613</c:v>
                </c:pt>
                <c:pt idx="416">
                  <c:v>26.207443797725244</c:v>
                </c:pt>
                <c:pt idx="417">
                  <c:v>26.236339687794807</c:v>
                </c:pt>
                <c:pt idx="418">
                  <c:v>26.265235577864438</c:v>
                </c:pt>
                <c:pt idx="419">
                  <c:v>26.294131467933997</c:v>
                </c:pt>
                <c:pt idx="420">
                  <c:v>26.323027358003632</c:v>
                </c:pt>
                <c:pt idx="421">
                  <c:v>26.351923248073192</c:v>
                </c:pt>
                <c:pt idx="422">
                  <c:v>26.380819138142822</c:v>
                </c:pt>
                <c:pt idx="423">
                  <c:v>26.409715028212386</c:v>
                </c:pt>
                <c:pt idx="424">
                  <c:v>26.438610918282016</c:v>
                </c:pt>
                <c:pt idx="425">
                  <c:v>26.467506808351576</c:v>
                </c:pt>
                <c:pt idx="426">
                  <c:v>26.49640269842121</c:v>
                </c:pt>
                <c:pt idx="427">
                  <c:v>26.52529858849077</c:v>
                </c:pt>
                <c:pt idx="428">
                  <c:v>26.554194478560401</c:v>
                </c:pt>
                <c:pt idx="429">
                  <c:v>26.583090368629964</c:v>
                </c:pt>
                <c:pt idx="430">
                  <c:v>26.611986258699595</c:v>
                </c:pt>
                <c:pt idx="431">
                  <c:v>26.640882148769155</c:v>
                </c:pt>
                <c:pt idx="432">
                  <c:v>26.669778038838789</c:v>
                </c:pt>
                <c:pt idx="433">
                  <c:v>26.698673928908349</c:v>
                </c:pt>
                <c:pt idx="434">
                  <c:v>26.727569818977983</c:v>
                </c:pt>
                <c:pt idx="435">
                  <c:v>26.756465709047543</c:v>
                </c:pt>
                <c:pt idx="436">
                  <c:v>26.785361599117174</c:v>
                </c:pt>
                <c:pt idx="437">
                  <c:v>26.814257489186737</c:v>
                </c:pt>
                <c:pt idx="438">
                  <c:v>26.843153379256368</c:v>
                </c:pt>
                <c:pt idx="439">
                  <c:v>26.872049269325927</c:v>
                </c:pt>
                <c:pt idx="440">
                  <c:v>26.900945159395562</c:v>
                </c:pt>
                <c:pt idx="441">
                  <c:v>26.929841049465121</c:v>
                </c:pt>
                <c:pt idx="442">
                  <c:v>26.958736939534752</c:v>
                </c:pt>
                <c:pt idx="443">
                  <c:v>26.987632829604316</c:v>
                </c:pt>
                <c:pt idx="444">
                  <c:v>27.016528719673946</c:v>
                </c:pt>
                <c:pt idx="445">
                  <c:v>27.04542460974351</c:v>
                </c:pt>
                <c:pt idx="446">
                  <c:v>27.07432049981314</c:v>
                </c:pt>
                <c:pt idx="447">
                  <c:v>27.1032163898827</c:v>
                </c:pt>
                <c:pt idx="448">
                  <c:v>27.132112279952334</c:v>
                </c:pt>
                <c:pt idx="449">
                  <c:v>27.161008170021894</c:v>
                </c:pt>
                <c:pt idx="450">
                  <c:v>27.189904060091525</c:v>
                </c:pt>
                <c:pt idx="451">
                  <c:v>27.218799950161088</c:v>
                </c:pt>
                <c:pt idx="452">
                  <c:v>27.247695840230719</c:v>
                </c:pt>
                <c:pt idx="453">
                  <c:v>27.276591730300279</c:v>
                </c:pt>
                <c:pt idx="454">
                  <c:v>27.305487620369913</c:v>
                </c:pt>
                <c:pt idx="455">
                  <c:v>27.334383510439473</c:v>
                </c:pt>
                <c:pt idx="456">
                  <c:v>27.363279400509104</c:v>
                </c:pt>
                <c:pt idx="457">
                  <c:v>27.392175290578667</c:v>
                </c:pt>
                <c:pt idx="458">
                  <c:v>27.421071180648298</c:v>
                </c:pt>
                <c:pt idx="459">
                  <c:v>27.449967070717857</c:v>
                </c:pt>
                <c:pt idx="460">
                  <c:v>27.478862960787492</c:v>
                </c:pt>
                <c:pt idx="461">
                  <c:v>27.507758850857051</c:v>
                </c:pt>
                <c:pt idx="462">
                  <c:v>27.536654740926682</c:v>
                </c:pt>
                <c:pt idx="463">
                  <c:v>27.565550630996245</c:v>
                </c:pt>
                <c:pt idx="464">
                  <c:v>27.594446521065876</c:v>
                </c:pt>
                <c:pt idx="465">
                  <c:v>27.623342411135436</c:v>
                </c:pt>
                <c:pt idx="466">
                  <c:v>27.65223830120507</c:v>
                </c:pt>
                <c:pt idx="467">
                  <c:v>27.68113419127463</c:v>
                </c:pt>
                <c:pt idx="468">
                  <c:v>27.710030081344261</c:v>
                </c:pt>
                <c:pt idx="469">
                  <c:v>27.738925971413824</c:v>
                </c:pt>
                <c:pt idx="470">
                  <c:v>27.767821861483455</c:v>
                </c:pt>
                <c:pt idx="471">
                  <c:v>27.796717751553015</c:v>
                </c:pt>
                <c:pt idx="472">
                  <c:v>27.825613641622649</c:v>
                </c:pt>
                <c:pt idx="473">
                  <c:v>27.854509531692209</c:v>
                </c:pt>
                <c:pt idx="474">
                  <c:v>27.883405421761839</c:v>
                </c:pt>
                <c:pt idx="475">
                  <c:v>27.912301311831403</c:v>
                </c:pt>
                <c:pt idx="476">
                  <c:v>27.941197201901034</c:v>
                </c:pt>
                <c:pt idx="477">
                  <c:v>27.970093091970593</c:v>
                </c:pt>
                <c:pt idx="478">
                  <c:v>27.998988982040228</c:v>
                </c:pt>
                <c:pt idx="479">
                  <c:v>28.027884872109787</c:v>
                </c:pt>
                <c:pt idx="480">
                  <c:v>28.056780762179418</c:v>
                </c:pt>
                <c:pt idx="481">
                  <c:v>28.085676652248981</c:v>
                </c:pt>
                <c:pt idx="482">
                  <c:v>28.114572542318612</c:v>
                </c:pt>
                <c:pt idx="483">
                  <c:v>28.143468432388172</c:v>
                </c:pt>
                <c:pt idx="484">
                  <c:v>28.172364322457806</c:v>
                </c:pt>
                <c:pt idx="485">
                  <c:v>28.201260212527366</c:v>
                </c:pt>
                <c:pt idx="486">
                  <c:v>28.230156102596997</c:v>
                </c:pt>
                <c:pt idx="487">
                  <c:v>28.25905199266656</c:v>
                </c:pt>
                <c:pt idx="488">
                  <c:v>28.287947882736191</c:v>
                </c:pt>
                <c:pt idx="489">
                  <c:v>28.31684377280575</c:v>
                </c:pt>
                <c:pt idx="490">
                  <c:v>28.345739662875385</c:v>
                </c:pt>
                <c:pt idx="491">
                  <c:v>28.374635552944945</c:v>
                </c:pt>
                <c:pt idx="492">
                  <c:v>28.403531443014579</c:v>
                </c:pt>
                <c:pt idx="493">
                  <c:v>28.432427333084139</c:v>
                </c:pt>
                <c:pt idx="494">
                  <c:v>28.461323223153769</c:v>
                </c:pt>
                <c:pt idx="495">
                  <c:v>28.490219113223333</c:v>
                </c:pt>
                <c:pt idx="496">
                  <c:v>28.519115003292963</c:v>
                </c:pt>
                <c:pt idx="497">
                  <c:v>28.548010893362527</c:v>
                </c:pt>
                <c:pt idx="498">
                  <c:v>28.576906783432158</c:v>
                </c:pt>
                <c:pt idx="499">
                  <c:v>28.605802673501717</c:v>
                </c:pt>
                <c:pt idx="500">
                  <c:v>28.634698563571352</c:v>
                </c:pt>
                <c:pt idx="501">
                  <c:v>28.663594453640911</c:v>
                </c:pt>
                <c:pt idx="502">
                  <c:v>28.692490343710542</c:v>
                </c:pt>
                <c:pt idx="503">
                  <c:v>28.721386233780105</c:v>
                </c:pt>
                <c:pt idx="504">
                  <c:v>28.750282123849736</c:v>
                </c:pt>
                <c:pt idx="505">
                  <c:v>28.779178013919296</c:v>
                </c:pt>
                <c:pt idx="506">
                  <c:v>28.80807390398893</c:v>
                </c:pt>
                <c:pt idx="507">
                  <c:v>28.83696979405849</c:v>
                </c:pt>
                <c:pt idx="508">
                  <c:v>28.865865684128121</c:v>
                </c:pt>
                <c:pt idx="509">
                  <c:v>28.894761574197684</c:v>
                </c:pt>
                <c:pt idx="510">
                  <c:v>28.923657464267315</c:v>
                </c:pt>
                <c:pt idx="511">
                  <c:v>28.952553354336874</c:v>
                </c:pt>
                <c:pt idx="512">
                  <c:v>28.981449244406509</c:v>
                </c:pt>
                <c:pt idx="513">
                  <c:v>29.010345134476069</c:v>
                </c:pt>
                <c:pt idx="514">
                  <c:v>29.039241024545699</c:v>
                </c:pt>
                <c:pt idx="515">
                  <c:v>29.068136914615263</c:v>
                </c:pt>
                <c:pt idx="516">
                  <c:v>29.097032804684893</c:v>
                </c:pt>
                <c:pt idx="517">
                  <c:v>29.125928694754453</c:v>
                </c:pt>
                <c:pt idx="518">
                  <c:v>29.154824584824087</c:v>
                </c:pt>
                <c:pt idx="519">
                  <c:v>29.183720474893647</c:v>
                </c:pt>
                <c:pt idx="520">
                  <c:v>29.212616364963278</c:v>
                </c:pt>
                <c:pt idx="521">
                  <c:v>29.241512255032841</c:v>
                </c:pt>
                <c:pt idx="522">
                  <c:v>29.270408145102472</c:v>
                </c:pt>
                <c:pt idx="523">
                  <c:v>29.299304035172032</c:v>
                </c:pt>
                <c:pt idx="524">
                  <c:v>29.328199925241666</c:v>
                </c:pt>
                <c:pt idx="525">
                  <c:v>29.357095815311226</c:v>
                </c:pt>
                <c:pt idx="526">
                  <c:v>29.385991705380857</c:v>
                </c:pt>
                <c:pt idx="527">
                  <c:v>29.41488759545042</c:v>
                </c:pt>
                <c:pt idx="528">
                  <c:v>29.443783485520051</c:v>
                </c:pt>
                <c:pt idx="529">
                  <c:v>29.47267937558961</c:v>
                </c:pt>
                <c:pt idx="530">
                  <c:v>29.501575265659245</c:v>
                </c:pt>
                <c:pt idx="531">
                  <c:v>29.530471155728804</c:v>
                </c:pt>
                <c:pt idx="532">
                  <c:v>29.559367045798435</c:v>
                </c:pt>
                <c:pt idx="533">
                  <c:v>29.588262935867998</c:v>
                </c:pt>
                <c:pt idx="534">
                  <c:v>29.617158825937629</c:v>
                </c:pt>
                <c:pt idx="535">
                  <c:v>29.646054716007189</c:v>
                </c:pt>
                <c:pt idx="536">
                  <c:v>29.674950606076823</c:v>
                </c:pt>
                <c:pt idx="537">
                  <c:v>29.703846496146383</c:v>
                </c:pt>
                <c:pt idx="538">
                  <c:v>29.732742386216014</c:v>
                </c:pt>
                <c:pt idx="539">
                  <c:v>29.761638276285577</c:v>
                </c:pt>
                <c:pt idx="540">
                  <c:v>29.790534166355208</c:v>
                </c:pt>
                <c:pt idx="541">
                  <c:v>29.819430056424768</c:v>
                </c:pt>
                <c:pt idx="542">
                  <c:v>29.848325946494402</c:v>
                </c:pt>
                <c:pt idx="543">
                  <c:v>29.877221836563962</c:v>
                </c:pt>
                <c:pt idx="544">
                  <c:v>29.906117726633592</c:v>
                </c:pt>
                <c:pt idx="545">
                  <c:v>29.935013616703156</c:v>
                </c:pt>
                <c:pt idx="546">
                  <c:v>29.963909506772787</c:v>
                </c:pt>
                <c:pt idx="547">
                  <c:v>29.99280539684235</c:v>
                </c:pt>
                <c:pt idx="548">
                  <c:v>30.021701286911981</c:v>
                </c:pt>
                <c:pt idx="549">
                  <c:v>30.05059717698154</c:v>
                </c:pt>
                <c:pt idx="550">
                  <c:v>30.079493067051175</c:v>
                </c:pt>
                <c:pt idx="551">
                  <c:v>30.108388957120734</c:v>
                </c:pt>
                <c:pt idx="552">
                  <c:v>30.137284847190369</c:v>
                </c:pt>
                <c:pt idx="553">
                  <c:v>30.166180737259928</c:v>
                </c:pt>
                <c:pt idx="554">
                  <c:v>30.195076627329559</c:v>
                </c:pt>
                <c:pt idx="555">
                  <c:v>30.223972517399122</c:v>
                </c:pt>
                <c:pt idx="556">
                  <c:v>30.252868407468753</c:v>
                </c:pt>
                <c:pt idx="557">
                  <c:v>30.281764297538313</c:v>
                </c:pt>
                <c:pt idx="558">
                  <c:v>30.310660187607947</c:v>
                </c:pt>
                <c:pt idx="559">
                  <c:v>30.339556077677507</c:v>
                </c:pt>
                <c:pt idx="560">
                  <c:v>30.368451967747138</c:v>
                </c:pt>
                <c:pt idx="561">
                  <c:v>30.397347857816701</c:v>
                </c:pt>
                <c:pt idx="562">
                  <c:v>30.426243747886332</c:v>
                </c:pt>
                <c:pt idx="563">
                  <c:v>30.455139637955892</c:v>
                </c:pt>
                <c:pt idx="564">
                  <c:v>30.484035528025526</c:v>
                </c:pt>
                <c:pt idx="565">
                  <c:v>30.512931418095086</c:v>
                </c:pt>
                <c:pt idx="566">
                  <c:v>30.541827308164716</c:v>
                </c:pt>
                <c:pt idx="567">
                  <c:v>30.57072319823428</c:v>
                </c:pt>
                <c:pt idx="568">
                  <c:v>30.599619088303911</c:v>
                </c:pt>
                <c:pt idx="569">
                  <c:v>30.62851497837347</c:v>
                </c:pt>
                <c:pt idx="570">
                  <c:v>30.657410868443105</c:v>
                </c:pt>
                <c:pt idx="571">
                  <c:v>30.686306758512664</c:v>
                </c:pt>
                <c:pt idx="572">
                  <c:v>30.715202648582295</c:v>
                </c:pt>
                <c:pt idx="573">
                  <c:v>30.744098538651858</c:v>
                </c:pt>
                <c:pt idx="574">
                  <c:v>30.772994428721489</c:v>
                </c:pt>
                <c:pt idx="575">
                  <c:v>30.801890318791049</c:v>
                </c:pt>
                <c:pt idx="576">
                  <c:v>30.830786208860683</c:v>
                </c:pt>
                <c:pt idx="577">
                  <c:v>30.859682098930243</c:v>
                </c:pt>
                <c:pt idx="578">
                  <c:v>30.888577988999874</c:v>
                </c:pt>
                <c:pt idx="579">
                  <c:v>30.917473879069437</c:v>
                </c:pt>
                <c:pt idx="580">
                  <c:v>30.946369769139068</c:v>
                </c:pt>
                <c:pt idx="581">
                  <c:v>30.975265659208628</c:v>
                </c:pt>
                <c:pt idx="582">
                  <c:v>31.004161549278262</c:v>
                </c:pt>
                <c:pt idx="583">
                  <c:v>31.033057439347822</c:v>
                </c:pt>
                <c:pt idx="584">
                  <c:v>31.061953329417452</c:v>
                </c:pt>
                <c:pt idx="585">
                  <c:v>31.090849219487016</c:v>
                </c:pt>
                <c:pt idx="586">
                  <c:v>31.119745109556646</c:v>
                </c:pt>
                <c:pt idx="587">
                  <c:v>31.148640999626206</c:v>
                </c:pt>
                <c:pt idx="588">
                  <c:v>31.17753688969584</c:v>
                </c:pt>
                <c:pt idx="589">
                  <c:v>31.2064327797654</c:v>
                </c:pt>
                <c:pt idx="590">
                  <c:v>31.235328669835031</c:v>
                </c:pt>
                <c:pt idx="591">
                  <c:v>31.264224559904594</c:v>
                </c:pt>
                <c:pt idx="592">
                  <c:v>31.293120449974225</c:v>
                </c:pt>
                <c:pt idx="593">
                  <c:v>31.322016340043785</c:v>
                </c:pt>
                <c:pt idx="594">
                  <c:v>31.350912230113419</c:v>
                </c:pt>
                <c:pt idx="595">
                  <c:v>31.379808120182982</c:v>
                </c:pt>
                <c:pt idx="596">
                  <c:v>31.40870401025261</c:v>
                </c:pt>
                <c:pt idx="597">
                  <c:v>31.437599900322173</c:v>
                </c:pt>
                <c:pt idx="598">
                  <c:v>31.466495790391807</c:v>
                </c:pt>
                <c:pt idx="599">
                  <c:v>31.495391680461363</c:v>
                </c:pt>
                <c:pt idx="600">
                  <c:v>31.524287570530998</c:v>
                </c:pt>
                <c:pt idx="601">
                  <c:v>31.553183460600561</c:v>
                </c:pt>
                <c:pt idx="602">
                  <c:v>31.582079350670188</c:v>
                </c:pt>
                <c:pt idx="603">
                  <c:v>31.610975240739752</c:v>
                </c:pt>
                <c:pt idx="604">
                  <c:v>31.639871130809386</c:v>
                </c:pt>
                <c:pt idx="605">
                  <c:v>31.668767020878942</c:v>
                </c:pt>
                <c:pt idx="606">
                  <c:v>31.697662910948576</c:v>
                </c:pt>
                <c:pt idx="607">
                  <c:v>31.72655880101814</c:v>
                </c:pt>
                <c:pt idx="608">
                  <c:v>31.755454691087767</c:v>
                </c:pt>
                <c:pt idx="609">
                  <c:v>31.78435058115733</c:v>
                </c:pt>
                <c:pt idx="610">
                  <c:v>31.813246471226964</c:v>
                </c:pt>
                <c:pt idx="611">
                  <c:v>31.842142361296524</c:v>
                </c:pt>
                <c:pt idx="612">
                  <c:v>31.871038251366155</c:v>
                </c:pt>
                <c:pt idx="613">
                  <c:v>31.899934141435718</c:v>
                </c:pt>
                <c:pt idx="614">
                  <c:v>31.928830031505349</c:v>
                </c:pt>
                <c:pt idx="615">
                  <c:v>31.957725921574909</c:v>
                </c:pt>
                <c:pt idx="616">
                  <c:v>31.986621811644543</c:v>
                </c:pt>
                <c:pt idx="617">
                  <c:v>32.015517701714096</c:v>
                </c:pt>
                <c:pt idx="618">
                  <c:v>32.044413591783737</c:v>
                </c:pt>
                <c:pt idx="619">
                  <c:v>32.073309481853293</c:v>
                </c:pt>
                <c:pt idx="620">
                  <c:v>32.102205371922928</c:v>
                </c:pt>
                <c:pt idx="621">
                  <c:v>32.131101261992484</c:v>
                </c:pt>
                <c:pt idx="622">
                  <c:v>32.159997152062125</c:v>
                </c:pt>
                <c:pt idx="623">
                  <c:v>32.188893042131674</c:v>
                </c:pt>
                <c:pt idx="624">
                  <c:v>32.217788932201316</c:v>
                </c:pt>
                <c:pt idx="625">
                  <c:v>32.246684822270872</c:v>
                </c:pt>
                <c:pt idx="626">
                  <c:v>32.275580712340506</c:v>
                </c:pt>
                <c:pt idx="627">
                  <c:v>32.304476602410062</c:v>
                </c:pt>
                <c:pt idx="628">
                  <c:v>32.333372492479704</c:v>
                </c:pt>
                <c:pt idx="629">
                  <c:v>32.362268382549253</c:v>
                </c:pt>
                <c:pt idx="630">
                  <c:v>32.391164272618894</c:v>
                </c:pt>
                <c:pt idx="631">
                  <c:v>32.420060162688451</c:v>
                </c:pt>
                <c:pt idx="632">
                  <c:v>32.448956052758085</c:v>
                </c:pt>
                <c:pt idx="633">
                  <c:v>32.477851942827641</c:v>
                </c:pt>
                <c:pt idx="634">
                  <c:v>32.506747832897283</c:v>
                </c:pt>
                <c:pt idx="635">
                  <c:v>32.535643722966832</c:v>
                </c:pt>
                <c:pt idx="636">
                  <c:v>32.564539613036473</c:v>
                </c:pt>
                <c:pt idx="637">
                  <c:v>32.593435503106029</c:v>
                </c:pt>
                <c:pt idx="638">
                  <c:v>32.622331393175664</c:v>
                </c:pt>
                <c:pt idx="639">
                  <c:v>32.65122728324522</c:v>
                </c:pt>
                <c:pt idx="640">
                  <c:v>32.680123173314861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19-4F06-B294-AA69A6F02B45}"/>
            </c:ext>
          </c:extLst>
        </c:ser>
        <c:ser>
          <c:idx val="2"/>
          <c:order val="2"/>
          <c:tx>
            <c:strRef>
              <c:f>'Harden Forecast4'!$D$1</c:f>
              <c:strCache>
                <c:ptCount val="1"/>
                <c:pt idx="0">
                  <c:v>낮은 신뢰 한계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'Harden Forecast4'!$A$2:$A$642</c:f>
              <c:numCache>
                <c:formatCode>General</c:formatCode>
                <c:ptCount val="641"/>
                <c:pt idx="0">
                  <c:v>233</c:v>
                </c:pt>
                <c:pt idx="1">
                  <c:v>234</c:v>
                </c:pt>
                <c:pt idx="2">
                  <c:v>235</c:v>
                </c:pt>
                <c:pt idx="3">
                  <c:v>236</c:v>
                </c:pt>
                <c:pt idx="4">
                  <c:v>237</c:v>
                </c:pt>
                <c:pt idx="5">
                  <c:v>238</c:v>
                </c:pt>
                <c:pt idx="6">
                  <c:v>239</c:v>
                </c:pt>
                <c:pt idx="7">
                  <c:v>240</c:v>
                </c:pt>
                <c:pt idx="8">
                  <c:v>241</c:v>
                </c:pt>
                <c:pt idx="9">
                  <c:v>242</c:v>
                </c:pt>
                <c:pt idx="10">
                  <c:v>243</c:v>
                </c:pt>
                <c:pt idx="11">
                  <c:v>244</c:v>
                </c:pt>
                <c:pt idx="12">
                  <c:v>245</c:v>
                </c:pt>
                <c:pt idx="13">
                  <c:v>246</c:v>
                </c:pt>
                <c:pt idx="14">
                  <c:v>247</c:v>
                </c:pt>
                <c:pt idx="15">
                  <c:v>248</c:v>
                </c:pt>
                <c:pt idx="16">
                  <c:v>249</c:v>
                </c:pt>
                <c:pt idx="17">
                  <c:v>250</c:v>
                </c:pt>
                <c:pt idx="18">
                  <c:v>251</c:v>
                </c:pt>
                <c:pt idx="19">
                  <c:v>252</c:v>
                </c:pt>
                <c:pt idx="20">
                  <c:v>253</c:v>
                </c:pt>
                <c:pt idx="21">
                  <c:v>254</c:v>
                </c:pt>
                <c:pt idx="22">
                  <c:v>255</c:v>
                </c:pt>
                <c:pt idx="23">
                  <c:v>256</c:v>
                </c:pt>
                <c:pt idx="24">
                  <c:v>257</c:v>
                </c:pt>
                <c:pt idx="25">
                  <c:v>258</c:v>
                </c:pt>
                <c:pt idx="26">
                  <c:v>259</c:v>
                </c:pt>
                <c:pt idx="27">
                  <c:v>260</c:v>
                </c:pt>
                <c:pt idx="28">
                  <c:v>261</c:v>
                </c:pt>
                <c:pt idx="29">
                  <c:v>262</c:v>
                </c:pt>
                <c:pt idx="30">
                  <c:v>263</c:v>
                </c:pt>
                <c:pt idx="31">
                  <c:v>264</c:v>
                </c:pt>
                <c:pt idx="32">
                  <c:v>265</c:v>
                </c:pt>
                <c:pt idx="33">
                  <c:v>266</c:v>
                </c:pt>
                <c:pt idx="34">
                  <c:v>267</c:v>
                </c:pt>
                <c:pt idx="35">
                  <c:v>268</c:v>
                </c:pt>
                <c:pt idx="36">
                  <c:v>269</c:v>
                </c:pt>
                <c:pt idx="37">
                  <c:v>270</c:v>
                </c:pt>
                <c:pt idx="38">
                  <c:v>271</c:v>
                </c:pt>
                <c:pt idx="39">
                  <c:v>272</c:v>
                </c:pt>
                <c:pt idx="40">
                  <c:v>273</c:v>
                </c:pt>
                <c:pt idx="41">
                  <c:v>274</c:v>
                </c:pt>
                <c:pt idx="42">
                  <c:v>275</c:v>
                </c:pt>
                <c:pt idx="43">
                  <c:v>276</c:v>
                </c:pt>
                <c:pt idx="44">
                  <c:v>277</c:v>
                </c:pt>
                <c:pt idx="45">
                  <c:v>278</c:v>
                </c:pt>
                <c:pt idx="46">
                  <c:v>279</c:v>
                </c:pt>
                <c:pt idx="47">
                  <c:v>280</c:v>
                </c:pt>
                <c:pt idx="48">
                  <c:v>281</c:v>
                </c:pt>
                <c:pt idx="49">
                  <c:v>282</c:v>
                </c:pt>
                <c:pt idx="50">
                  <c:v>283</c:v>
                </c:pt>
                <c:pt idx="51">
                  <c:v>284</c:v>
                </c:pt>
                <c:pt idx="52">
                  <c:v>285</c:v>
                </c:pt>
                <c:pt idx="53">
                  <c:v>286</c:v>
                </c:pt>
                <c:pt idx="54">
                  <c:v>287</c:v>
                </c:pt>
                <c:pt idx="55">
                  <c:v>288</c:v>
                </c:pt>
                <c:pt idx="56">
                  <c:v>289</c:v>
                </c:pt>
                <c:pt idx="57">
                  <c:v>290</c:v>
                </c:pt>
                <c:pt idx="58">
                  <c:v>291</c:v>
                </c:pt>
                <c:pt idx="59">
                  <c:v>292</c:v>
                </c:pt>
                <c:pt idx="60">
                  <c:v>293</c:v>
                </c:pt>
                <c:pt idx="61">
                  <c:v>294</c:v>
                </c:pt>
                <c:pt idx="62">
                  <c:v>295</c:v>
                </c:pt>
                <c:pt idx="63">
                  <c:v>296</c:v>
                </c:pt>
                <c:pt idx="64">
                  <c:v>297</c:v>
                </c:pt>
                <c:pt idx="65">
                  <c:v>298</c:v>
                </c:pt>
                <c:pt idx="66">
                  <c:v>299</c:v>
                </c:pt>
                <c:pt idx="67">
                  <c:v>300</c:v>
                </c:pt>
                <c:pt idx="68">
                  <c:v>301</c:v>
                </c:pt>
                <c:pt idx="69">
                  <c:v>302</c:v>
                </c:pt>
                <c:pt idx="70">
                  <c:v>303</c:v>
                </c:pt>
                <c:pt idx="71">
                  <c:v>304</c:v>
                </c:pt>
                <c:pt idx="72">
                  <c:v>305</c:v>
                </c:pt>
                <c:pt idx="73">
                  <c:v>306</c:v>
                </c:pt>
                <c:pt idx="74">
                  <c:v>307</c:v>
                </c:pt>
                <c:pt idx="75">
                  <c:v>308</c:v>
                </c:pt>
                <c:pt idx="76">
                  <c:v>309</c:v>
                </c:pt>
                <c:pt idx="77">
                  <c:v>310</c:v>
                </c:pt>
                <c:pt idx="78">
                  <c:v>311</c:v>
                </c:pt>
                <c:pt idx="79">
                  <c:v>312</c:v>
                </c:pt>
                <c:pt idx="80">
                  <c:v>313</c:v>
                </c:pt>
                <c:pt idx="81">
                  <c:v>314</c:v>
                </c:pt>
                <c:pt idx="82">
                  <c:v>315</c:v>
                </c:pt>
                <c:pt idx="83">
                  <c:v>316</c:v>
                </c:pt>
                <c:pt idx="84">
                  <c:v>317</c:v>
                </c:pt>
                <c:pt idx="85">
                  <c:v>318</c:v>
                </c:pt>
                <c:pt idx="86">
                  <c:v>319</c:v>
                </c:pt>
                <c:pt idx="87">
                  <c:v>320</c:v>
                </c:pt>
                <c:pt idx="88">
                  <c:v>321</c:v>
                </c:pt>
                <c:pt idx="89">
                  <c:v>322</c:v>
                </c:pt>
                <c:pt idx="90">
                  <c:v>323</c:v>
                </c:pt>
                <c:pt idx="91">
                  <c:v>324</c:v>
                </c:pt>
                <c:pt idx="92">
                  <c:v>325</c:v>
                </c:pt>
                <c:pt idx="93">
                  <c:v>326</c:v>
                </c:pt>
                <c:pt idx="94">
                  <c:v>327</c:v>
                </c:pt>
                <c:pt idx="95">
                  <c:v>328</c:v>
                </c:pt>
                <c:pt idx="96">
                  <c:v>329</c:v>
                </c:pt>
                <c:pt idx="97">
                  <c:v>330</c:v>
                </c:pt>
                <c:pt idx="98">
                  <c:v>331</c:v>
                </c:pt>
                <c:pt idx="99">
                  <c:v>332</c:v>
                </c:pt>
                <c:pt idx="100">
                  <c:v>333</c:v>
                </c:pt>
                <c:pt idx="101">
                  <c:v>334</c:v>
                </c:pt>
                <c:pt idx="102">
                  <c:v>335</c:v>
                </c:pt>
                <c:pt idx="103">
                  <c:v>336</c:v>
                </c:pt>
                <c:pt idx="104">
                  <c:v>337</c:v>
                </c:pt>
                <c:pt idx="105">
                  <c:v>338</c:v>
                </c:pt>
                <c:pt idx="106">
                  <c:v>339</c:v>
                </c:pt>
                <c:pt idx="107">
                  <c:v>340</c:v>
                </c:pt>
                <c:pt idx="108">
                  <c:v>341</c:v>
                </c:pt>
                <c:pt idx="109">
                  <c:v>342</c:v>
                </c:pt>
                <c:pt idx="110">
                  <c:v>343</c:v>
                </c:pt>
                <c:pt idx="111">
                  <c:v>344</c:v>
                </c:pt>
                <c:pt idx="112">
                  <c:v>345</c:v>
                </c:pt>
                <c:pt idx="113">
                  <c:v>346</c:v>
                </c:pt>
                <c:pt idx="114">
                  <c:v>347</c:v>
                </c:pt>
                <c:pt idx="115">
                  <c:v>348</c:v>
                </c:pt>
                <c:pt idx="116">
                  <c:v>349</c:v>
                </c:pt>
                <c:pt idx="117">
                  <c:v>350</c:v>
                </c:pt>
                <c:pt idx="118">
                  <c:v>351</c:v>
                </c:pt>
                <c:pt idx="119">
                  <c:v>352</c:v>
                </c:pt>
                <c:pt idx="120">
                  <c:v>353</c:v>
                </c:pt>
                <c:pt idx="121">
                  <c:v>354</c:v>
                </c:pt>
                <c:pt idx="122">
                  <c:v>355</c:v>
                </c:pt>
                <c:pt idx="123">
                  <c:v>356</c:v>
                </c:pt>
                <c:pt idx="124">
                  <c:v>357</c:v>
                </c:pt>
                <c:pt idx="125">
                  <c:v>358</c:v>
                </c:pt>
                <c:pt idx="126">
                  <c:v>359</c:v>
                </c:pt>
                <c:pt idx="127">
                  <c:v>360</c:v>
                </c:pt>
                <c:pt idx="128">
                  <c:v>361</c:v>
                </c:pt>
                <c:pt idx="129">
                  <c:v>362</c:v>
                </c:pt>
                <c:pt idx="130">
                  <c:v>363</c:v>
                </c:pt>
                <c:pt idx="131">
                  <c:v>364</c:v>
                </c:pt>
                <c:pt idx="132">
                  <c:v>365</c:v>
                </c:pt>
                <c:pt idx="133">
                  <c:v>366</c:v>
                </c:pt>
                <c:pt idx="134">
                  <c:v>367</c:v>
                </c:pt>
                <c:pt idx="135">
                  <c:v>368</c:v>
                </c:pt>
                <c:pt idx="136">
                  <c:v>369</c:v>
                </c:pt>
                <c:pt idx="137">
                  <c:v>370</c:v>
                </c:pt>
                <c:pt idx="138">
                  <c:v>371</c:v>
                </c:pt>
                <c:pt idx="139">
                  <c:v>372</c:v>
                </c:pt>
                <c:pt idx="140">
                  <c:v>373</c:v>
                </c:pt>
                <c:pt idx="141">
                  <c:v>374</c:v>
                </c:pt>
                <c:pt idx="142">
                  <c:v>375</c:v>
                </c:pt>
                <c:pt idx="143">
                  <c:v>376</c:v>
                </c:pt>
                <c:pt idx="144">
                  <c:v>377</c:v>
                </c:pt>
                <c:pt idx="145">
                  <c:v>378</c:v>
                </c:pt>
                <c:pt idx="146">
                  <c:v>379</c:v>
                </c:pt>
                <c:pt idx="147">
                  <c:v>380</c:v>
                </c:pt>
                <c:pt idx="148">
                  <c:v>381</c:v>
                </c:pt>
                <c:pt idx="149">
                  <c:v>382</c:v>
                </c:pt>
                <c:pt idx="150">
                  <c:v>383</c:v>
                </c:pt>
                <c:pt idx="151">
                  <c:v>384</c:v>
                </c:pt>
                <c:pt idx="152">
                  <c:v>385</c:v>
                </c:pt>
                <c:pt idx="153">
                  <c:v>386</c:v>
                </c:pt>
                <c:pt idx="154">
                  <c:v>387</c:v>
                </c:pt>
                <c:pt idx="155">
                  <c:v>388</c:v>
                </c:pt>
                <c:pt idx="156">
                  <c:v>389</c:v>
                </c:pt>
                <c:pt idx="157">
                  <c:v>390</c:v>
                </c:pt>
                <c:pt idx="158">
                  <c:v>391</c:v>
                </c:pt>
                <c:pt idx="159">
                  <c:v>392</c:v>
                </c:pt>
                <c:pt idx="160">
                  <c:v>393</c:v>
                </c:pt>
                <c:pt idx="161">
                  <c:v>394</c:v>
                </c:pt>
                <c:pt idx="162">
                  <c:v>395</c:v>
                </c:pt>
                <c:pt idx="163">
                  <c:v>396</c:v>
                </c:pt>
                <c:pt idx="164">
                  <c:v>397</c:v>
                </c:pt>
                <c:pt idx="165">
                  <c:v>398</c:v>
                </c:pt>
                <c:pt idx="166">
                  <c:v>399</c:v>
                </c:pt>
                <c:pt idx="167">
                  <c:v>400</c:v>
                </c:pt>
                <c:pt idx="168">
                  <c:v>401</c:v>
                </c:pt>
                <c:pt idx="169">
                  <c:v>402</c:v>
                </c:pt>
                <c:pt idx="170">
                  <c:v>403</c:v>
                </c:pt>
                <c:pt idx="171">
                  <c:v>404</c:v>
                </c:pt>
                <c:pt idx="172">
                  <c:v>405</c:v>
                </c:pt>
                <c:pt idx="173">
                  <c:v>406</c:v>
                </c:pt>
                <c:pt idx="174">
                  <c:v>407</c:v>
                </c:pt>
                <c:pt idx="175">
                  <c:v>408</c:v>
                </c:pt>
                <c:pt idx="176">
                  <c:v>409</c:v>
                </c:pt>
                <c:pt idx="177">
                  <c:v>410</c:v>
                </c:pt>
                <c:pt idx="178">
                  <c:v>411</c:v>
                </c:pt>
                <c:pt idx="179">
                  <c:v>412</c:v>
                </c:pt>
                <c:pt idx="180">
                  <c:v>413</c:v>
                </c:pt>
                <c:pt idx="181">
                  <c:v>414</c:v>
                </c:pt>
                <c:pt idx="182">
                  <c:v>415</c:v>
                </c:pt>
                <c:pt idx="183">
                  <c:v>416</c:v>
                </c:pt>
                <c:pt idx="184">
                  <c:v>417</c:v>
                </c:pt>
                <c:pt idx="185">
                  <c:v>418</c:v>
                </c:pt>
                <c:pt idx="186">
                  <c:v>419</c:v>
                </c:pt>
                <c:pt idx="187">
                  <c:v>420</c:v>
                </c:pt>
                <c:pt idx="188">
                  <c:v>421</c:v>
                </c:pt>
                <c:pt idx="189">
                  <c:v>422</c:v>
                </c:pt>
                <c:pt idx="190">
                  <c:v>423</c:v>
                </c:pt>
                <c:pt idx="191">
                  <c:v>424</c:v>
                </c:pt>
                <c:pt idx="192">
                  <c:v>425</c:v>
                </c:pt>
                <c:pt idx="193">
                  <c:v>426</c:v>
                </c:pt>
                <c:pt idx="194">
                  <c:v>427</c:v>
                </c:pt>
                <c:pt idx="195">
                  <c:v>428</c:v>
                </c:pt>
                <c:pt idx="196">
                  <c:v>429</c:v>
                </c:pt>
                <c:pt idx="197">
                  <c:v>430</c:v>
                </c:pt>
                <c:pt idx="198">
                  <c:v>431</c:v>
                </c:pt>
                <c:pt idx="199">
                  <c:v>432</c:v>
                </c:pt>
                <c:pt idx="200">
                  <c:v>433</c:v>
                </c:pt>
                <c:pt idx="201">
                  <c:v>434</c:v>
                </c:pt>
                <c:pt idx="202">
                  <c:v>435</c:v>
                </c:pt>
                <c:pt idx="203">
                  <c:v>436</c:v>
                </c:pt>
                <c:pt idx="204">
                  <c:v>437</c:v>
                </c:pt>
                <c:pt idx="205">
                  <c:v>438</c:v>
                </c:pt>
                <c:pt idx="206">
                  <c:v>439</c:v>
                </c:pt>
                <c:pt idx="207">
                  <c:v>440</c:v>
                </c:pt>
                <c:pt idx="208">
                  <c:v>441</c:v>
                </c:pt>
                <c:pt idx="209">
                  <c:v>442</c:v>
                </c:pt>
                <c:pt idx="210">
                  <c:v>443</c:v>
                </c:pt>
                <c:pt idx="211">
                  <c:v>444</c:v>
                </c:pt>
                <c:pt idx="212">
                  <c:v>445</c:v>
                </c:pt>
                <c:pt idx="213">
                  <c:v>446</c:v>
                </c:pt>
                <c:pt idx="214">
                  <c:v>447</c:v>
                </c:pt>
                <c:pt idx="215">
                  <c:v>448</c:v>
                </c:pt>
                <c:pt idx="216">
                  <c:v>449</c:v>
                </c:pt>
                <c:pt idx="217">
                  <c:v>450</c:v>
                </c:pt>
                <c:pt idx="218">
                  <c:v>451</c:v>
                </c:pt>
                <c:pt idx="219">
                  <c:v>452</c:v>
                </c:pt>
                <c:pt idx="220">
                  <c:v>453</c:v>
                </c:pt>
                <c:pt idx="221">
                  <c:v>454</c:v>
                </c:pt>
                <c:pt idx="222">
                  <c:v>455</c:v>
                </c:pt>
                <c:pt idx="223">
                  <c:v>456</c:v>
                </c:pt>
                <c:pt idx="224">
                  <c:v>457</c:v>
                </c:pt>
                <c:pt idx="225">
                  <c:v>458</c:v>
                </c:pt>
                <c:pt idx="226">
                  <c:v>459</c:v>
                </c:pt>
                <c:pt idx="227">
                  <c:v>460</c:v>
                </c:pt>
                <c:pt idx="228">
                  <c:v>461</c:v>
                </c:pt>
                <c:pt idx="229">
                  <c:v>462</c:v>
                </c:pt>
                <c:pt idx="230">
                  <c:v>463</c:v>
                </c:pt>
                <c:pt idx="231">
                  <c:v>464</c:v>
                </c:pt>
                <c:pt idx="232">
                  <c:v>465</c:v>
                </c:pt>
                <c:pt idx="233">
                  <c:v>466</c:v>
                </c:pt>
                <c:pt idx="234">
                  <c:v>467</c:v>
                </c:pt>
                <c:pt idx="235">
                  <c:v>468</c:v>
                </c:pt>
                <c:pt idx="236">
                  <c:v>469</c:v>
                </c:pt>
                <c:pt idx="237">
                  <c:v>470</c:v>
                </c:pt>
                <c:pt idx="238">
                  <c:v>471</c:v>
                </c:pt>
                <c:pt idx="239">
                  <c:v>472</c:v>
                </c:pt>
                <c:pt idx="240">
                  <c:v>473</c:v>
                </c:pt>
                <c:pt idx="241">
                  <c:v>474</c:v>
                </c:pt>
                <c:pt idx="242">
                  <c:v>475</c:v>
                </c:pt>
                <c:pt idx="243">
                  <c:v>476</c:v>
                </c:pt>
                <c:pt idx="244">
                  <c:v>477</c:v>
                </c:pt>
                <c:pt idx="245">
                  <c:v>478</c:v>
                </c:pt>
                <c:pt idx="246">
                  <c:v>479</c:v>
                </c:pt>
                <c:pt idx="247">
                  <c:v>480</c:v>
                </c:pt>
                <c:pt idx="248">
                  <c:v>481</c:v>
                </c:pt>
                <c:pt idx="249">
                  <c:v>482</c:v>
                </c:pt>
                <c:pt idx="250">
                  <c:v>483</c:v>
                </c:pt>
                <c:pt idx="251">
                  <c:v>484</c:v>
                </c:pt>
                <c:pt idx="252">
                  <c:v>485</c:v>
                </c:pt>
                <c:pt idx="253">
                  <c:v>486</c:v>
                </c:pt>
                <c:pt idx="254">
                  <c:v>487</c:v>
                </c:pt>
                <c:pt idx="255">
                  <c:v>488</c:v>
                </c:pt>
                <c:pt idx="256">
                  <c:v>489</c:v>
                </c:pt>
                <c:pt idx="257">
                  <c:v>490</c:v>
                </c:pt>
                <c:pt idx="258">
                  <c:v>491</c:v>
                </c:pt>
                <c:pt idx="259">
                  <c:v>492</c:v>
                </c:pt>
                <c:pt idx="260">
                  <c:v>493</c:v>
                </c:pt>
                <c:pt idx="261">
                  <c:v>494</c:v>
                </c:pt>
                <c:pt idx="262">
                  <c:v>495</c:v>
                </c:pt>
                <c:pt idx="263">
                  <c:v>496</c:v>
                </c:pt>
                <c:pt idx="264">
                  <c:v>497</c:v>
                </c:pt>
                <c:pt idx="265">
                  <c:v>498</c:v>
                </c:pt>
                <c:pt idx="266">
                  <c:v>499</c:v>
                </c:pt>
                <c:pt idx="267">
                  <c:v>500</c:v>
                </c:pt>
                <c:pt idx="268">
                  <c:v>501</c:v>
                </c:pt>
                <c:pt idx="269">
                  <c:v>502</c:v>
                </c:pt>
                <c:pt idx="270">
                  <c:v>503</c:v>
                </c:pt>
                <c:pt idx="271">
                  <c:v>504</c:v>
                </c:pt>
                <c:pt idx="272">
                  <c:v>505</c:v>
                </c:pt>
                <c:pt idx="273">
                  <c:v>506</c:v>
                </c:pt>
                <c:pt idx="274">
                  <c:v>507</c:v>
                </c:pt>
                <c:pt idx="275">
                  <c:v>508</c:v>
                </c:pt>
                <c:pt idx="276">
                  <c:v>509</c:v>
                </c:pt>
                <c:pt idx="277">
                  <c:v>510</c:v>
                </c:pt>
                <c:pt idx="278">
                  <c:v>511</c:v>
                </c:pt>
                <c:pt idx="279">
                  <c:v>512</c:v>
                </c:pt>
                <c:pt idx="280">
                  <c:v>513</c:v>
                </c:pt>
                <c:pt idx="281">
                  <c:v>514</c:v>
                </c:pt>
                <c:pt idx="282">
                  <c:v>515</c:v>
                </c:pt>
                <c:pt idx="283">
                  <c:v>516</c:v>
                </c:pt>
                <c:pt idx="284">
                  <c:v>517</c:v>
                </c:pt>
                <c:pt idx="285">
                  <c:v>518</c:v>
                </c:pt>
                <c:pt idx="286">
                  <c:v>519</c:v>
                </c:pt>
                <c:pt idx="287">
                  <c:v>520</c:v>
                </c:pt>
                <c:pt idx="288">
                  <c:v>521</c:v>
                </c:pt>
                <c:pt idx="289">
                  <c:v>522</c:v>
                </c:pt>
                <c:pt idx="290">
                  <c:v>523</c:v>
                </c:pt>
                <c:pt idx="291">
                  <c:v>524</c:v>
                </c:pt>
                <c:pt idx="292">
                  <c:v>525</c:v>
                </c:pt>
                <c:pt idx="293">
                  <c:v>526</c:v>
                </c:pt>
                <c:pt idx="294">
                  <c:v>527</c:v>
                </c:pt>
                <c:pt idx="295">
                  <c:v>528</c:v>
                </c:pt>
                <c:pt idx="296">
                  <c:v>529</c:v>
                </c:pt>
                <c:pt idx="297">
                  <c:v>530</c:v>
                </c:pt>
                <c:pt idx="298">
                  <c:v>531</c:v>
                </c:pt>
                <c:pt idx="299">
                  <c:v>532</c:v>
                </c:pt>
                <c:pt idx="300">
                  <c:v>533</c:v>
                </c:pt>
                <c:pt idx="301">
                  <c:v>534</c:v>
                </c:pt>
                <c:pt idx="302">
                  <c:v>535</c:v>
                </c:pt>
                <c:pt idx="303">
                  <c:v>536</c:v>
                </c:pt>
                <c:pt idx="304">
                  <c:v>537</c:v>
                </c:pt>
                <c:pt idx="305">
                  <c:v>538</c:v>
                </c:pt>
                <c:pt idx="306">
                  <c:v>539</c:v>
                </c:pt>
                <c:pt idx="307">
                  <c:v>540</c:v>
                </c:pt>
                <c:pt idx="308">
                  <c:v>541</c:v>
                </c:pt>
                <c:pt idx="309">
                  <c:v>542</c:v>
                </c:pt>
                <c:pt idx="310">
                  <c:v>543</c:v>
                </c:pt>
                <c:pt idx="311">
                  <c:v>544</c:v>
                </c:pt>
                <c:pt idx="312">
                  <c:v>545</c:v>
                </c:pt>
                <c:pt idx="313">
                  <c:v>546</c:v>
                </c:pt>
                <c:pt idx="314">
                  <c:v>547</c:v>
                </c:pt>
                <c:pt idx="315">
                  <c:v>548</c:v>
                </c:pt>
                <c:pt idx="316">
                  <c:v>549</c:v>
                </c:pt>
                <c:pt idx="317">
                  <c:v>550</c:v>
                </c:pt>
                <c:pt idx="318">
                  <c:v>551</c:v>
                </c:pt>
                <c:pt idx="319">
                  <c:v>552</c:v>
                </c:pt>
                <c:pt idx="320">
                  <c:v>553</c:v>
                </c:pt>
                <c:pt idx="321">
                  <c:v>554</c:v>
                </c:pt>
                <c:pt idx="322">
                  <c:v>555</c:v>
                </c:pt>
                <c:pt idx="323">
                  <c:v>556</c:v>
                </c:pt>
                <c:pt idx="324">
                  <c:v>557</c:v>
                </c:pt>
                <c:pt idx="325">
                  <c:v>558</c:v>
                </c:pt>
                <c:pt idx="326">
                  <c:v>559</c:v>
                </c:pt>
                <c:pt idx="327">
                  <c:v>560</c:v>
                </c:pt>
                <c:pt idx="328">
                  <c:v>561</c:v>
                </c:pt>
                <c:pt idx="329">
                  <c:v>562</c:v>
                </c:pt>
                <c:pt idx="330">
                  <c:v>563</c:v>
                </c:pt>
                <c:pt idx="331">
                  <c:v>564</c:v>
                </c:pt>
                <c:pt idx="332">
                  <c:v>565</c:v>
                </c:pt>
                <c:pt idx="333">
                  <c:v>566</c:v>
                </c:pt>
                <c:pt idx="334">
                  <c:v>567</c:v>
                </c:pt>
                <c:pt idx="335">
                  <c:v>568</c:v>
                </c:pt>
                <c:pt idx="336">
                  <c:v>569</c:v>
                </c:pt>
                <c:pt idx="337">
                  <c:v>570</c:v>
                </c:pt>
                <c:pt idx="338">
                  <c:v>571</c:v>
                </c:pt>
                <c:pt idx="339">
                  <c:v>572</c:v>
                </c:pt>
                <c:pt idx="340">
                  <c:v>573</c:v>
                </c:pt>
                <c:pt idx="341">
                  <c:v>574</c:v>
                </c:pt>
                <c:pt idx="342">
                  <c:v>575</c:v>
                </c:pt>
                <c:pt idx="343">
                  <c:v>576</c:v>
                </c:pt>
                <c:pt idx="344">
                  <c:v>577</c:v>
                </c:pt>
                <c:pt idx="345">
                  <c:v>578</c:v>
                </c:pt>
                <c:pt idx="346">
                  <c:v>579</c:v>
                </c:pt>
                <c:pt idx="347">
                  <c:v>580</c:v>
                </c:pt>
                <c:pt idx="348">
                  <c:v>581</c:v>
                </c:pt>
                <c:pt idx="349">
                  <c:v>582</c:v>
                </c:pt>
                <c:pt idx="350">
                  <c:v>583</c:v>
                </c:pt>
                <c:pt idx="351">
                  <c:v>584</c:v>
                </c:pt>
                <c:pt idx="352">
                  <c:v>585</c:v>
                </c:pt>
                <c:pt idx="353">
                  <c:v>586</c:v>
                </c:pt>
                <c:pt idx="354">
                  <c:v>587</c:v>
                </c:pt>
                <c:pt idx="355">
                  <c:v>588</c:v>
                </c:pt>
                <c:pt idx="356">
                  <c:v>589</c:v>
                </c:pt>
                <c:pt idx="357">
                  <c:v>590</c:v>
                </c:pt>
                <c:pt idx="358">
                  <c:v>591</c:v>
                </c:pt>
                <c:pt idx="359">
                  <c:v>592</c:v>
                </c:pt>
                <c:pt idx="360">
                  <c:v>593</c:v>
                </c:pt>
                <c:pt idx="361">
                  <c:v>594</c:v>
                </c:pt>
                <c:pt idx="362">
                  <c:v>595</c:v>
                </c:pt>
                <c:pt idx="363">
                  <c:v>596</c:v>
                </c:pt>
                <c:pt idx="364">
                  <c:v>597</c:v>
                </c:pt>
                <c:pt idx="365">
                  <c:v>598</c:v>
                </c:pt>
                <c:pt idx="366">
                  <c:v>599</c:v>
                </c:pt>
                <c:pt idx="367">
                  <c:v>600</c:v>
                </c:pt>
                <c:pt idx="368">
                  <c:v>601</c:v>
                </c:pt>
                <c:pt idx="369">
                  <c:v>602</c:v>
                </c:pt>
                <c:pt idx="370">
                  <c:v>603</c:v>
                </c:pt>
                <c:pt idx="371">
                  <c:v>604</c:v>
                </c:pt>
                <c:pt idx="372">
                  <c:v>605</c:v>
                </c:pt>
                <c:pt idx="373">
                  <c:v>606</c:v>
                </c:pt>
                <c:pt idx="374">
                  <c:v>607</c:v>
                </c:pt>
                <c:pt idx="375">
                  <c:v>608</c:v>
                </c:pt>
                <c:pt idx="376">
                  <c:v>609</c:v>
                </c:pt>
                <c:pt idx="377">
                  <c:v>610</c:v>
                </c:pt>
                <c:pt idx="378">
                  <c:v>611</c:v>
                </c:pt>
                <c:pt idx="379">
                  <c:v>612</c:v>
                </c:pt>
                <c:pt idx="380">
                  <c:v>613</c:v>
                </c:pt>
                <c:pt idx="381">
                  <c:v>614</c:v>
                </c:pt>
                <c:pt idx="382">
                  <c:v>615</c:v>
                </c:pt>
                <c:pt idx="383">
                  <c:v>616</c:v>
                </c:pt>
                <c:pt idx="384">
                  <c:v>617</c:v>
                </c:pt>
                <c:pt idx="385">
                  <c:v>618</c:v>
                </c:pt>
                <c:pt idx="386">
                  <c:v>619</c:v>
                </c:pt>
                <c:pt idx="387">
                  <c:v>620</c:v>
                </c:pt>
                <c:pt idx="388">
                  <c:v>621</c:v>
                </c:pt>
                <c:pt idx="389">
                  <c:v>622</c:v>
                </c:pt>
                <c:pt idx="390">
                  <c:v>623</c:v>
                </c:pt>
                <c:pt idx="391">
                  <c:v>624</c:v>
                </c:pt>
                <c:pt idx="392">
                  <c:v>625</c:v>
                </c:pt>
                <c:pt idx="393">
                  <c:v>626</c:v>
                </c:pt>
                <c:pt idx="394">
                  <c:v>627</c:v>
                </c:pt>
                <c:pt idx="395">
                  <c:v>628</c:v>
                </c:pt>
                <c:pt idx="396">
                  <c:v>629</c:v>
                </c:pt>
                <c:pt idx="397">
                  <c:v>630</c:v>
                </c:pt>
                <c:pt idx="398">
                  <c:v>631</c:v>
                </c:pt>
                <c:pt idx="399">
                  <c:v>632</c:v>
                </c:pt>
                <c:pt idx="400">
                  <c:v>633</c:v>
                </c:pt>
                <c:pt idx="401">
                  <c:v>634</c:v>
                </c:pt>
                <c:pt idx="402">
                  <c:v>635</c:v>
                </c:pt>
                <c:pt idx="403">
                  <c:v>636</c:v>
                </c:pt>
                <c:pt idx="404">
                  <c:v>637</c:v>
                </c:pt>
                <c:pt idx="405">
                  <c:v>638</c:v>
                </c:pt>
                <c:pt idx="406">
                  <c:v>639</c:v>
                </c:pt>
                <c:pt idx="407">
                  <c:v>640</c:v>
                </c:pt>
                <c:pt idx="408">
                  <c:v>641</c:v>
                </c:pt>
                <c:pt idx="409">
                  <c:v>642</c:v>
                </c:pt>
                <c:pt idx="410">
                  <c:v>643</c:v>
                </c:pt>
                <c:pt idx="411">
                  <c:v>644</c:v>
                </c:pt>
                <c:pt idx="412">
                  <c:v>645</c:v>
                </c:pt>
                <c:pt idx="413">
                  <c:v>646</c:v>
                </c:pt>
                <c:pt idx="414">
                  <c:v>647</c:v>
                </c:pt>
                <c:pt idx="415">
                  <c:v>648</c:v>
                </c:pt>
                <c:pt idx="416">
                  <c:v>649</c:v>
                </c:pt>
                <c:pt idx="417">
                  <c:v>650</c:v>
                </c:pt>
                <c:pt idx="418">
                  <c:v>651</c:v>
                </c:pt>
                <c:pt idx="419">
                  <c:v>652</c:v>
                </c:pt>
                <c:pt idx="420">
                  <c:v>653</c:v>
                </c:pt>
                <c:pt idx="421">
                  <c:v>654</c:v>
                </c:pt>
                <c:pt idx="422">
                  <c:v>655</c:v>
                </c:pt>
                <c:pt idx="423">
                  <c:v>656</c:v>
                </c:pt>
                <c:pt idx="424">
                  <c:v>657</c:v>
                </c:pt>
                <c:pt idx="425">
                  <c:v>658</c:v>
                </c:pt>
                <c:pt idx="426">
                  <c:v>659</c:v>
                </c:pt>
                <c:pt idx="427">
                  <c:v>660</c:v>
                </c:pt>
                <c:pt idx="428">
                  <c:v>661</c:v>
                </c:pt>
                <c:pt idx="429">
                  <c:v>662</c:v>
                </c:pt>
                <c:pt idx="430">
                  <c:v>663</c:v>
                </c:pt>
                <c:pt idx="431">
                  <c:v>664</c:v>
                </c:pt>
                <c:pt idx="432">
                  <c:v>665</c:v>
                </c:pt>
                <c:pt idx="433">
                  <c:v>666</c:v>
                </c:pt>
                <c:pt idx="434">
                  <c:v>667</c:v>
                </c:pt>
                <c:pt idx="435">
                  <c:v>668</c:v>
                </c:pt>
                <c:pt idx="436">
                  <c:v>669</c:v>
                </c:pt>
                <c:pt idx="437">
                  <c:v>670</c:v>
                </c:pt>
                <c:pt idx="438">
                  <c:v>671</c:v>
                </c:pt>
                <c:pt idx="439">
                  <c:v>672</c:v>
                </c:pt>
                <c:pt idx="440">
                  <c:v>673</c:v>
                </c:pt>
                <c:pt idx="441">
                  <c:v>674</c:v>
                </c:pt>
                <c:pt idx="442">
                  <c:v>675</c:v>
                </c:pt>
                <c:pt idx="443">
                  <c:v>676</c:v>
                </c:pt>
                <c:pt idx="444">
                  <c:v>677</c:v>
                </c:pt>
                <c:pt idx="445">
                  <c:v>678</c:v>
                </c:pt>
                <c:pt idx="446">
                  <c:v>679</c:v>
                </c:pt>
                <c:pt idx="447">
                  <c:v>680</c:v>
                </c:pt>
                <c:pt idx="448">
                  <c:v>681</c:v>
                </c:pt>
                <c:pt idx="449">
                  <c:v>682</c:v>
                </c:pt>
                <c:pt idx="450">
                  <c:v>683</c:v>
                </c:pt>
                <c:pt idx="451">
                  <c:v>684</c:v>
                </c:pt>
                <c:pt idx="452">
                  <c:v>685</c:v>
                </c:pt>
                <c:pt idx="453">
                  <c:v>686</c:v>
                </c:pt>
                <c:pt idx="454">
                  <c:v>687</c:v>
                </c:pt>
                <c:pt idx="455">
                  <c:v>688</c:v>
                </c:pt>
                <c:pt idx="456">
                  <c:v>689</c:v>
                </c:pt>
                <c:pt idx="457">
                  <c:v>690</c:v>
                </c:pt>
                <c:pt idx="458">
                  <c:v>691</c:v>
                </c:pt>
                <c:pt idx="459">
                  <c:v>692</c:v>
                </c:pt>
                <c:pt idx="460">
                  <c:v>693</c:v>
                </c:pt>
                <c:pt idx="461">
                  <c:v>694</c:v>
                </c:pt>
                <c:pt idx="462">
                  <c:v>695</c:v>
                </c:pt>
                <c:pt idx="463">
                  <c:v>696</c:v>
                </c:pt>
                <c:pt idx="464">
                  <c:v>697</c:v>
                </c:pt>
                <c:pt idx="465">
                  <c:v>698</c:v>
                </c:pt>
                <c:pt idx="466">
                  <c:v>699</c:v>
                </c:pt>
                <c:pt idx="467">
                  <c:v>700</c:v>
                </c:pt>
                <c:pt idx="468">
                  <c:v>701</c:v>
                </c:pt>
                <c:pt idx="469">
                  <c:v>702</c:v>
                </c:pt>
                <c:pt idx="470">
                  <c:v>703</c:v>
                </c:pt>
                <c:pt idx="471">
                  <c:v>704</c:v>
                </c:pt>
                <c:pt idx="472">
                  <c:v>705</c:v>
                </c:pt>
                <c:pt idx="473">
                  <c:v>706</c:v>
                </c:pt>
                <c:pt idx="474">
                  <c:v>707</c:v>
                </c:pt>
                <c:pt idx="475">
                  <c:v>708</c:v>
                </c:pt>
                <c:pt idx="476">
                  <c:v>709</c:v>
                </c:pt>
                <c:pt idx="477">
                  <c:v>710</c:v>
                </c:pt>
                <c:pt idx="478">
                  <c:v>711</c:v>
                </c:pt>
                <c:pt idx="479">
                  <c:v>712</c:v>
                </c:pt>
                <c:pt idx="480">
                  <c:v>713</c:v>
                </c:pt>
                <c:pt idx="481">
                  <c:v>714</c:v>
                </c:pt>
                <c:pt idx="482">
                  <c:v>715</c:v>
                </c:pt>
                <c:pt idx="483">
                  <c:v>716</c:v>
                </c:pt>
                <c:pt idx="484">
                  <c:v>717</c:v>
                </c:pt>
                <c:pt idx="485">
                  <c:v>718</c:v>
                </c:pt>
                <c:pt idx="486">
                  <c:v>719</c:v>
                </c:pt>
                <c:pt idx="487">
                  <c:v>720</c:v>
                </c:pt>
                <c:pt idx="488">
                  <c:v>721</c:v>
                </c:pt>
                <c:pt idx="489">
                  <c:v>722</c:v>
                </c:pt>
                <c:pt idx="490">
                  <c:v>723</c:v>
                </c:pt>
                <c:pt idx="491">
                  <c:v>724</c:v>
                </c:pt>
                <c:pt idx="492">
                  <c:v>725</c:v>
                </c:pt>
                <c:pt idx="493">
                  <c:v>726</c:v>
                </c:pt>
                <c:pt idx="494">
                  <c:v>727</c:v>
                </c:pt>
                <c:pt idx="495">
                  <c:v>728</c:v>
                </c:pt>
                <c:pt idx="496">
                  <c:v>729</c:v>
                </c:pt>
                <c:pt idx="497">
                  <c:v>730</c:v>
                </c:pt>
                <c:pt idx="498">
                  <c:v>731</c:v>
                </c:pt>
                <c:pt idx="499">
                  <c:v>732</c:v>
                </c:pt>
                <c:pt idx="500">
                  <c:v>733</c:v>
                </c:pt>
                <c:pt idx="501">
                  <c:v>734</c:v>
                </c:pt>
                <c:pt idx="502">
                  <c:v>735</c:v>
                </c:pt>
                <c:pt idx="503">
                  <c:v>736</c:v>
                </c:pt>
                <c:pt idx="504">
                  <c:v>737</c:v>
                </c:pt>
                <c:pt idx="505">
                  <c:v>738</c:v>
                </c:pt>
                <c:pt idx="506">
                  <c:v>739</c:v>
                </c:pt>
                <c:pt idx="507">
                  <c:v>740</c:v>
                </c:pt>
                <c:pt idx="508">
                  <c:v>741</c:v>
                </c:pt>
                <c:pt idx="509">
                  <c:v>742</c:v>
                </c:pt>
                <c:pt idx="510">
                  <c:v>743</c:v>
                </c:pt>
                <c:pt idx="511">
                  <c:v>744</c:v>
                </c:pt>
                <c:pt idx="512">
                  <c:v>745</c:v>
                </c:pt>
                <c:pt idx="513">
                  <c:v>746</c:v>
                </c:pt>
                <c:pt idx="514">
                  <c:v>747</c:v>
                </c:pt>
                <c:pt idx="515">
                  <c:v>748</c:v>
                </c:pt>
                <c:pt idx="516">
                  <c:v>749</c:v>
                </c:pt>
                <c:pt idx="517">
                  <c:v>750</c:v>
                </c:pt>
                <c:pt idx="518">
                  <c:v>751</c:v>
                </c:pt>
                <c:pt idx="519">
                  <c:v>752</c:v>
                </c:pt>
                <c:pt idx="520">
                  <c:v>753</c:v>
                </c:pt>
                <c:pt idx="521">
                  <c:v>754</c:v>
                </c:pt>
                <c:pt idx="522">
                  <c:v>755</c:v>
                </c:pt>
                <c:pt idx="523">
                  <c:v>756</c:v>
                </c:pt>
                <c:pt idx="524">
                  <c:v>757</c:v>
                </c:pt>
                <c:pt idx="525">
                  <c:v>758</c:v>
                </c:pt>
                <c:pt idx="526">
                  <c:v>759</c:v>
                </c:pt>
                <c:pt idx="527">
                  <c:v>760</c:v>
                </c:pt>
                <c:pt idx="528">
                  <c:v>761</c:v>
                </c:pt>
                <c:pt idx="529">
                  <c:v>762</c:v>
                </c:pt>
                <c:pt idx="530">
                  <c:v>763</c:v>
                </c:pt>
                <c:pt idx="531">
                  <c:v>764</c:v>
                </c:pt>
                <c:pt idx="532">
                  <c:v>765</c:v>
                </c:pt>
                <c:pt idx="533">
                  <c:v>766</c:v>
                </c:pt>
                <c:pt idx="534">
                  <c:v>767</c:v>
                </c:pt>
                <c:pt idx="535">
                  <c:v>768</c:v>
                </c:pt>
                <c:pt idx="536">
                  <c:v>769</c:v>
                </c:pt>
                <c:pt idx="537">
                  <c:v>770</c:v>
                </c:pt>
                <c:pt idx="538">
                  <c:v>771</c:v>
                </c:pt>
                <c:pt idx="539">
                  <c:v>772</c:v>
                </c:pt>
                <c:pt idx="540">
                  <c:v>773</c:v>
                </c:pt>
                <c:pt idx="541">
                  <c:v>774</c:v>
                </c:pt>
                <c:pt idx="542">
                  <c:v>775</c:v>
                </c:pt>
                <c:pt idx="543">
                  <c:v>776</c:v>
                </c:pt>
                <c:pt idx="544">
                  <c:v>777</c:v>
                </c:pt>
                <c:pt idx="545">
                  <c:v>778</c:v>
                </c:pt>
                <c:pt idx="546">
                  <c:v>779</c:v>
                </c:pt>
                <c:pt idx="547">
                  <c:v>780</c:v>
                </c:pt>
                <c:pt idx="548">
                  <c:v>781</c:v>
                </c:pt>
                <c:pt idx="549">
                  <c:v>782</c:v>
                </c:pt>
                <c:pt idx="550">
                  <c:v>783</c:v>
                </c:pt>
                <c:pt idx="551">
                  <c:v>784</c:v>
                </c:pt>
                <c:pt idx="552">
                  <c:v>785</c:v>
                </c:pt>
                <c:pt idx="553">
                  <c:v>786</c:v>
                </c:pt>
                <c:pt idx="554">
                  <c:v>787</c:v>
                </c:pt>
                <c:pt idx="555">
                  <c:v>788</c:v>
                </c:pt>
                <c:pt idx="556">
                  <c:v>789</c:v>
                </c:pt>
                <c:pt idx="557">
                  <c:v>790</c:v>
                </c:pt>
                <c:pt idx="558">
                  <c:v>791</c:v>
                </c:pt>
                <c:pt idx="559">
                  <c:v>792</c:v>
                </c:pt>
                <c:pt idx="560">
                  <c:v>793</c:v>
                </c:pt>
                <c:pt idx="561">
                  <c:v>794</c:v>
                </c:pt>
                <c:pt idx="562">
                  <c:v>795</c:v>
                </c:pt>
                <c:pt idx="563">
                  <c:v>796</c:v>
                </c:pt>
                <c:pt idx="564">
                  <c:v>797</c:v>
                </c:pt>
                <c:pt idx="565">
                  <c:v>798</c:v>
                </c:pt>
                <c:pt idx="566">
                  <c:v>799</c:v>
                </c:pt>
                <c:pt idx="567">
                  <c:v>800</c:v>
                </c:pt>
                <c:pt idx="568">
                  <c:v>801</c:v>
                </c:pt>
                <c:pt idx="569">
                  <c:v>802</c:v>
                </c:pt>
                <c:pt idx="570">
                  <c:v>803</c:v>
                </c:pt>
                <c:pt idx="571">
                  <c:v>804</c:v>
                </c:pt>
                <c:pt idx="572">
                  <c:v>805</c:v>
                </c:pt>
                <c:pt idx="573">
                  <c:v>806</c:v>
                </c:pt>
                <c:pt idx="574">
                  <c:v>807</c:v>
                </c:pt>
                <c:pt idx="575">
                  <c:v>808</c:v>
                </c:pt>
                <c:pt idx="576">
                  <c:v>809</c:v>
                </c:pt>
                <c:pt idx="577">
                  <c:v>810</c:v>
                </c:pt>
                <c:pt idx="578">
                  <c:v>811</c:v>
                </c:pt>
                <c:pt idx="579">
                  <c:v>812</c:v>
                </c:pt>
                <c:pt idx="580">
                  <c:v>813</c:v>
                </c:pt>
                <c:pt idx="581">
                  <c:v>814</c:v>
                </c:pt>
                <c:pt idx="582">
                  <c:v>815</c:v>
                </c:pt>
                <c:pt idx="583">
                  <c:v>816</c:v>
                </c:pt>
                <c:pt idx="584">
                  <c:v>817</c:v>
                </c:pt>
                <c:pt idx="585">
                  <c:v>818</c:v>
                </c:pt>
                <c:pt idx="586">
                  <c:v>819</c:v>
                </c:pt>
                <c:pt idx="587">
                  <c:v>820</c:v>
                </c:pt>
                <c:pt idx="588">
                  <c:v>821</c:v>
                </c:pt>
                <c:pt idx="589">
                  <c:v>822</c:v>
                </c:pt>
                <c:pt idx="590">
                  <c:v>823</c:v>
                </c:pt>
                <c:pt idx="591">
                  <c:v>824</c:v>
                </c:pt>
                <c:pt idx="592">
                  <c:v>825</c:v>
                </c:pt>
                <c:pt idx="593">
                  <c:v>826</c:v>
                </c:pt>
                <c:pt idx="594">
                  <c:v>827</c:v>
                </c:pt>
                <c:pt idx="595">
                  <c:v>828</c:v>
                </c:pt>
                <c:pt idx="596">
                  <c:v>829</c:v>
                </c:pt>
                <c:pt idx="597">
                  <c:v>830</c:v>
                </c:pt>
                <c:pt idx="598">
                  <c:v>831</c:v>
                </c:pt>
                <c:pt idx="599">
                  <c:v>832</c:v>
                </c:pt>
                <c:pt idx="600">
                  <c:v>833</c:v>
                </c:pt>
                <c:pt idx="601">
                  <c:v>834</c:v>
                </c:pt>
                <c:pt idx="602">
                  <c:v>835</c:v>
                </c:pt>
                <c:pt idx="603">
                  <c:v>836</c:v>
                </c:pt>
                <c:pt idx="604">
                  <c:v>837</c:v>
                </c:pt>
                <c:pt idx="605">
                  <c:v>838</c:v>
                </c:pt>
                <c:pt idx="606">
                  <c:v>839</c:v>
                </c:pt>
                <c:pt idx="607">
                  <c:v>840</c:v>
                </c:pt>
                <c:pt idx="608">
                  <c:v>841</c:v>
                </c:pt>
                <c:pt idx="609">
                  <c:v>842</c:v>
                </c:pt>
                <c:pt idx="610">
                  <c:v>843</c:v>
                </c:pt>
                <c:pt idx="611">
                  <c:v>844</c:v>
                </c:pt>
                <c:pt idx="612">
                  <c:v>845</c:v>
                </c:pt>
                <c:pt idx="613">
                  <c:v>846</c:v>
                </c:pt>
                <c:pt idx="614">
                  <c:v>847</c:v>
                </c:pt>
                <c:pt idx="615">
                  <c:v>848</c:v>
                </c:pt>
                <c:pt idx="616">
                  <c:v>849</c:v>
                </c:pt>
                <c:pt idx="617">
                  <c:v>850</c:v>
                </c:pt>
                <c:pt idx="618">
                  <c:v>851</c:v>
                </c:pt>
                <c:pt idx="619">
                  <c:v>852</c:v>
                </c:pt>
                <c:pt idx="620">
                  <c:v>853</c:v>
                </c:pt>
                <c:pt idx="621">
                  <c:v>854</c:v>
                </c:pt>
                <c:pt idx="622">
                  <c:v>855</c:v>
                </c:pt>
                <c:pt idx="623">
                  <c:v>856</c:v>
                </c:pt>
                <c:pt idx="624">
                  <c:v>857</c:v>
                </c:pt>
                <c:pt idx="625">
                  <c:v>858</c:v>
                </c:pt>
                <c:pt idx="626">
                  <c:v>859</c:v>
                </c:pt>
                <c:pt idx="627">
                  <c:v>860</c:v>
                </c:pt>
                <c:pt idx="628">
                  <c:v>861</c:v>
                </c:pt>
                <c:pt idx="629">
                  <c:v>862</c:v>
                </c:pt>
                <c:pt idx="630">
                  <c:v>863</c:v>
                </c:pt>
                <c:pt idx="631">
                  <c:v>864</c:v>
                </c:pt>
                <c:pt idx="632">
                  <c:v>865</c:v>
                </c:pt>
                <c:pt idx="633">
                  <c:v>866</c:v>
                </c:pt>
                <c:pt idx="634">
                  <c:v>867</c:v>
                </c:pt>
                <c:pt idx="635">
                  <c:v>868</c:v>
                </c:pt>
                <c:pt idx="636">
                  <c:v>869</c:v>
                </c:pt>
                <c:pt idx="637">
                  <c:v>870</c:v>
                </c:pt>
                <c:pt idx="638">
                  <c:v>871</c:v>
                </c:pt>
                <c:pt idx="639">
                  <c:v>872</c:v>
                </c:pt>
                <c:pt idx="640">
                  <c:v>873</c:v>
                </c:pt>
              </c:numCache>
            </c:numRef>
          </c:cat>
          <c:val>
            <c:numRef>
              <c:f>'Harden Forecast4'!$D$2:$D$642</c:f>
              <c:numCache>
                <c:formatCode>General</c:formatCode>
                <c:ptCount val="641"/>
                <c:pt idx="305" formatCode="0.00">
                  <c:v>23</c:v>
                </c:pt>
                <c:pt idx="306" formatCode="0.00">
                  <c:v>-15.90654498671908</c:v>
                </c:pt>
                <c:pt idx="307" formatCode="0.00">
                  <c:v>-15.877824305739242</c:v>
                </c:pt>
                <c:pt idx="308" formatCode="0.00">
                  <c:v>-15.849239896549058</c:v>
                </c:pt>
                <c:pt idx="309" formatCode="0.00">
                  <c:v>-15.820830690365231</c:v>
                </c:pt>
                <c:pt idx="310" formatCode="0.00">
                  <c:v>-15.792635614404123</c:v>
                </c:pt>
                <c:pt idx="311" formatCode="0.00">
                  <c:v>-15.764693589936499</c:v>
                </c:pt>
                <c:pt idx="312" formatCode="0.00">
                  <c:v>-15.737043529952619</c:v>
                </c:pt>
                <c:pt idx="313" formatCode="0.00">
                  <c:v>-15.709724336440782</c:v>
                </c:pt>
                <c:pt idx="314" formatCode="0.00">
                  <c:v>-15.682774897277682</c:v>
                </c:pt>
                <c:pt idx="315" formatCode="0.00">
                  <c:v>-15.656234082733977</c:v>
                </c:pt>
                <c:pt idx="316" formatCode="0.00">
                  <c:v>-15.630140741594001</c:v>
                </c:pt>
                <c:pt idx="317" formatCode="0.00">
                  <c:v>-15.604533696893817</c:v>
                </c:pt>
                <c:pt idx="318" formatCode="0.00">
                  <c:v>-15.579451741276916</c:v>
                </c:pt>
                <c:pt idx="319" formatCode="0.00">
                  <c:v>-15.55493363197257</c:v>
                </c:pt>
                <c:pt idx="320" formatCode="0.00">
                  <c:v>-15.531018085397008</c:v>
                </c:pt>
                <c:pt idx="321" formatCode="0.00">
                  <c:v>-15.507743771383034</c:v>
                </c:pt>
                <c:pt idx="322" formatCode="0.00">
                  <c:v>-15.485149307039418</c:v>
                </c:pt>
                <c:pt idx="323" formatCode="0.00">
                  <c:v>-15.463273250246338</c:v>
                </c:pt>
                <c:pt idx="324" formatCode="0.00">
                  <c:v>-15.442154092789409</c:v>
                </c:pt>
                <c:pt idx="325" formatCode="0.00">
                  <c:v>-15.421830253139621</c:v>
                </c:pt>
                <c:pt idx="326" formatCode="0.00">
                  <c:v>-15.402340068882587</c:v>
                </c:pt>
                <c:pt idx="327" formatCode="0.00">
                  <c:v>-15.383721788805872</c:v>
                </c:pt>
                <c:pt idx="328" formatCode="0.00">
                  <c:v>-15.366013564648856</c:v>
                </c:pt>
                <c:pt idx="329" formatCode="0.00">
                  <c:v>-15.34925344252504</c:v>
                </c:pt>
                <c:pt idx="330" formatCode="0.00">
                  <c:v>-15.333479354022693</c:v>
                </c:pt>
                <c:pt idx="331" formatCode="0.00">
                  <c:v>-15.31872910699499</c:v>
                </c:pt>
                <c:pt idx="332" formatCode="0.00">
                  <c:v>-15.30504037604674</c:v>
                </c:pt>
                <c:pt idx="333" formatCode="0.00">
                  <c:v>-15.292450692730384</c:v>
                </c:pt>
                <c:pt idx="334" formatCode="0.00">
                  <c:v>-15.280997435459707</c:v>
                </c:pt>
                <c:pt idx="335" formatCode="0.00">
                  <c:v>-15.270717819155173</c:v>
                </c:pt>
                <c:pt idx="336" formatCode="0.00">
                  <c:v>-15.261648884630958</c:v>
                </c:pt>
                <c:pt idx="337" formatCode="0.00">
                  <c:v>-15.253827487738814</c:v>
                </c:pt>
                <c:pt idx="338" formatCode="0.00">
                  <c:v>-15.24729028828029</c:v>
                </c:pt>
                <c:pt idx="339" formatCode="0.00">
                  <c:v>-15.24207373870393</c:v>
                </c:pt>
                <c:pt idx="340" formatCode="0.00">
                  <c:v>-15.238214072600162</c:v>
                </c:pt>
                <c:pt idx="341" formatCode="0.00">
                  <c:v>-15.235747293012039</c:v>
                </c:pt>
                <c:pt idx="342" formatCode="0.00">
                  <c:v>-15.234709160575761</c:v>
                </c:pt>
                <c:pt idx="343" formatCode="0.00">
                  <c:v>-15.23513518151049</c:v>
                </c:pt>
                <c:pt idx="344" formatCode="0.00">
                  <c:v>-15.237060595472666</c:v>
                </c:pt>
                <c:pt idx="345" formatCode="0.00">
                  <c:v>-15.240520363295467</c:v>
                </c:pt>
                <c:pt idx="346" formatCode="0.00">
                  <c:v>-15.245549154629781</c:v>
                </c:pt>
                <c:pt idx="347" formatCode="0.00">
                  <c:v>-15.252181335508606</c:v>
                </c:pt>
                <c:pt idx="348" formatCode="0.00">
                  <c:v>-15.260450955852107</c:v>
                </c:pt>
                <c:pt idx="349" formatCode="0.00">
                  <c:v>-15.27039173693603</c:v>
                </c:pt>
                <c:pt idx="350" formatCode="0.00">
                  <c:v>-15.282037058842075</c:v>
                </c:pt>
                <c:pt idx="351" formatCode="0.00">
                  <c:v>-15.295419947913359</c:v>
                </c:pt>
                <c:pt idx="352" formatCode="0.00">
                  <c:v>-15.310573064234159</c:v>
                </c:pt>
                <c:pt idx="353" formatCode="0.00">
                  <c:v>-15.32752868915799</c:v>
                </c:pt>
                <c:pt idx="354" formatCode="0.00">
                  <c:v>-15.346318712903596</c:v>
                </c:pt>
                <c:pt idx="355" formatCode="0.00">
                  <c:v>-15.366974622243188</c:v>
                </c:pt>
                <c:pt idx="356" formatCode="0.00">
                  <c:v>-15.389527488302807</c:v>
                </c:pt>
                <c:pt idx="357" formatCode="0.00">
                  <c:v>-15.414007954499397</c:v>
                </c:pt>
                <c:pt idx="358" formatCode="0.00">
                  <c:v>-15.440446224634488</c:v>
                </c:pt>
                <c:pt idx="359" formatCode="0.00">
                  <c:v>-15.468872051168848</c:v>
                </c:pt>
                <c:pt idx="360" formatCode="0.00">
                  <c:v>-15.499314723697964</c:v>
                </c:pt>
                <c:pt idx="361" formatCode="0.00">
                  <c:v>-15.531803057652251</c:v>
                </c:pt>
                <c:pt idx="362" formatCode="0.00">
                  <c:v>-15.566365383241344</c:v>
                </c:pt>
                <c:pt idx="363" formatCode="0.00">
                  <c:v>-15.603029534665964</c:v>
                </c:pt>
                <c:pt idx="364" formatCode="0.00">
                  <c:v>-15.641822839615703</c:v>
                </c:pt>
                <c:pt idx="365" formatCode="0.00">
                  <c:v>-15.682772109075483</c:v>
                </c:pt>
                <c:pt idx="366" formatCode="0.00">
                  <c:v>-15.725903627458166</c:v>
                </c:pt>
                <c:pt idx="367" formatCode="0.00">
                  <c:v>-15.771243143084657</c:v>
                </c:pt>
                <c:pt idx="368" formatCode="0.00">
                  <c:v>-15.818815859027804</c:v>
                </c:pt>
                <c:pt idx="369" formatCode="0.00">
                  <c:v>-15.868646424340383</c:v>
                </c:pt>
                <c:pt idx="370" formatCode="0.00">
                  <c:v>-15.920758925681515</c:v>
                </c:pt>
                <c:pt idx="371" formatCode="0.00">
                  <c:v>-15.975176879360344</c:v>
                </c:pt>
                <c:pt idx="372" formatCode="0.00">
                  <c:v>-16.031923223809834</c:v>
                </c:pt>
                <c:pt idx="373" formatCode="0.00">
                  <c:v>-16.091020312507428</c:v>
                </c:pt>
                <c:pt idx="374" formatCode="0.00">
                  <c:v>-16.152489907353544</c:v>
                </c:pt>
                <c:pt idx="375" formatCode="0.00">
                  <c:v>-16.216353172522737</c:v>
                </c:pt>
                <c:pt idx="376" formatCode="0.00">
                  <c:v>-16.282630668796426</c:v>
                </c:pt>
                <c:pt idx="377" formatCode="0.00">
                  <c:v>-16.351342348389718</c:v>
                </c:pt>
                <c:pt idx="378" formatCode="0.00">
                  <c:v>-16.422507550279121</c:v>
                </c:pt>
                <c:pt idx="379" formatCode="0.00">
                  <c:v>-16.496144996041302</c:v>
                </c:pt>
                <c:pt idx="380" formatCode="0.00">
                  <c:v>-16.572272786207474</c:v>
                </c:pt>
                <c:pt idx="381" formatCode="0.00">
                  <c:v>-16.65090839714108</c:v>
                </c:pt>
                <c:pt idx="382" formatCode="0.00">
                  <c:v>-16.73206867844096</c:v>
                </c:pt>
                <c:pt idx="383" formatCode="0.00">
                  <c:v>-16.815769850875331</c:v>
                </c:pt>
                <c:pt idx="384" formatCode="0.00">
                  <c:v>-16.902027504846288</c:v>
                </c:pt>
                <c:pt idx="385" formatCode="0.00">
                  <c:v>-16.990856599387712</c:v>
                </c:pt>
                <c:pt idx="386" formatCode="0.00">
                  <c:v>-17.082271461693846</c:v>
                </c:pt>
                <c:pt idx="387" formatCode="0.00">
                  <c:v>-17.176285787179076</c:v>
                </c:pt>
                <c:pt idx="388" formatCode="0.00">
                  <c:v>-17.272912640063844</c:v>
                </c:pt>
                <c:pt idx="389" formatCode="0.00">
                  <c:v>-17.372164454484686</c:v>
                </c:pt>
                <c:pt idx="390" formatCode="0.00">
                  <c:v>-17.474053036121333</c:v>
                </c:pt>
                <c:pt idx="391" formatCode="0.00">
                  <c:v>-17.578589564336369</c:v>
                </c:pt>
                <c:pt idx="392" formatCode="0.00">
                  <c:v>-17.685784594818241</c:v>
                </c:pt>
                <c:pt idx="393" formatCode="0.00">
                  <c:v>-17.795648062721263</c:v>
                </c:pt>
                <c:pt idx="394" formatCode="0.00">
                  <c:v>-17.908189286290956</c:v>
                </c:pt>
                <c:pt idx="395" formatCode="0.00">
                  <c:v>-18.023416970966846</c:v>
                </c:pt>
                <c:pt idx="396" formatCode="0.00">
                  <c:v>-18.1413392139489</c:v>
                </c:pt>
                <c:pt idx="397" formatCode="0.00">
                  <c:v>-18.261963509218056</c:v>
                </c:pt>
                <c:pt idx="398" formatCode="0.00">
                  <c:v>-18.38529675299549</c:v>
                </c:pt>
                <c:pt idx="399" formatCode="0.00">
                  <c:v>-18.511345249629297</c:v>
                </c:pt>
                <c:pt idx="400" formatCode="0.00">
                  <c:v>-18.640114717892004</c:v>
                </c:pt>
                <c:pt idx="401" formatCode="0.00">
                  <c:v>-18.77161029767608</c:v>
                </c:pt>
                <c:pt idx="402" formatCode="0.00">
                  <c:v>-18.905836557069737</c:v>
                </c:pt>
                <c:pt idx="403" formatCode="0.00">
                  <c:v>-19.042797499799136</c:v>
                </c:pt>
                <c:pt idx="404" formatCode="0.00">
                  <c:v>-19.182496573018117</c:v>
                </c:pt>
                <c:pt idx="405" formatCode="0.00">
                  <c:v>-19.324936675430994</c:v>
                </c:pt>
                <c:pt idx="406" formatCode="0.00">
                  <c:v>-19.470120165728432</c:v>
                </c:pt>
                <c:pt idx="407" formatCode="0.00">
                  <c:v>-19.618048871321609</c:v>
                </c:pt>
                <c:pt idx="408" formatCode="0.00">
                  <c:v>-19.76872409735417</c:v>
                </c:pt>
                <c:pt idx="409" formatCode="0.00">
                  <c:v>-19.922146635976446</c:v>
                </c:pt>
                <c:pt idx="410" formatCode="0.00">
                  <c:v>-20.078316775861548</c:v>
                </c:pt>
                <c:pt idx="411" formatCode="0.00">
                  <c:v>-20.237234311947514</c:v>
                </c:pt>
                <c:pt idx="412" formatCode="0.00">
                  <c:v>-20.39889855538496</c:v>
                </c:pt>
                <c:pt idx="413" formatCode="0.00">
                  <c:v>-20.56330834367451</c:v>
                </c:pt>
                <c:pt idx="414" formatCode="0.00">
                  <c:v>-20.730462050973745</c:v>
                </c:pt>
                <c:pt idx="415" formatCode="0.00">
                  <c:v>-20.900357598557882</c:v>
                </c:pt>
                <c:pt idx="416" formatCode="0.00">
                  <c:v>-21.072992465414597</c:v>
                </c:pt>
                <c:pt idx="417" formatCode="0.00">
                  <c:v>-21.24836369895743</c:v>
                </c:pt>
                <c:pt idx="418" formatCode="0.00">
                  <c:v>-21.426467925838629</c:v>
                </c:pt>
                <c:pt idx="419" formatCode="0.00">
                  <c:v>-21.60730136284668</c:v>
                </c:pt>
                <c:pt idx="420" formatCode="0.00">
                  <c:v>-21.790859827869856</c:v>
                </c:pt>
                <c:pt idx="421" formatCode="0.00">
                  <c:v>-21.977138750911841</c:v>
                </c:pt>
                <c:pt idx="422" formatCode="0.00">
                  <c:v>-22.166133185141501</c:v>
                </c:pt>
                <c:pt idx="423" formatCode="0.00">
                  <c:v>-22.35783781796373</c:v>
                </c:pt>
                <c:pt idx="424" formatCode="0.00">
                  <c:v>-22.552246982094317</c:v>
                </c:pt>
                <c:pt idx="425" formatCode="0.00">
                  <c:v>-22.749354666626832</c:v>
                </c:pt>
                <c:pt idx="426" formatCode="0.00">
                  <c:v>-22.949154528075244</c:v>
                </c:pt>
                <c:pt idx="427" formatCode="0.00">
                  <c:v>-23.151639901381408</c:v>
                </c:pt>
                <c:pt idx="428" formatCode="0.00">
                  <c:v>-23.356803810872254</c:v>
                </c:pt>
                <c:pt idx="429" formatCode="0.00">
                  <c:v>-23.564638981156822</c:v>
                </c:pt>
                <c:pt idx="430" formatCode="0.00">
                  <c:v>-23.775137847949004</c:v>
                </c:pt>
                <c:pt idx="431" formatCode="0.00">
                  <c:v>-23.988292568807321</c:v>
                </c:pt>
                <c:pt idx="432" formatCode="0.00">
                  <c:v>-24.204095033778867</c:v>
                </c:pt>
                <c:pt idx="433" formatCode="0.00">
                  <c:v>-24.422536875939564</c:v>
                </c:pt>
                <c:pt idx="434" formatCode="0.00">
                  <c:v>-24.643609481819283</c:v>
                </c:pt>
                <c:pt idx="435" formatCode="0.00">
                  <c:v>-24.867304001704976</c:v>
                </c:pt>
                <c:pt idx="436" formatCode="0.00">
                  <c:v>-25.093611359811533</c:v>
                </c:pt>
                <c:pt idx="437" formatCode="0.00">
                  <c:v>-25.322522264314678</c:v>
                </c:pt>
                <c:pt idx="438" formatCode="0.00">
                  <c:v>-25.55402721723657</c:v>
                </c:pt>
                <c:pt idx="439" formatCode="0.00">
                  <c:v>-25.788116524179848</c:v>
                </c:pt>
                <c:pt idx="440" formatCode="0.00">
                  <c:v>-26.024780303901437</c:v>
                </c:pt>
                <c:pt idx="441" formatCode="0.00">
                  <c:v>-26.264008497723264</c:v>
                </c:pt>
                <c:pt idx="442" formatCode="0.00">
                  <c:v>-26.50579087877221</c:v>
                </c:pt>
                <c:pt idx="443" formatCode="0.00">
                  <c:v>-26.750117061047135</c:v>
                </c:pt>
                <c:pt idx="444" formatCode="0.00">
                  <c:v>-26.996976508306762</c:v>
                </c:pt>
                <c:pt idx="445" formatCode="0.00">
                  <c:v>-27.246358542776928</c:v>
                </c:pt>
                <c:pt idx="446" formatCode="0.00">
                  <c:v>-27.498252353671866</c:v>
                </c:pt>
                <c:pt idx="447" formatCode="0.00">
                  <c:v>-27.752647005529202</c:v>
                </c:pt>
                <c:pt idx="448" formatCode="0.00">
                  <c:v>-28.009531446354057</c:v>
                </c:pt>
                <c:pt idx="449" formatCode="0.00">
                  <c:v>-28.26889451557264</c:v>
                </c:pt>
                <c:pt idx="450" formatCode="0.00">
                  <c:v>-28.530724951791758</c:v>
                </c:pt>
                <c:pt idx="451" formatCode="0.00">
                  <c:v>-28.795011400365357</c:v>
                </c:pt>
                <c:pt idx="452" formatCode="0.00">
                  <c:v>-29.061742420765121</c:v>
                </c:pt>
                <c:pt idx="453" formatCode="0.00">
                  <c:v>-29.330906493757023</c:v>
                </c:pt>
                <c:pt idx="454" formatCode="0.00">
                  <c:v>-29.602492028381651</c:v>
                </c:pt>
                <c:pt idx="455" formatCode="0.00">
                  <c:v>-29.876487368740769</c:v>
                </c:pt>
                <c:pt idx="456" formatCode="0.00">
                  <c:v>-30.152880800588232</c:v>
                </c:pt>
                <c:pt idx="457" formatCode="0.00">
                  <c:v>-30.431660557728865</c:v>
                </c:pt>
                <c:pt idx="458" formatCode="0.00">
                  <c:v>-30.712814828223614</c:v>
                </c:pt>
                <c:pt idx="459" formatCode="0.00">
                  <c:v>-30.996331760404868</c:v>
                </c:pt>
                <c:pt idx="460" formatCode="0.00">
                  <c:v>-31.282199468701325</c:v>
                </c:pt>
                <c:pt idx="461" formatCode="0.00">
                  <c:v>-31.570406039276243</c:v>
                </c:pt>
                <c:pt idx="462" formatCode="0.00">
                  <c:v>-31.860939535479002</c:v>
                </c:pt>
                <c:pt idx="463" formatCode="0.00">
                  <c:v>-32.153788003114229</c:v>
                </c:pt>
                <c:pt idx="464" formatCode="0.00">
                  <c:v>-32.448939475528881</c:v>
                </c:pt>
                <c:pt idx="465" formatCode="0.00">
                  <c:v>-32.746381978521526</c:v>
                </c:pt>
                <c:pt idx="466" formatCode="0.00">
                  <c:v>-33.046103535074863</c:v>
                </c:pt>
                <c:pt idx="467" formatCode="0.00">
                  <c:v>-33.348092169915844</c:v>
                </c:pt>
                <c:pt idx="468" formatCode="0.00">
                  <c:v>-33.652335913904494</c:v>
                </c:pt>
                <c:pt idx="469" formatCode="0.00">
                  <c:v>-33.958822808256485</c:v>
                </c:pt>
                <c:pt idx="470" formatCode="0.00">
                  <c:v>-34.267540908600218</c:v>
                </c:pt>
                <c:pt idx="471" formatCode="0.00">
                  <c:v>-34.578478288873953</c:v>
                </c:pt>
                <c:pt idx="472" formatCode="0.00">
                  <c:v>-34.891623045063866</c:v>
                </c:pt>
                <c:pt idx="473" formatCode="0.00">
                  <c:v>-35.2069632987887</c:v>
                </c:pt>
                <c:pt idx="474" formatCode="0.00">
                  <c:v>-35.524487200731798</c:v>
                </c:pt>
                <c:pt idx="475" formatCode="0.00">
                  <c:v>-35.844182933926461</c:v>
                </c:pt>
                <c:pt idx="476" formatCode="0.00">
                  <c:v>-36.166038716895685</c:v>
                </c:pt>
                <c:pt idx="477" formatCode="0.00">
                  <c:v>-36.490042806651758</c:v>
                </c:pt>
                <c:pt idx="478" formatCode="0.00">
                  <c:v>-36.816183501557234</c:v>
                </c:pt>
                <c:pt idx="479" formatCode="0.00">
                  <c:v>-37.14444914405275</c:v>
                </c:pt>
                <c:pt idx="480" formatCode="0.00">
                  <c:v>-37.474828123252919</c:v>
                </c:pt>
                <c:pt idx="481" formatCode="0.00">
                  <c:v>-37.807308877416119</c:v>
                </c:pt>
                <c:pt idx="482" formatCode="0.00">
                  <c:v>-38.141879896289268</c:v>
                </c:pt>
                <c:pt idx="483" formatCode="0.00">
                  <c:v>-38.478529723333281</c:v>
                </c:pt>
                <c:pt idx="484" formatCode="0.00">
                  <c:v>-38.81724695783025</c:v>
                </c:pt>
                <c:pt idx="485" formatCode="0.00">
                  <c:v>-39.158020256878309</c:v>
                </c:pt>
                <c:pt idx="486" formatCode="0.00">
                  <c:v>-39.500838337274772</c:v>
                </c:pt>
                <c:pt idx="487" formatCode="0.00">
                  <c:v>-39.845689977293674</c:v>
                </c:pt>
                <c:pt idx="488" formatCode="0.00">
                  <c:v>-40.192564018358269</c:v>
                </c:pt>
                <c:pt idx="489" formatCode="0.00">
                  <c:v>-40.541449366614103</c:v>
                </c:pt>
                <c:pt idx="490" formatCode="0.00">
                  <c:v>-40.892334994403967</c:v>
                </c:pt>
                <c:pt idx="491" formatCode="0.00">
                  <c:v>-41.245209941649428</c:v>
                </c:pt>
                <c:pt idx="492" formatCode="0.00">
                  <c:v>-41.600063317140375</c:v>
                </c:pt>
                <c:pt idx="493" formatCode="0.00">
                  <c:v>-41.956884299737737</c:v>
                </c:pt>
                <c:pt idx="494" formatCode="0.00">
                  <c:v>-42.31566213948976</c:v>
                </c:pt>
                <c:pt idx="495" formatCode="0.00">
                  <c:v>-42.67638615866764</c:v>
                </c:pt>
                <c:pt idx="496" formatCode="0.00">
                  <c:v>-43.039045752720554</c:v>
                </c:pt>
                <c:pt idx="497" formatCode="0.00">
                  <c:v>-43.403630391155588</c:v>
                </c:pt>
                <c:pt idx="498" formatCode="0.00">
                  <c:v>-43.770129618342771</c:v>
                </c:pt>
                <c:pt idx="499" formatCode="0.00">
                  <c:v>-44.138533054250374</c:v>
                </c:pt>
                <c:pt idx="500" formatCode="0.00">
                  <c:v>-44.508830395110806</c:v>
                </c:pt>
                <c:pt idx="501" formatCode="0.00">
                  <c:v>-44.881011414021827</c:v>
                </c:pt>
                <c:pt idx="502" formatCode="0.00">
                  <c:v>-45.255065961483609</c:v>
                </c:pt>
                <c:pt idx="503" formatCode="0.00">
                  <c:v>-45.63098396587597</c:v>
                </c:pt>
                <c:pt idx="504" formatCode="0.00">
                  <c:v>-46.008755433876352</c:v>
                </c:pt>
                <c:pt idx="505" formatCode="0.00">
                  <c:v>-46.388370450822862</c:v>
                </c:pt>
                <c:pt idx="506" formatCode="0.00">
                  <c:v>-46.76981918102237</c:v>
                </c:pt>
                <c:pt idx="507" formatCode="0.00">
                  <c:v>-47.153091868008374</c:v>
                </c:pt>
                <c:pt idx="508" formatCode="0.00">
                  <c:v>-47.538178834748322</c:v>
                </c:pt>
                <c:pt idx="509" formatCode="0.00">
                  <c:v>-47.925070483804745</c:v>
                </c:pt>
                <c:pt idx="510" formatCode="0.00">
                  <c:v>-48.313757297450131</c:v>
                </c:pt>
                <c:pt idx="511" formatCode="0.00">
                  <c:v>-48.704229837739632</c:v>
                </c:pt>
                <c:pt idx="512" formatCode="0.00">
                  <c:v>-49.096478746541337</c:v>
                </c:pt>
                <c:pt idx="513" formatCode="0.00">
                  <c:v>-49.490494745528167</c:v>
                </c:pt>
                <c:pt idx="514" formatCode="0.00">
                  <c:v>-49.886268636130978</c:v>
                </c:pt>
                <c:pt idx="515" formatCode="0.00">
                  <c:v>-50.283791299456894</c:v>
                </c:pt>
                <c:pt idx="516" formatCode="0.00">
                  <c:v>-50.683053696172287</c:v>
                </c:pt>
                <c:pt idx="517" formatCode="0.00">
                  <c:v>-51.084046866354299</c:v>
                </c:pt>
                <c:pt idx="518" formatCode="0.00">
                  <c:v>-51.486761929310177</c:v>
                </c:pt>
                <c:pt idx="519" formatCode="0.00">
                  <c:v>-51.891190083368315</c:v>
                </c:pt>
                <c:pt idx="520" formatCode="0.00">
                  <c:v>-52.297322605640204</c:v>
                </c:pt>
                <c:pt idx="521" formatCode="0.00">
                  <c:v>-52.705150851756926</c:v>
                </c:pt>
                <c:pt idx="522" formatCode="0.00">
                  <c:v>-53.114666255579316</c:v>
                </c:pt>
                <c:pt idx="523" formatCode="0.00">
                  <c:v>-53.525860328885415</c:v>
                </c:pt>
                <c:pt idx="524" formatCode="0.00">
                  <c:v>-53.93872466103447</c:v>
                </c:pt>
                <c:pt idx="525" formatCode="0.00">
                  <c:v>-54.353250918610343</c:v>
                </c:pt>
                <c:pt idx="526" formatCode="0.00">
                  <c:v>-54.769430845044141</c:v>
                </c:pt>
                <c:pt idx="527" formatCode="0.00">
                  <c:v>-55.187256260218675</c:v>
                </c:pt>
                <c:pt idx="528" formatCode="0.00">
                  <c:v>-55.606719060054154</c:v>
                </c:pt>
                <c:pt idx="529" formatCode="0.00">
                  <c:v>-56.027811216078291</c:v>
                </c:pt>
                <c:pt idx="530" formatCode="0.00">
                  <c:v>-56.450524774979272</c:v>
                </c:pt>
                <c:pt idx="531" formatCode="0.00">
                  <c:v>-56.874851858145547</c:v>
                </c:pt>
                <c:pt idx="532" formatCode="0.00">
                  <c:v>-57.300784661190306</c:v>
                </c:pt>
                <c:pt idx="533" formatCode="0.00">
                  <c:v>-57.728315453464532</c:v>
                </c:pt>
                <c:pt idx="534" formatCode="0.00">
                  <c:v>-58.157436577556702</c:v>
                </c:pt>
                <c:pt idx="535" formatCode="0.00">
                  <c:v>-58.588140448782795</c:v>
                </c:pt>
                <c:pt idx="536" formatCode="0.00">
                  <c:v>-59.020419554664485</c:v>
                </c:pt>
                <c:pt idx="537" formatCode="0.00">
                  <c:v>-59.454266454399274</c:v>
                </c:pt>
                <c:pt idx="538" formatCode="0.00">
                  <c:v>-59.889673778320486</c:v>
                </c:pt>
                <c:pt idx="539" formatCode="0.00">
                  <c:v>-60.326634227350411</c:v>
                </c:pt>
                <c:pt idx="540" formatCode="0.00">
                  <c:v>-60.765140572445056</c:v>
                </c:pt>
                <c:pt idx="541" formatCode="0.00">
                  <c:v>-61.205185654033002</c:v>
                </c:pt>
                <c:pt idx="542" formatCode="0.00">
                  <c:v>-61.64676238144736</c:v>
                </c:pt>
                <c:pt idx="543" formatCode="0.00">
                  <c:v>-62.089863732353351</c:v>
                </c:pt>
                <c:pt idx="544" formatCode="0.00">
                  <c:v>-62.534482752169566</c:v>
                </c:pt>
                <c:pt idx="545" formatCode="0.00">
                  <c:v>-62.980612553486409</c:v>
                </c:pt>
                <c:pt idx="546" formatCode="0.00">
                  <c:v>-63.428246315479278</c:v>
                </c:pt>
                <c:pt idx="547" formatCode="0.00">
                  <c:v>-63.877377283319667</c:v>
                </c:pt>
                <c:pt idx="548" formatCode="0.00">
                  <c:v>-64.3279987675825</c:v>
                </c:pt>
                <c:pt idx="549" formatCode="0.00">
                  <c:v>-64.78010414365184</c:v>
                </c:pt>
                <c:pt idx="550" formatCode="0.00">
                  <c:v>-65.233686851123878</c:v>
                </c:pt>
                <c:pt idx="551" formatCode="0.00">
                  <c:v>-65.688740393209358</c:v>
                </c:pt>
                <c:pt idx="552" formatCode="0.00">
                  <c:v>-66.145258336133907</c:v>
                </c:pt>
                <c:pt idx="553" formatCode="0.00">
                  <c:v>-66.603234308538475</c:v>
                </c:pt>
                <c:pt idx="554" formatCode="0.00">
                  <c:v>-67.06266200087866</c:v>
                </c:pt>
                <c:pt idx="555" formatCode="0.00">
                  <c:v>-67.523535164824793</c:v>
                </c:pt>
                <c:pt idx="556" formatCode="0.00">
                  <c:v>-67.985847612661445</c:v>
                </c:pt>
                <c:pt idx="557" formatCode="0.00">
                  <c:v>-68.449593216688484</c:v>
                </c:pt>
                <c:pt idx="558" formatCode="0.00">
                  <c:v>-68.914765908621931</c:v>
                </c:pt>
                <c:pt idx="559" formatCode="0.00">
                  <c:v>-69.381359678997285</c:v>
                </c:pt>
                <c:pt idx="560" formatCode="0.00">
                  <c:v>-69.8493685765729</c:v>
                </c:pt>
                <c:pt idx="561" formatCode="0.00">
                  <c:v>-70.318786707736422</c:v>
                </c:pt>
                <c:pt idx="562" formatCode="0.00">
                  <c:v>-70.789608235911913</c:v>
                </c:pt>
                <c:pt idx="563" formatCode="0.00">
                  <c:v>-71.261827380970189</c:v>
                </c:pt>
                <c:pt idx="564" formatCode="0.00">
                  <c:v>-71.735438418640541</c:v>
                </c:pt>
                <c:pt idx="565" formatCode="0.00">
                  <c:v>-72.210435679926036</c:v>
                </c:pt>
                <c:pt idx="566" formatCode="0.00">
                  <c:v>-72.686813550520426</c:v>
                </c:pt>
                <c:pt idx="567" formatCode="0.00">
                  <c:v>-73.164566470229232</c:v>
                </c:pt>
                <c:pt idx="568" formatCode="0.00">
                  <c:v>-73.643688932392649</c:v>
                </c:pt>
                <c:pt idx="569" formatCode="0.00">
                  <c:v>-74.124175483312868</c:v>
                </c:pt>
                <c:pt idx="570" formatCode="0.00">
                  <c:v>-74.606020721683706</c:v>
                </c:pt>
                <c:pt idx="571" formatCode="0.00">
                  <c:v>-75.089219298024801</c:v>
                </c:pt>
                <c:pt idx="572" formatCode="0.00">
                  <c:v>-75.573765914118326</c:v>
                </c:pt>
                <c:pt idx="573" formatCode="0.00">
                  <c:v>-76.059655322450837</c:v>
                </c:pt>
                <c:pt idx="574" formatCode="0.00">
                  <c:v>-76.546882325657464</c:v>
                </c:pt>
                <c:pt idx="575" formatCode="0.00">
                  <c:v>-77.035441775971492</c:v>
                </c:pt>
                <c:pt idx="576" formatCode="0.00">
                  <c:v>-77.525328574676919</c:v>
                </c:pt>
                <c:pt idx="577" formatCode="0.00">
                  <c:v>-78.016537671566084</c:v>
                </c:pt>
                <c:pt idx="578" formatCode="0.00">
                  <c:v>-78.509064064400604</c:v>
                </c:pt>
                <c:pt idx="579" formatCode="0.00">
                  <c:v>-79.002902798377633</c:v>
                </c:pt>
                <c:pt idx="580" formatCode="0.00">
                  <c:v>-79.498048965599466</c:v>
                </c:pt>
                <c:pt idx="581" formatCode="0.00">
                  <c:v>-79.994497704548706</c:v>
                </c:pt>
                <c:pt idx="582" formatCode="0.00">
                  <c:v>-80.492244199566684</c:v>
                </c:pt>
                <c:pt idx="583" formatCode="0.00">
                  <c:v>-80.991283680337716</c:v>
                </c:pt>
                <c:pt idx="584" formatCode="0.00">
                  <c:v>-81.491611421376788</c:v>
                </c:pt>
                <c:pt idx="585" formatCode="0.00">
                  <c:v>-81.993222741522871</c:v>
                </c:pt>
                <c:pt idx="586" formatCode="0.00">
                  <c:v>-82.496113003435966</c:v>
                </c:pt>
                <c:pt idx="587" formatCode="0.00">
                  <c:v>-83.000277613099897</c:v>
                </c:pt>
                <c:pt idx="588" formatCode="0.00">
                  <c:v>-83.505712019328669</c:v>
                </c:pt>
                <c:pt idx="589" formatCode="0.00">
                  <c:v>-84.012411713278766</c:v>
                </c:pt>
                <c:pt idx="590" formatCode="0.00">
                  <c:v>-84.520372227965041</c:v>
                </c:pt>
                <c:pt idx="591" formatCode="0.00">
                  <c:v>-85.029589137782466</c:v>
                </c:pt>
                <c:pt idx="592" formatCode="0.00">
                  <c:v>-85.540058058031789</c:v>
                </c:pt>
                <c:pt idx="593" formatCode="0.00">
                  <c:v>-86.051774644450774</c:v>
                </c:pt>
                <c:pt idx="594" formatCode="0.00">
                  <c:v>-86.564734592749389</c:v>
                </c:pt>
                <c:pt idx="595" formatCode="0.00">
                  <c:v>-87.078933638150787</c:v>
                </c:pt>
                <c:pt idx="596" formatCode="0.00">
                  <c:v>-87.594367554936028</c:v>
                </c:pt>
                <c:pt idx="597" formatCode="0.00">
                  <c:v>-88.111032155994664</c:v>
                </c:pt>
                <c:pt idx="598" formatCode="0.00">
                  <c:v>-88.628923292379085</c:v>
                </c:pt>
                <c:pt idx="599" formatCode="0.00">
                  <c:v>-89.148036852864706</c:v>
                </c:pt>
                <c:pt idx="600" formatCode="0.00">
                  <c:v>-89.668368763513854</c:v>
                </c:pt>
                <c:pt idx="601" formatCode="0.00">
                  <c:v>-90.189914987245402</c:v>
                </c:pt>
                <c:pt idx="602" formatCode="0.00">
                  <c:v>-90.712671523408261</c:v>
                </c:pt>
                <c:pt idx="603" formatCode="0.00">
                  <c:v>-91.236634407360427</c:v>
                </c:pt>
                <c:pt idx="604" formatCode="0.00">
                  <c:v>-91.76179971005196</c:v>
                </c:pt>
                <c:pt idx="605" formatCode="0.00">
                  <c:v>-92.288163537613414</c:v>
                </c:pt>
                <c:pt idx="606" formatCode="0.00">
                  <c:v>-92.815722030948081</c:v>
                </c:pt>
                <c:pt idx="607" formatCode="0.00">
                  <c:v>-93.344471365329824</c:v>
                </c:pt>
                <c:pt idx="608" formatCode="0.00">
                  <c:v>-93.874407750004494</c:v>
                </c:pt>
                <c:pt idx="609" formatCode="0.00">
                  <c:v>-94.405527427796983</c:v>
                </c:pt>
                <c:pt idx="610" formatCode="0.00">
                  <c:v>-94.937826674721819</c:v>
                </c:pt>
                <c:pt idx="611" formatCode="0.00">
                  <c:v>-95.471301799599317</c:v>
                </c:pt>
                <c:pt idx="612" formatCode="0.00">
                  <c:v>-96.005949143675053</c:v>
                </c:pt>
                <c:pt idx="613" formatCode="0.00">
                  <c:v>-96.54176508024517</c:v>
                </c:pt>
                <c:pt idx="614" formatCode="0.00">
                  <c:v>-97.078746014284604</c:v>
                </c:pt>
                <c:pt idx="615" formatCode="0.00">
                  <c:v>-97.616888382081271</c:v>
                </c:pt>
                <c:pt idx="616" formatCode="0.00">
                  <c:v>-98.156188650873133</c:v>
                </c:pt>
                <c:pt idx="617" formatCode="0.00">
                  <c:v>-98.696643318490914</c:v>
                </c:pt>
                <c:pt idx="618" formatCode="0.00">
                  <c:v>-99.238248913003943</c:v>
                </c:pt>
                <c:pt idx="619" formatCode="0.00">
                  <c:v>-99.781001992371415</c:v>
                </c:pt>
                <c:pt idx="620" formatCode="0.00">
                  <c:v>-100.32489914409661</c:v>
                </c:pt>
                <c:pt idx="621" formatCode="0.00">
                  <c:v>-100.86993698488649</c:v>
                </c:pt>
                <c:pt idx="622" formatCode="0.00">
                  <c:v>-101.41611216031455</c:v>
                </c:pt>
                <c:pt idx="623" formatCode="0.00">
                  <c:v>-101.96342134448852</c:v>
                </c:pt>
                <c:pt idx="624" formatCode="0.00">
                  <c:v>-102.51186123972123</c:v>
                </c:pt>
                <c:pt idx="625" formatCode="0.00">
                  <c:v>-103.06142857620657</c:v>
                </c:pt>
                <c:pt idx="626" formatCode="0.00">
                  <c:v>-103.61212011169846</c:v>
                </c:pt>
                <c:pt idx="627" formatCode="0.00">
                  <c:v>-104.16393263119465</c:v>
                </c:pt>
                <c:pt idx="628" formatCode="0.00">
                  <c:v>-104.71686294662342</c:v>
                </c:pt>
                <c:pt idx="629" formatCode="0.00">
                  <c:v>-105.27090789653548</c:v>
                </c:pt>
                <c:pt idx="630" formatCode="0.00">
                  <c:v>-105.82606434579812</c:v>
                </c:pt>
                <c:pt idx="631" formatCode="0.00">
                  <c:v>-106.38232918529479</c:v>
                </c:pt>
                <c:pt idx="632" formatCode="0.00">
                  <c:v>-106.93969933162703</c:v>
                </c:pt>
                <c:pt idx="633" formatCode="0.00">
                  <c:v>-107.49817172682117</c:v>
                </c:pt>
                <c:pt idx="634" formatCode="0.00">
                  <c:v>-108.05774333803777</c:v>
                </c:pt>
                <c:pt idx="635" formatCode="0.00">
                  <c:v>-108.61841115728581</c:v>
                </c:pt>
                <c:pt idx="636" formatCode="0.00">
                  <c:v>-109.18017220113903</c:v>
                </c:pt>
                <c:pt idx="637" formatCode="0.00">
                  <c:v>-109.74302351045756</c:v>
                </c:pt>
                <c:pt idx="638" formatCode="0.00">
                  <c:v>-110.30696215011139</c:v>
                </c:pt>
                <c:pt idx="639" formatCode="0.00">
                  <c:v>-110.87198520870854</c:v>
                </c:pt>
                <c:pt idx="640" formatCode="0.00">
                  <c:v>-111.43808979832576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19-4F06-B294-AA69A6F02B45}"/>
            </c:ext>
          </c:extLst>
        </c:ser>
        <c:ser>
          <c:idx val="3"/>
          <c:order val="3"/>
          <c:tx>
            <c:strRef>
              <c:f>'Harden Forecast4'!$E$1</c:f>
              <c:strCache>
                <c:ptCount val="1"/>
                <c:pt idx="0">
                  <c:v>높은 신뢰 한계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'Harden Forecast4'!$A$2:$A$642</c:f>
              <c:numCache>
                <c:formatCode>General</c:formatCode>
                <c:ptCount val="641"/>
                <c:pt idx="0">
                  <c:v>233</c:v>
                </c:pt>
                <c:pt idx="1">
                  <c:v>234</c:v>
                </c:pt>
                <c:pt idx="2">
                  <c:v>235</c:v>
                </c:pt>
                <c:pt idx="3">
                  <c:v>236</c:v>
                </c:pt>
                <c:pt idx="4">
                  <c:v>237</c:v>
                </c:pt>
                <c:pt idx="5">
                  <c:v>238</c:v>
                </c:pt>
                <c:pt idx="6">
                  <c:v>239</c:v>
                </c:pt>
                <c:pt idx="7">
                  <c:v>240</c:v>
                </c:pt>
                <c:pt idx="8">
                  <c:v>241</c:v>
                </c:pt>
                <c:pt idx="9">
                  <c:v>242</c:v>
                </c:pt>
                <c:pt idx="10">
                  <c:v>243</c:v>
                </c:pt>
                <c:pt idx="11">
                  <c:v>244</c:v>
                </c:pt>
                <c:pt idx="12">
                  <c:v>245</c:v>
                </c:pt>
                <c:pt idx="13">
                  <c:v>246</c:v>
                </c:pt>
                <c:pt idx="14">
                  <c:v>247</c:v>
                </c:pt>
                <c:pt idx="15">
                  <c:v>248</c:v>
                </c:pt>
                <c:pt idx="16">
                  <c:v>249</c:v>
                </c:pt>
                <c:pt idx="17">
                  <c:v>250</c:v>
                </c:pt>
                <c:pt idx="18">
                  <c:v>251</c:v>
                </c:pt>
                <c:pt idx="19">
                  <c:v>252</c:v>
                </c:pt>
                <c:pt idx="20">
                  <c:v>253</c:v>
                </c:pt>
                <c:pt idx="21">
                  <c:v>254</c:v>
                </c:pt>
                <c:pt idx="22">
                  <c:v>255</c:v>
                </c:pt>
                <c:pt idx="23">
                  <c:v>256</c:v>
                </c:pt>
                <c:pt idx="24">
                  <c:v>257</c:v>
                </c:pt>
                <c:pt idx="25">
                  <c:v>258</c:v>
                </c:pt>
                <c:pt idx="26">
                  <c:v>259</c:v>
                </c:pt>
                <c:pt idx="27">
                  <c:v>260</c:v>
                </c:pt>
                <c:pt idx="28">
                  <c:v>261</c:v>
                </c:pt>
                <c:pt idx="29">
                  <c:v>262</c:v>
                </c:pt>
                <c:pt idx="30">
                  <c:v>263</c:v>
                </c:pt>
                <c:pt idx="31">
                  <c:v>264</c:v>
                </c:pt>
                <c:pt idx="32">
                  <c:v>265</c:v>
                </c:pt>
                <c:pt idx="33">
                  <c:v>266</c:v>
                </c:pt>
                <c:pt idx="34">
                  <c:v>267</c:v>
                </c:pt>
                <c:pt idx="35">
                  <c:v>268</c:v>
                </c:pt>
                <c:pt idx="36">
                  <c:v>269</c:v>
                </c:pt>
                <c:pt idx="37">
                  <c:v>270</c:v>
                </c:pt>
                <c:pt idx="38">
                  <c:v>271</c:v>
                </c:pt>
                <c:pt idx="39">
                  <c:v>272</c:v>
                </c:pt>
                <c:pt idx="40">
                  <c:v>273</c:v>
                </c:pt>
                <c:pt idx="41">
                  <c:v>274</c:v>
                </c:pt>
                <c:pt idx="42">
                  <c:v>275</c:v>
                </c:pt>
                <c:pt idx="43">
                  <c:v>276</c:v>
                </c:pt>
                <c:pt idx="44">
                  <c:v>277</c:v>
                </c:pt>
                <c:pt idx="45">
                  <c:v>278</c:v>
                </c:pt>
                <c:pt idx="46">
                  <c:v>279</c:v>
                </c:pt>
                <c:pt idx="47">
                  <c:v>280</c:v>
                </c:pt>
                <c:pt idx="48">
                  <c:v>281</c:v>
                </c:pt>
                <c:pt idx="49">
                  <c:v>282</c:v>
                </c:pt>
                <c:pt idx="50">
                  <c:v>283</c:v>
                </c:pt>
                <c:pt idx="51">
                  <c:v>284</c:v>
                </c:pt>
                <c:pt idx="52">
                  <c:v>285</c:v>
                </c:pt>
                <c:pt idx="53">
                  <c:v>286</c:v>
                </c:pt>
                <c:pt idx="54">
                  <c:v>287</c:v>
                </c:pt>
                <c:pt idx="55">
                  <c:v>288</c:v>
                </c:pt>
                <c:pt idx="56">
                  <c:v>289</c:v>
                </c:pt>
                <c:pt idx="57">
                  <c:v>290</c:v>
                </c:pt>
                <c:pt idx="58">
                  <c:v>291</c:v>
                </c:pt>
                <c:pt idx="59">
                  <c:v>292</c:v>
                </c:pt>
                <c:pt idx="60">
                  <c:v>293</c:v>
                </c:pt>
                <c:pt idx="61">
                  <c:v>294</c:v>
                </c:pt>
                <c:pt idx="62">
                  <c:v>295</c:v>
                </c:pt>
                <c:pt idx="63">
                  <c:v>296</c:v>
                </c:pt>
                <c:pt idx="64">
                  <c:v>297</c:v>
                </c:pt>
                <c:pt idx="65">
                  <c:v>298</c:v>
                </c:pt>
                <c:pt idx="66">
                  <c:v>299</c:v>
                </c:pt>
                <c:pt idx="67">
                  <c:v>300</c:v>
                </c:pt>
                <c:pt idx="68">
                  <c:v>301</c:v>
                </c:pt>
                <c:pt idx="69">
                  <c:v>302</c:v>
                </c:pt>
                <c:pt idx="70">
                  <c:v>303</c:v>
                </c:pt>
                <c:pt idx="71">
                  <c:v>304</c:v>
                </c:pt>
                <c:pt idx="72">
                  <c:v>305</c:v>
                </c:pt>
                <c:pt idx="73">
                  <c:v>306</c:v>
                </c:pt>
                <c:pt idx="74">
                  <c:v>307</c:v>
                </c:pt>
                <c:pt idx="75">
                  <c:v>308</c:v>
                </c:pt>
                <c:pt idx="76">
                  <c:v>309</c:v>
                </c:pt>
                <c:pt idx="77">
                  <c:v>310</c:v>
                </c:pt>
                <c:pt idx="78">
                  <c:v>311</c:v>
                </c:pt>
                <c:pt idx="79">
                  <c:v>312</c:v>
                </c:pt>
                <c:pt idx="80">
                  <c:v>313</c:v>
                </c:pt>
                <c:pt idx="81">
                  <c:v>314</c:v>
                </c:pt>
                <c:pt idx="82">
                  <c:v>315</c:v>
                </c:pt>
                <c:pt idx="83">
                  <c:v>316</c:v>
                </c:pt>
                <c:pt idx="84">
                  <c:v>317</c:v>
                </c:pt>
                <c:pt idx="85">
                  <c:v>318</c:v>
                </c:pt>
                <c:pt idx="86">
                  <c:v>319</c:v>
                </c:pt>
                <c:pt idx="87">
                  <c:v>320</c:v>
                </c:pt>
                <c:pt idx="88">
                  <c:v>321</c:v>
                </c:pt>
                <c:pt idx="89">
                  <c:v>322</c:v>
                </c:pt>
                <c:pt idx="90">
                  <c:v>323</c:v>
                </c:pt>
                <c:pt idx="91">
                  <c:v>324</c:v>
                </c:pt>
                <c:pt idx="92">
                  <c:v>325</c:v>
                </c:pt>
                <c:pt idx="93">
                  <c:v>326</c:v>
                </c:pt>
                <c:pt idx="94">
                  <c:v>327</c:v>
                </c:pt>
                <c:pt idx="95">
                  <c:v>328</c:v>
                </c:pt>
                <c:pt idx="96">
                  <c:v>329</c:v>
                </c:pt>
                <c:pt idx="97">
                  <c:v>330</c:v>
                </c:pt>
                <c:pt idx="98">
                  <c:v>331</c:v>
                </c:pt>
                <c:pt idx="99">
                  <c:v>332</c:v>
                </c:pt>
                <c:pt idx="100">
                  <c:v>333</c:v>
                </c:pt>
                <c:pt idx="101">
                  <c:v>334</c:v>
                </c:pt>
                <c:pt idx="102">
                  <c:v>335</c:v>
                </c:pt>
                <c:pt idx="103">
                  <c:v>336</c:v>
                </c:pt>
                <c:pt idx="104">
                  <c:v>337</c:v>
                </c:pt>
                <c:pt idx="105">
                  <c:v>338</c:v>
                </c:pt>
                <c:pt idx="106">
                  <c:v>339</c:v>
                </c:pt>
                <c:pt idx="107">
                  <c:v>340</c:v>
                </c:pt>
                <c:pt idx="108">
                  <c:v>341</c:v>
                </c:pt>
                <c:pt idx="109">
                  <c:v>342</c:v>
                </c:pt>
                <c:pt idx="110">
                  <c:v>343</c:v>
                </c:pt>
                <c:pt idx="111">
                  <c:v>344</c:v>
                </c:pt>
                <c:pt idx="112">
                  <c:v>345</c:v>
                </c:pt>
                <c:pt idx="113">
                  <c:v>346</c:v>
                </c:pt>
                <c:pt idx="114">
                  <c:v>347</c:v>
                </c:pt>
                <c:pt idx="115">
                  <c:v>348</c:v>
                </c:pt>
                <c:pt idx="116">
                  <c:v>349</c:v>
                </c:pt>
                <c:pt idx="117">
                  <c:v>350</c:v>
                </c:pt>
                <c:pt idx="118">
                  <c:v>351</c:v>
                </c:pt>
                <c:pt idx="119">
                  <c:v>352</c:v>
                </c:pt>
                <c:pt idx="120">
                  <c:v>353</c:v>
                </c:pt>
                <c:pt idx="121">
                  <c:v>354</c:v>
                </c:pt>
                <c:pt idx="122">
                  <c:v>355</c:v>
                </c:pt>
                <c:pt idx="123">
                  <c:v>356</c:v>
                </c:pt>
                <c:pt idx="124">
                  <c:v>357</c:v>
                </c:pt>
                <c:pt idx="125">
                  <c:v>358</c:v>
                </c:pt>
                <c:pt idx="126">
                  <c:v>359</c:v>
                </c:pt>
                <c:pt idx="127">
                  <c:v>360</c:v>
                </c:pt>
                <c:pt idx="128">
                  <c:v>361</c:v>
                </c:pt>
                <c:pt idx="129">
                  <c:v>362</c:v>
                </c:pt>
                <c:pt idx="130">
                  <c:v>363</c:v>
                </c:pt>
                <c:pt idx="131">
                  <c:v>364</c:v>
                </c:pt>
                <c:pt idx="132">
                  <c:v>365</c:v>
                </c:pt>
                <c:pt idx="133">
                  <c:v>366</c:v>
                </c:pt>
                <c:pt idx="134">
                  <c:v>367</c:v>
                </c:pt>
                <c:pt idx="135">
                  <c:v>368</c:v>
                </c:pt>
                <c:pt idx="136">
                  <c:v>369</c:v>
                </c:pt>
                <c:pt idx="137">
                  <c:v>370</c:v>
                </c:pt>
                <c:pt idx="138">
                  <c:v>371</c:v>
                </c:pt>
                <c:pt idx="139">
                  <c:v>372</c:v>
                </c:pt>
                <c:pt idx="140">
                  <c:v>373</c:v>
                </c:pt>
                <c:pt idx="141">
                  <c:v>374</c:v>
                </c:pt>
                <c:pt idx="142">
                  <c:v>375</c:v>
                </c:pt>
                <c:pt idx="143">
                  <c:v>376</c:v>
                </c:pt>
                <c:pt idx="144">
                  <c:v>377</c:v>
                </c:pt>
                <c:pt idx="145">
                  <c:v>378</c:v>
                </c:pt>
                <c:pt idx="146">
                  <c:v>379</c:v>
                </c:pt>
                <c:pt idx="147">
                  <c:v>380</c:v>
                </c:pt>
                <c:pt idx="148">
                  <c:v>381</c:v>
                </c:pt>
                <c:pt idx="149">
                  <c:v>382</c:v>
                </c:pt>
                <c:pt idx="150">
                  <c:v>383</c:v>
                </c:pt>
                <c:pt idx="151">
                  <c:v>384</c:v>
                </c:pt>
                <c:pt idx="152">
                  <c:v>385</c:v>
                </c:pt>
                <c:pt idx="153">
                  <c:v>386</c:v>
                </c:pt>
                <c:pt idx="154">
                  <c:v>387</c:v>
                </c:pt>
                <c:pt idx="155">
                  <c:v>388</c:v>
                </c:pt>
                <c:pt idx="156">
                  <c:v>389</c:v>
                </c:pt>
                <c:pt idx="157">
                  <c:v>390</c:v>
                </c:pt>
                <c:pt idx="158">
                  <c:v>391</c:v>
                </c:pt>
                <c:pt idx="159">
                  <c:v>392</c:v>
                </c:pt>
                <c:pt idx="160">
                  <c:v>393</c:v>
                </c:pt>
                <c:pt idx="161">
                  <c:v>394</c:v>
                </c:pt>
                <c:pt idx="162">
                  <c:v>395</c:v>
                </c:pt>
                <c:pt idx="163">
                  <c:v>396</c:v>
                </c:pt>
                <c:pt idx="164">
                  <c:v>397</c:v>
                </c:pt>
                <c:pt idx="165">
                  <c:v>398</c:v>
                </c:pt>
                <c:pt idx="166">
                  <c:v>399</c:v>
                </c:pt>
                <c:pt idx="167">
                  <c:v>400</c:v>
                </c:pt>
                <c:pt idx="168">
                  <c:v>401</c:v>
                </c:pt>
                <c:pt idx="169">
                  <c:v>402</c:v>
                </c:pt>
                <c:pt idx="170">
                  <c:v>403</c:v>
                </c:pt>
                <c:pt idx="171">
                  <c:v>404</c:v>
                </c:pt>
                <c:pt idx="172">
                  <c:v>405</c:v>
                </c:pt>
                <c:pt idx="173">
                  <c:v>406</c:v>
                </c:pt>
                <c:pt idx="174">
                  <c:v>407</c:v>
                </c:pt>
                <c:pt idx="175">
                  <c:v>408</c:v>
                </c:pt>
                <c:pt idx="176">
                  <c:v>409</c:v>
                </c:pt>
                <c:pt idx="177">
                  <c:v>410</c:v>
                </c:pt>
                <c:pt idx="178">
                  <c:v>411</c:v>
                </c:pt>
                <c:pt idx="179">
                  <c:v>412</c:v>
                </c:pt>
                <c:pt idx="180">
                  <c:v>413</c:v>
                </c:pt>
                <c:pt idx="181">
                  <c:v>414</c:v>
                </c:pt>
                <c:pt idx="182">
                  <c:v>415</c:v>
                </c:pt>
                <c:pt idx="183">
                  <c:v>416</c:v>
                </c:pt>
                <c:pt idx="184">
                  <c:v>417</c:v>
                </c:pt>
                <c:pt idx="185">
                  <c:v>418</c:v>
                </c:pt>
                <c:pt idx="186">
                  <c:v>419</c:v>
                </c:pt>
                <c:pt idx="187">
                  <c:v>420</c:v>
                </c:pt>
                <c:pt idx="188">
                  <c:v>421</c:v>
                </c:pt>
                <c:pt idx="189">
                  <c:v>422</c:v>
                </c:pt>
                <c:pt idx="190">
                  <c:v>423</c:v>
                </c:pt>
                <c:pt idx="191">
                  <c:v>424</c:v>
                </c:pt>
                <c:pt idx="192">
                  <c:v>425</c:v>
                </c:pt>
                <c:pt idx="193">
                  <c:v>426</c:v>
                </c:pt>
                <c:pt idx="194">
                  <c:v>427</c:v>
                </c:pt>
                <c:pt idx="195">
                  <c:v>428</c:v>
                </c:pt>
                <c:pt idx="196">
                  <c:v>429</c:v>
                </c:pt>
                <c:pt idx="197">
                  <c:v>430</c:v>
                </c:pt>
                <c:pt idx="198">
                  <c:v>431</c:v>
                </c:pt>
                <c:pt idx="199">
                  <c:v>432</c:v>
                </c:pt>
                <c:pt idx="200">
                  <c:v>433</c:v>
                </c:pt>
                <c:pt idx="201">
                  <c:v>434</c:v>
                </c:pt>
                <c:pt idx="202">
                  <c:v>435</c:v>
                </c:pt>
                <c:pt idx="203">
                  <c:v>436</c:v>
                </c:pt>
                <c:pt idx="204">
                  <c:v>437</c:v>
                </c:pt>
                <c:pt idx="205">
                  <c:v>438</c:v>
                </c:pt>
                <c:pt idx="206">
                  <c:v>439</c:v>
                </c:pt>
                <c:pt idx="207">
                  <c:v>440</c:v>
                </c:pt>
                <c:pt idx="208">
                  <c:v>441</c:v>
                </c:pt>
                <c:pt idx="209">
                  <c:v>442</c:v>
                </c:pt>
                <c:pt idx="210">
                  <c:v>443</c:v>
                </c:pt>
                <c:pt idx="211">
                  <c:v>444</c:v>
                </c:pt>
                <c:pt idx="212">
                  <c:v>445</c:v>
                </c:pt>
                <c:pt idx="213">
                  <c:v>446</c:v>
                </c:pt>
                <c:pt idx="214">
                  <c:v>447</c:v>
                </c:pt>
                <c:pt idx="215">
                  <c:v>448</c:v>
                </c:pt>
                <c:pt idx="216">
                  <c:v>449</c:v>
                </c:pt>
                <c:pt idx="217">
                  <c:v>450</c:v>
                </c:pt>
                <c:pt idx="218">
                  <c:v>451</c:v>
                </c:pt>
                <c:pt idx="219">
                  <c:v>452</c:v>
                </c:pt>
                <c:pt idx="220">
                  <c:v>453</c:v>
                </c:pt>
                <c:pt idx="221">
                  <c:v>454</c:v>
                </c:pt>
                <c:pt idx="222">
                  <c:v>455</c:v>
                </c:pt>
                <c:pt idx="223">
                  <c:v>456</c:v>
                </c:pt>
                <c:pt idx="224">
                  <c:v>457</c:v>
                </c:pt>
                <c:pt idx="225">
                  <c:v>458</c:v>
                </c:pt>
                <c:pt idx="226">
                  <c:v>459</c:v>
                </c:pt>
                <c:pt idx="227">
                  <c:v>460</c:v>
                </c:pt>
                <c:pt idx="228">
                  <c:v>461</c:v>
                </c:pt>
                <c:pt idx="229">
                  <c:v>462</c:v>
                </c:pt>
                <c:pt idx="230">
                  <c:v>463</c:v>
                </c:pt>
                <c:pt idx="231">
                  <c:v>464</c:v>
                </c:pt>
                <c:pt idx="232">
                  <c:v>465</c:v>
                </c:pt>
                <c:pt idx="233">
                  <c:v>466</c:v>
                </c:pt>
                <c:pt idx="234">
                  <c:v>467</c:v>
                </c:pt>
                <c:pt idx="235">
                  <c:v>468</c:v>
                </c:pt>
                <c:pt idx="236">
                  <c:v>469</c:v>
                </c:pt>
                <c:pt idx="237">
                  <c:v>470</c:v>
                </c:pt>
                <c:pt idx="238">
                  <c:v>471</c:v>
                </c:pt>
                <c:pt idx="239">
                  <c:v>472</c:v>
                </c:pt>
                <c:pt idx="240">
                  <c:v>473</c:v>
                </c:pt>
                <c:pt idx="241">
                  <c:v>474</c:v>
                </c:pt>
                <c:pt idx="242">
                  <c:v>475</c:v>
                </c:pt>
                <c:pt idx="243">
                  <c:v>476</c:v>
                </c:pt>
                <c:pt idx="244">
                  <c:v>477</c:v>
                </c:pt>
                <c:pt idx="245">
                  <c:v>478</c:v>
                </c:pt>
                <c:pt idx="246">
                  <c:v>479</c:v>
                </c:pt>
                <c:pt idx="247">
                  <c:v>480</c:v>
                </c:pt>
                <c:pt idx="248">
                  <c:v>481</c:v>
                </c:pt>
                <c:pt idx="249">
                  <c:v>482</c:v>
                </c:pt>
                <c:pt idx="250">
                  <c:v>483</c:v>
                </c:pt>
                <c:pt idx="251">
                  <c:v>484</c:v>
                </c:pt>
                <c:pt idx="252">
                  <c:v>485</c:v>
                </c:pt>
                <c:pt idx="253">
                  <c:v>486</c:v>
                </c:pt>
                <c:pt idx="254">
                  <c:v>487</c:v>
                </c:pt>
                <c:pt idx="255">
                  <c:v>488</c:v>
                </c:pt>
                <c:pt idx="256">
                  <c:v>489</c:v>
                </c:pt>
                <c:pt idx="257">
                  <c:v>490</c:v>
                </c:pt>
                <c:pt idx="258">
                  <c:v>491</c:v>
                </c:pt>
                <c:pt idx="259">
                  <c:v>492</c:v>
                </c:pt>
                <c:pt idx="260">
                  <c:v>493</c:v>
                </c:pt>
                <c:pt idx="261">
                  <c:v>494</c:v>
                </c:pt>
                <c:pt idx="262">
                  <c:v>495</c:v>
                </c:pt>
                <c:pt idx="263">
                  <c:v>496</c:v>
                </c:pt>
                <c:pt idx="264">
                  <c:v>497</c:v>
                </c:pt>
                <c:pt idx="265">
                  <c:v>498</c:v>
                </c:pt>
                <c:pt idx="266">
                  <c:v>499</c:v>
                </c:pt>
                <c:pt idx="267">
                  <c:v>500</c:v>
                </c:pt>
                <c:pt idx="268">
                  <c:v>501</c:v>
                </c:pt>
                <c:pt idx="269">
                  <c:v>502</c:v>
                </c:pt>
                <c:pt idx="270">
                  <c:v>503</c:v>
                </c:pt>
                <c:pt idx="271">
                  <c:v>504</c:v>
                </c:pt>
                <c:pt idx="272">
                  <c:v>505</c:v>
                </c:pt>
                <c:pt idx="273">
                  <c:v>506</c:v>
                </c:pt>
                <c:pt idx="274">
                  <c:v>507</c:v>
                </c:pt>
                <c:pt idx="275">
                  <c:v>508</c:v>
                </c:pt>
                <c:pt idx="276">
                  <c:v>509</c:v>
                </c:pt>
                <c:pt idx="277">
                  <c:v>510</c:v>
                </c:pt>
                <c:pt idx="278">
                  <c:v>511</c:v>
                </c:pt>
                <c:pt idx="279">
                  <c:v>512</c:v>
                </c:pt>
                <c:pt idx="280">
                  <c:v>513</c:v>
                </c:pt>
                <c:pt idx="281">
                  <c:v>514</c:v>
                </c:pt>
                <c:pt idx="282">
                  <c:v>515</c:v>
                </c:pt>
                <c:pt idx="283">
                  <c:v>516</c:v>
                </c:pt>
                <c:pt idx="284">
                  <c:v>517</c:v>
                </c:pt>
                <c:pt idx="285">
                  <c:v>518</c:v>
                </c:pt>
                <c:pt idx="286">
                  <c:v>519</c:v>
                </c:pt>
                <c:pt idx="287">
                  <c:v>520</c:v>
                </c:pt>
                <c:pt idx="288">
                  <c:v>521</c:v>
                </c:pt>
                <c:pt idx="289">
                  <c:v>522</c:v>
                </c:pt>
                <c:pt idx="290">
                  <c:v>523</c:v>
                </c:pt>
                <c:pt idx="291">
                  <c:v>524</c:v>
                </c:pt>
                <c:pt idx="292">
                  <c:v>525</c:v>
                </c:pt>
                <c:pt idx="293">
                  <c:v>526</c:v>
                </c:pt>
                <c:pt idx="294">
                  <c:v>527</c:v>
                </c:pt>
                <c:pt idx="295">
                  <c:v>528</c:v>
                </c:pt>
                <c:pt idx="296">
                  <c:v>529</c:v>
                </c:pt>
                <c:pt idx="297">
                  <c:v>530</c:v>
                </c:pt>
                <c:pt idx="298">
                  <c:v>531</c:v>
                </c:pt>
                <c:pt idx="299">
                  <c:v>532</c:v>
                </c:pt>
                <c:pt idx="300">
                  <c:v>533</c:v>
                </c:pt>
                <c:pt idx="301">
                  <c:v>534</c:v>
                </c:pt>
                <c:pt idx="302">
                  <c:v>535</c:v>
                </c:pt>
                <c:pt idx="303">
                  <c:v>536</c:v>
                </c:pt>
                <c:pt idx="304">
                  <c:v>537</c:v>
                </c:pt>
                <c:pt idx="305">
                  <c:v>538</c:v>
                </c:pt>
                <c:pt idx="306">
                  <c:v>539</c:v>
                </c:pt>
                <c:pt idx="307">
                  <c:v>540</c:v>
                </c:pt>
                <c:pt idx="308">
                  <c:v>541</c:v>
                </c:pt>
                <c:pt idx="309">
                  <c:v>542</c:v>
                </c:pt>
                <c:pt idx="310">
                  <c:v>543</c:v>
                </c:pt>
                <c:pt idx="311">
                  <c:v>544</c:v>
                </c:pt>
                <c:pt idx="312">
                  <c:v>545</c:v>
                </c:pt>
                <c:pt idx="313">
                  <c:v>546</c:v>
                </c:pt>
                <c:pt idx="314">
                  <c:v>547</c:v>
                </c:pt>
                <c:pt idx="315">
                  <c:v>548</c:v>
                </c:pt>
                <c:pt idx="316">
                  <c:v>549</c:v>
                </c:pt>
                <c:pt idx="317">
                  <c:v>550</c:v>
                </c:pt>
                <c:pt idx="318">
                  <c:v>551</c:v>
                </c:pt>
                <c:pt idx="319">
                  <c:v>552</c:v>
                </c:pt>
                <c:pt idx="320">
                  <c:v>553</c:v>
                </c:pt>
                <c:pt idx="321">
                  <c:v>554</c:v>
                </c:pt>
                <c:pt idx="322">
                  <c:v>555</c:v>
                </c:pt>
                <c:pt idx="323">
                  <c:v>556</c:v>
                </c:pt>
                <c:pt idx="324">
                  <c:v>557</c:v>
                </c:pt>
                <c:pt idx="325">
                  <c:v>558</c:v>
                </c:pt>
                <c:pt idx="326">
                  <c:v>559</c:v>
                </c:pt>
                <c:pt idx="327">
                  <c:v>560</c:v>
                </c:pt>
                <c:pt idx="328">
                  <c:v>561</c:v>
                </c:pt>
                <c:pt idx="329">
                  <c:v>562</c:v>
                </c:pt>
                <c:pt idx="330">
                  <c:v>563</c:v>
                </c:pt>
                <c:pt idx="331">
                  <c:v>564</c:v>
                </c:pt>
                <c:pt idx="332">
                  <c:v>565</c:v>
                </c:pt>
                <c:pt idx="333">
                  <c:v>566</c:v>
                </c:pt>
                <c:pt idx="334">
                  <c:v>567</c:v>
                </c:pt>
                <c:pt idx="335">
                  <c:v>568</c:v>
                </c:pt>
                <c:pt idx="336">
                  <c:v>569</c:v>
                </c:pt>
                <c:pt idx="337">
                  <c:v>570</c:v>
                </c:pt>
                <c:pt idx="338">
                  <c:v>571</c:v>
                </c:pt>
                <c:pt idx="339">
                  <c:v>572</c:v>
                </c:pt>
                <c:pt idx="340">
                  <c:v>573</c:v>
                </c:pt>
                <c:pt idx="341">
                  <c:v>574</c:v>
                </c:pt>
                <c:pt idx="342">
                  <c:v>575</c:v>
                </c:pt>
                <c:pt idx="343">
                  <c:v>576</c:v>
                </c:pt>
                <c:pt idx="344">
                  <c:v>577</c:v>
                </c:pt>
                <c:pt idx="345">
                  <c:v>578</c:v>
                </c:pt>
                <c:pt idx="346">
                  <c:v>579</c:v>
                </c:pt>
                <c:pt idx="347">
                  <c:v>580</c:v>
                </c:pt>
                <c:pt idx="348">
                  <c:v>581</c:v>
                </c:pt>
                <c:pt idx="349">
                  <c:v>582</c:v>
                </c:pt>
                <c:pt idx="350">
                  <c:v>583</c:v>
                </c:pt>
                <c:pt idx="351">
                  <c:v>584</c:v>
                </c:pt>
                <c:pt idx="352">
                  <c:v>585</c:v>
                </c:pt>
                <c:pt idx="353">
                  <c:v>586</c:v>
                </c:pt>
                <c:pt idx="354">
                  <c:v>587</c:v>
                </c:pt>
                <c:pt idx="355">
                  <c:v>588</c:v>
                </c:pt>
                <c:pt idx="356">
                  <c:v>589</c:v>
                </c:pt>
                <c:pt idx="357">
                  <c:v>590</c:v>
                </c:pt>
                <c:pt idx="358">
                  <c:v>591</c:v>
                </c:pt>
                <c:pt idx="359">
                  <c:v>592</c:v>
                </c:pt>
                <c:pt idx="360">
                  <c:v>593</c:v>
                </c:pt>
                <c:pt idx="361">
                  <c:v>594</c:v>
                </c:pt>
                <c:pt idx="362">
                  <c:v>595</c:v>
                </c:pt>
                <c:pt idx="363">
                  <c:v>596</c:v>
                </c:pt>
                <c:pt idx="364">
                  <c:v>597</c:v>
                </c:pt>
                <c:pt idx="365">
                  <c:v>598</c:v>
                </c:pt>
                <c:pt idx="366">
                  <c:v>599</c:v>
                </c:pt>
                <c:pt idx="367">
                  <c:v>600</c:v>
                </c:pt>
                <c:pt idx="368">
                  <c:v>601</c:v>
                </c:pt>
                <c:pt idx="369">
                  <c:v>602</c:v>
                </c:pt>
                <c:pt idx="370">
                  <c:v>603</c:v>
                </c:pt>
                <c:pt idx="371">
                  <c:v>604</c:v>
                </c:pt>
                <c:pt idx="372">
                  <c:v>605</c:v>
                </c:pt>
                <c:pt idx="373">
                  <c:v>606</c:v>
                </c:pt>
                <c:pt idx="374">
                  <c:v>607</c:v>
                </c:pt>
                <c:pt idx="375">
                  <c:v>608</c:v>
                </c:pt>
                <c:pt idx="376">
                  <c:v>609</c:v>
                </c:pt>
                <c:pt idx="377">
                  <c:v>610</c:v>
                </c:pt>
                <c:pt idx="378">
                  <c:v>611</c:v>
                </c:pt>
                <c:pt idx="379">
                  <c:v>612</c:v>
                </c:pt>
                <c:pt idx="380">
                  <c:v>613</c:v>
                </c:pt>
                <c:pt idx="381">
                  <c:v>614</c:v>
                </c:pt>
                <c:pt idx="382">
                  <c:v>615</c:v>
                </c:pt>
                <c:pt idx="383">
                  <c:v>616</c:v>
                </c:pt>
                <c:pt idx="384">
                  <c:v>617</c:v>
                </c:pt>
                <c:pt idx="385">
                  <c:v>618</c:v>
                </c:pt>
                <c:pt idx="386">
                  <c:v>619</c:v>
                </c:pt>
                <c:pt idx="387">
                  <c:v>620</c:v>
                </c:pt>
                <c:pt idx="388">
                  <c:v>621</c:v>
                </c:pt>
                <c:pt idx="389">
                  <c:v>622</c:v>
                </c:pt>
                <c:pt idx="390">
                  <c:v>623</c:v>
                </c:pt>
                <c:pt idx="391">
                  <c:v>624</c:v>
                </c:pt>
                <c:pt idx="392">
                  <c:v>625</c:v>
                </c:pt>
                <c:pt idx="393">
                  <c:v>626</c:v>
                </c:pt>
                <c:pt idx="394">
                  <c:v>627</c:v>
                </c:pt>
                <c:pt idx="395">
                  <c:v>628</c:v>
                </c:pt>
                <c:pt idx="396">
                  <c:v>629</c:v>
                </c:pt>
                <c:pt idx="397">
                  <c:v>630</c:v>
                </c:pt>
                <c:pt idx="398">
                  <c:v>631</c:v>
                </c:pt>
                <c:pt idx="399">
                  <c:v>632</c:v>
                </c:pt>
                <c:pt idx="400">
                  <c:v>633</c:v>
                </c:pt>
                <c:pt idx="401">
                  <c:v>634</c:v>
                </c:pt>
                <c:pt idx="402">
                  <c:v>635</c:v>
                </c:pt>
                <c:pt idx="403">
                  <c:v>636</c:v>
                </c:pt>
                <c:pt idx="404">
                  <c:v>637</c:v>
                </c:pt>
                <c:pt idx="405">
                  <c:v>638</c:v>
                </c:pt>
                <c:pt idx="406">
                  <c:v>639</c:v>
                </c:pt>
                <c:pt idx="407">
                  <c:v>640</c:v>
                </c:pt>
                <c:pt idx="408">
                  <c:v>641</c:v>
                </c:pt>
                <c:pt idx="409">
                  <c:v>642</c:v>
                </c:pt>
                <c:pt idx="410">
                  <c:v>643</c:v>
                </c:pt>
                <c:pt idx="411">
                  <c:v>644</c:v>
                </c:pt>
                <c:pt idx="412">
                  <c:v>645</c:v>
                </c:pt>
                <c:pt idx="413">
                  <c:v>646</c:v>
                </c:pt>
                <c:pt idx="414">
                  <c:v>647</c:v>
                </c:pt>
                <c:pt idx="415">
                  <c:v>648</c:v>
                </c:pt>
                <c:pt idx="416">
                  <c:v>649</c:v>
                </c:pt>
                <c:pt idx="417">
                  <c:v>650</c:v>
                </c:pt>
                <c:pt idx="418">
                  <c:v>651</c:v>
                </c:pt>
                <c:pt idx="419">
                  <c:v>652</c:v>
                </c:pt>
                <c:pt idx="420">
                  <c:v>653</c:v>
                </c:pt>
                <c:pt idx="421">
                  <c:v>654</c:v>
                </c:pt>
                <c:pt idx="422">
                  <c:v>655</c:v>
                </c:pt>
                <c:pt idx="423">
                  <c:v>656</c:v>
                </c:pt>
                <c:pt idx="424">
                  <c:v>657</c:v>
                </c:pt>
                <c:pt idx="425">
                  <c:v>658</c:v>
                </c:pt>
                <c:pt idx="426">
                  <c:v>659</c:v>
                </c:pt>
                <c:pt idx="427">
                  <c:v>660</c:v>
                </c:pt>
                <c:pt idx="428">
                  <c:v>661</c:v>
                </c:pt>
                <c:pt idx="429">
                  <c:v>662</c:v>
                </c:pt>
                <c:pt idx="430">
                  <c:v>663</c:v>
                </c:pt>
                <c:pt idx="431">
                  <c:v>664</c:v>
                </c:pt>
                <c:pt idx="432">
                  <c:v>665</c:v>
                </c:pt>
                <c:pt idx="433">
                  <c:v>666</c:v>
                </c:pt>
                <c:pt idx="434">
                  <c:v>667</c:v>
                </c:pt>
                <c:pt idx="435">
                  <c:v>668</c:v>
                </c:pt>
                <c:pt idx="436">
                  <c:v>669</c:v>
                </c:pt>
                <c:pt idx="437">
                  <c:v>670</c:v>
                </c:pt>
                <c:pt idx="438">
                  <c:v>671</c:v>
                </c:pt>
                <c:pt idx="439">
                  <c:v>672</c:v>
                </c:pt>
                <c:pt idx="440">
                  <c:v>673</c:v>
                </c:pt>
                <c:pt idx="441">
                  <c:v>674</c:v>
                </c:pt>
                <c:pt idx="442">
                  <c:v>675</c:v>
                </c:pt>
                <c:pt idx="443">
                  <c:v>676</c:v>
                </c:pt>
                <c:pt idx="444">
                  <c:v>677</c:v>
                </c:pt>
                <c:pt idx="445">
                  <c:v>678</c:v>
                </c:pt>
                <c:pt idx="446">
                  <c:v>679</c:v>
                </c:pt>
                <c:pt idx="447">
                  <c:v>680</c:v>
                </c:pt>
                <c:pt idx="448">
                  <c:v>681</c:v>
                </c:pt>
                <c:pt idx="449">
                  <c:v>682</c:v>
                </c:pt>
                <c:pt idx="450">
                  <c:v>683</c:v>
                </c:pt>
                <c:pt idx="451">
                  <c:v>684</c:v>
                </c:pt>
                <c:pt idx="452">
                  <c:v>685</c:v>
                </c:pt>
                <c:pt idx="453">
                  <c:v>686</c:v>
                </c:pt>
                <c:pt idx="454">
                  <c:v>687</c:v>
                </c:pt>
                <c:pt idx="455">
                  <c:v>688</c:v>
                </c:pt>
                <c:pt idx="456">
                  <c:v>689</c:v>
                </c:pt>
                <c:pt idx="457">
                  <c:v>690</c:v>
                </c:pt>
                <c:pt idx="458">
                  <c:v>691</c:v>
                </c:pt>
                <c:pt idx="459">
                  <c:v>692</c:v>
                </c:pt>
                <c:pt idx="460">
                  <c:v>693</c:v>
                </c:pt>
                <c:pt idx="461">
                  <c:v>694</c:v>
                </c:pt>
                <c:pt idx="462">
                  <c:v>695</c:v>
                </c:pt>
                <c:pt idx="463">
                  <c:v>696</c:v>
                </c:pt>
                <c:pt idx="464">
                  <c:v>697</c:v>
                </c:pt>
                <c:pt idx="465">
                  <c:v>698</c:v>
                </c:pt>
                <c:pt idx="466">
                  <c:v>699</c:v>
                </c:pt>
                <c:pt idx="467">
                  <c:v>700</c:v>
                </c:pt>
                <c:pt idx="468">
                  <c:v>701</c:v>
                </c:pt>
                <c:pt idx="469">
                  <c:v>702</c:v>
                </c:pt>
                <c:pt idx="470">
                  <c:v>703</c:v>
                </c:pt>
                <c:pt idx="471">
                  <c:v>704</c:v>
                </c:pt>
                <c:pt idx="472">
                  <c:v>705</c:v>
                </c:pt>
                <c:pt idx="473">
                  <c:v>706</c:v>
                </c:pt>
                <c:pt idx="474">
                  <c:v>707</c:v>
                </c:pt>
                <c:pt idx="475">
                  <c:v>708</c:v>
                </c:pt>
                <c:pt idx="476">
                  <c:v>709</c:v>
                </c:pt>
                <c:pt idx="477">
                  <c:v>710</c:v>
                </c:pt>
                <c:pt idx="478">
                  <c:v>711</c:v>
                </c:pt>
                <c:pt idx="479">
                  <c:v>712</c:v>
                </c:pt>
                <c:pt idx="480">
                  <c:v>713</c:v>
                </c:pt>
                <c:pt idx="481">
                  <c:v>714</c:v>
                </c:pt>
                <c:pt idx="482">
                  <c:v>715</c:v>
                </c:pt>
                <c:pt idx="483">
                  <c:v>716</c:v>
                </c:pt>
                <c:pt idx="484">
                  <c:v>717</c:v>
                </c:pt>
                <c:pt idx="485">
                  <c:v>718</c:v>
                </c:pt>
                <c:pt idx="486">
                  <c:v>719</c:v>
                </c:pt>
                <c:pt idx="487">
                  <c:v>720</c:v>
                </c:pt>
                <c:pt idx="488">
                  <c:v>721</c:v>
                </c:pt>
                <c:pt idx="489">
                  <c:v>722</c:v>
                </c:pt>
                <c:pt idx="490">
                  <c:v>723</c:v>
                </c:pt>
                <c:pt idx="491">
                  <c:v>724</c:v>
                </c:pt>
                <c:pt idx="492">
                  <c:v>725</c:v>
                </c:pt>
                <c:pt idx="493">
                  <c:v>726</c:v>
                </c:pt>
                <c:pt idx="494">
                  <c:v>727</c:v>
                </c:pt>
                <c:pt idx="495">
                  <c:v>728</c:v>
                </c:pt>
                <c:pt idx="496">
                  <c:v>729</c:v>
                </c:pt>
                <c:pt idx="497">
                  <c:v>730</c:v>
                </c:pt>
                <c:pt idx="498">
                  <c:v>731</c:v>
                </c:pt>
                <c:pt idx="499">
                  <c:v>732</c:v>
                </c:pt>
                <c:pt idx="500">
                  <c:v>733</c:v>
                </c:pt>
                <c:pt idx="501">
                  <c:v>734</c:v>
                </c:pt>
                <c:pt idx="502">
                  <c:v>735</c:v>
                </c:pt>
                <c:pt idx="503">
                  <c:v>736</c:v>
                </c:pt>
                <c:pt idx="504">
                  <c:v>737</c:v>
                </c:pt>
                <c:pt idx="505">
                  <c:v>738</c:v>
                </c:pt>
                <c:pt idx="506">
                  <c:v>739</c:v>
                </c:pt>
                <c:pt idx="507">
                  <c:v>740</c:v>
                </c:pt>
                <c:pt idx="508">
                  <c:v>741</c:v>
                </c:pt>
                <c:pt idx="509">
                  <c:v>742</c:v>
                </c:pt>
                <c:pt idx="510">
                  <c:v>743</c:v>
                </c:pt>
                <c:pt idx="511">
                  <c:v>744</c:v>
                </c:pt>
                <c:pt idx="512">
                  <c:v>745</c:v>
                </c:pt>
                <c:pt idx="513">
                  <c:v>746</c:v>
                </c:pt>
                <c:pt idx="514">
                  <c:v>747</c:v>
                </c:pt>
                <c:pt idx="515">
                  <c:v>748</c:v>
                </c:pt>
                <c:pt idx="516">
                  <c:v>749</c:v>
                </c:pt>
                <c:pt idx="517">
                  <c:v>750</c:v>
                </c:pt>
                <c:pt idx="518">
                  <c:v>751</c:v>
                </c:pt>
                <c:pt idx="519">
                  <c:v>752</c:v>
                </c:pt>
                <c:pt idx="520">
                  <c:v>753</c:v>
                </c:pt>
                <c:pt idx="521">
                  <c:v>754</c:v>
                </c:pt>
                <c:pt idx="522">
                  <c:v>755</c:v>
                </c:pt>
                <c:pt idx="523">
                  <c:v>756</c:v>
                </c:pt>
                <c:pt idx="524">
                  <c:v>757</c:v>
                </c:pt>
                <c:pt idx="525">
                  <c:v>758</c:v>
                </c:pt>
                <c:pt idx="526">
                  <c:v>759</c:v>
                </c:pt>
                <c:pt idx="527">
                  <c:v>760</c:v>
                </c:pt>
                <c:pt idx="528">
                  <c:v>761</c:v>
                </c:pt>
                <c:pt idx="529">
                  <c:v>762</c:v>
                </c:pt>
                <c:pt idx="530">
                  <c:v>763</c:v>
                </c:pt>
                <c:pt idx="531">
                  <c:v>764</c:v>
                </c:pt>
                <c:pt idx="532">
                  <c:v>765</c:v>
                </c:pt>
                <c:pt idx="533">
                  <c:v>766</c:v>
                </c:pt>
                <c:pt idx="534">
                  <c:v>767</c:v>
                </c:pt>
                <c:pt idx="535">
                  <c:v>768</c:v>
                </c:pt>
                <c:pt idx="536">
                  <c:v>769</c:v>
                </c:pt>
                <c:pt idx="537">
                  <c:v>770</c:v>
                </c:pt>
                <c:pt idx="538">
                  <c:v>771</c:v>
                </c:pt>
                <c:pt idx="539">
                  <c:v>772</c:v>
                </c:pt>
                <c:pt idx="540">
                  <c:v>773</c:v>
                </c:pt>
                <c:pt idx="541">
                  <c:v>774</c:v>
                </c:pt>
                <c:pt idx="542">
                  <c:v>775</c:v>
                </c:pt>
                <c:pt idx="543">
                  <c:v>776</c:v>
                </c:pt>
                <c:pt idx="544">
                  <c:v>777</c:v>
                </c:pt>
                <c:pt idx="545">
                  <c:v>778</c:v>
                </c:pt>
                <c:pt idx="546">
                  <c:v>779</c:v>
                </c:pt>
                <c:pt idx="547">
                  <c:v>780</c:v>
                </c:pt>
                <c:pt idx="548">
                  <c:v>781</c:v>
                </c:pt>
                <c:pt idx="549">
                  <c:v>782</c:v>
                </c:pt>
                <c:pt idx="550">
                  <c:v>783</c:v>
                </c:pt>
                <c:pt idx="551">
                  <c:v>784</c:v>
                </c:pt>
                <c:pt idx="552">
                  <c:v>785</c:v>
                </c:pt>
                <c:pt idx="553">
                  <c:v>786</c:v>
                </c:pt>
                <c:pt idx="554">
                  <c:v>787</c:v>
                </c:pt>
                <c:pt idx="555">
                  <c:v>788</c:v>
                </c:pt>
                <c:pt idx="556">
                  <c:v>789</c:v>
                </c:pt>
                <c:pt idx="557">
                  <c:v>790</c:v>
                </c:pt>
                <c:pt idx="558">
                  <c:v>791</c:v>
                </c:pt>
                <c:pt idx="559">
                  <c:v>792</c:v>
                </c:pt>
                <c:pt idx="560">
                  <c:v>793</c:v>
                </c:pt>
                <c:pt idx="561">
                  <c:v>794</c:v>
                </c:pt>
                <c:pt idx="562">
                  <c:v>795</c:v>
                </c:pt>
                <c:pt idx="563">
                  <c:v>796</c:v>
                </c:pt>
                <c:pt idx="564">
                  <c:v>797</c:v>
                </c:pt>
                <c:pt idx="565">
                  <c:v>798</c:v>
                </c:pt>
                <c:pt idx="566">
                  <c:v>799</c:v>
                </c:pt>
                <c:pt idx="567">
                  <c:v>800</c:v>
                </c:pt>
                <c:pt idx="568">
                  <c:v>801</c:v>
                </c:pt>
                <c:pt idx="569">
                  <c:v>802</c:v>
                </c:pt>
                <c:pt idx="570">
                  <c:v>803</c:v>
                </c:pt>
                <c:pt idx="571">
                  <c:v>804</c:v>
                </c:pt>
                <c:pt idx="572">
                  <c:v>805</c:v>
                </c:pt>
                <c:pt idx="573">
                  <c:v>806</c:v>
                </c:pt>
                <c:pt idx="574">
                  <c:v>807</c:v>
                </c:pt>
                <c:pt idx="575">
                  <c:v>808</c:v>
                </c:pt>
                <c:pt idx="576">
                  <c:v>809</c:v>
                </c:pt>
                <c:pt idx="577">
                  <c:v>810</c:v>
                </c:pt>
                <c:pt idx="578">
                  <c:v>811</c:v>
                </c:pt>
                <c:pt idx="579">
                  <c:v>812</c:v>
                </c:pt>
                <c:pt idx="580">
                  <c:v>813</c:v>
                </c:pt>
                <c:pt idx="581">
                  <c:v>814</c:v>
                </c:pt>
                <c:pt idx="582">
                  <c:v>815</c:v>
                </c:pt>
                <c:pt idx="583">
                  <c:v>816</c:v>
                </c:pt>
                <c:pt idx="584">
                  <c:v>817</c:v>
                </c:pt>
                <c:pt idx="585">
                  <c:v>818</c:v>
                </c:pt>
                <c:pt idx="586">
                  <c:v>819</c:v>
                </c:pt>
                <c:pt idx="587">
                  <c:v>820</c:v>
                </c:pt>
                <c:pt idx="588">
                  <c:v>821</c:v>
                </c:pt>
                <c:pt idx="589">
                  <c:v>822</c:v>
                </c:pt>
                <c:pt idx="590">
                  <c:v>823</c:v>
                </c:pt>
                <c:pt idx="591">
                  <c:v>824</c:v>
                </c:pt>
                <c:pt idx="592">
                  <c:v>825</c:v>
                </c:pt>
                <c:pt idx="593">
                  <c:v>826</c:v>
                </c:pt>
                <c:pt idx="594">
                  <c:v>827</c:v>
                </c:pt>
                <c:pt idx="595">
                  <c:v>828</c:v>
                </c:pt>
                <c:pt idx="596">
                  <c:v>829</c:v>
                </c:pt>
                <c:pt idx="597">
                  <c:v>830</c:v>
                </c:pt>
                <c:pt idx="598">
                  <c:v>831</c:v>
                </c:pt>
                <c:pt idx="599">
                  <c:v>832</c:v>
                </c:pt>
                <c:pt idx="600">
                  <c:v>833</c:v>
                </c:pt>
                <c:pt idx="601">
                  <c:v>834</c:v>
                </c:pt>
                <c:pt idx="602">
                  <c:v>835</c:v>
                </c:pt>
                <c:pt idx="603">
                  <c:v>836</c:v>
                </c:pt>
                <c:pt idx="604">
                  <c:v>837</c:v>
                </c:pt>
                <c:pt idx="605">
                  <c:v>838</c:v>
                </c:pt>
                <c:pt idx="606">
                  <c:v>839</c:v>
                </c:pt>
                <c:pt idx="607">
                  <c:v>840</c:v>
                </c:pt>
                <c:pt idx="608">
                  <c:v>841</c:v>
                </c:pt>
                <c:pt idx="609">
                  <c:v>842</c:v>
                </c:pt>
                <c:pt idx="610">
                  <c:v>843</c:v>
                </c:pt>
                <c:pt idx="611">
                  <c:v>844</c:v>
                </c:pt>
                <c:pt idx="612">
                  <c:v>845</c:v>
                </c:pt>
                <c:pt idx="613">
                  <c:v>846</c:v>
                </c:pt>
                <c:pt idx="614">
                  <c:v>847</c:v>
                </c:pt>
                <c:pt idx="615">
                  <c:v>848</c:v>
                </c:pt>
                <c:pt idx="616">
                  <c:v>849</c:v>
                </c:pt>
                <c:pt idx="617">
                  <c:v>850</c:v>
                </c:pt>
                <c:pt idx="618">
                  <c:v>851</c:v>
                </c:pt>
                <c:pt idx="619">
                  <c:v>852</c:v>
                </c:pt>
                <c:pt idx="620">
                  <c:v>853</c:v>
                </c:pt>
                <c:pt idx="621">
                  <c:v>854</c:v>
                </c:pt>
                <c:pt idx="622">
                  <c:v>855</c:v>
                </c:pt>
                <c:pt idx="623">
                  <c:v>856</c:v>
                </c:pt>
                <c:pt idx="624">
                  <c:v>857</c:v>
                </c:pt>
                <c:pt idx="625">
                  <c:v>858</c:v>
                </c:pt>
                <c:pt idx="626">
                  <c:v>859</c:v>
                </c:pt>
                <c:pt idx="627">
                  <c:v>860</c:v>
                </c:pt>
                <c:pt idx="628">
                  <c:v>861</c:v>
                </c:pt>
                <c:pt idx="629">
                  <c:v>862</c:v>
                </c:pt>
                <c:pt idx="630">
                  <c:v>863</c:v>
                </c:pt>
                <c:pt idx="631">
                  <c:v>864</c:v>
                </c:pt>
                <c:pt idx="632">
                  <c:v>865</c:v>
                </c:pt>
                <c:pt idx="633">
                  <c:v>866</c:v>
                </c:pt>
                <c:pt idx="634">
                  <c:v>867</c:v>
                </c:pt>
                <c:pt idx="635">
                  <c:v>868</c:v>
                </c:pt>
                <c:pt idx="636">
                  <c:v>869</c:v>
                </c:pt>
                <c:pt idx="637">
                  <c:v>870</c:v>
                </c:pt>
                <c:pt idx="638">
                  <c:v>871</c:v>
                </c:pt>
                <c:pt idx="639">
                  <c:v>872</c:v>
                </c:pt>
                <c:pt idx="640">
                  <c:v>873</c:v>
                </c:pt>
              </c:numCache>
            </c:numRef>
          </c:cat>
          <c:val>
            <c:numRef>
              <c:f>'Harden Forecast4'!$E$2:$E$642</c:f>
              <c:numCache>
                <c:formatCode>General</c:formatCode>
                <c:ptCount val="641"/>
                <c:pt idx="305" formatCode="0.00">
                  <c:v>23</c:v>
                </c:pt>
                <c:pt idx="306" formatCode="0.00">
                  <c:v>61.964336766858338</c:v>
                </c:pt>
                <c:pt idx="307" formatCode="0.00">
                  <c:v>61.993407866017634</c:v>
                </c:pt>
                <c:pt idx="308" formatCode="0.00">
                  <c:v>62.022615236966708</c:v>
                </c:pt>
                <c:pt idx="309" formatCode="0.00">
                  <c:v>62.051997810922003</c:v>
                </c:pt>
                <c:pt idx="310" formatCode="0.00">
                  <c:v>62.081594515100164</c:v>
                </c:pt>
                <c:pt idx="311" formatCode="0.00">
                  <c:v>62.111444270771656</c:v>
                </c:pt>
                <c:pt idx="312" formatCode="0.00">
                  <c:v>62.141585990927041</c:v>
                </c:pt>
                <c:pt idx="313" formatCode="0.00">
                  <c:v>62.172058577554324</c:v>
                </c:pt>
                <c:pt idx="314" formatCode="0.00">
                  <c:v>62.202900918530489</c:v>
                </c:pt>
                <c:pt idx="315" formatCode="0.00">
                  <c:v>62.234151884125907</c:v>
                </c:pt>
                <c:pt idx="316" formatCode="0.00">
                  <c:v>62.265850323125193</c:v>
                </c:pt>
                <c:pt idx="317" formatCode="0.00">
                  <c:v>62.298035058564132</c:v>
                </c:pt>
                <c:pt idx="318" formatCode="0.00">
                  <c:v>62.330744883086496</c:v>
                </c:pt>
                <c:pt idx="319" formatCode="0.00">
                  <c:v>62.364018553921269</c:v>
                </c:pt>
                <c:pt idx="320" formatCode="0.00">
                  <c:v>62.397894787484972</c:v>
                </c:pt>
                <c:pt idx="321" formatCode="0.00">
                  <c:v>62.432412253610124</c:v>
                </c:pt>
                <c:pt idx="322" formatCode="0.00">
                  <c:v>62.467609569405766</c:v>
                </c:pt>
                <c:pt idx="323" formatCode="0.00">
                  <c:v>62.50352529275181</c:v>
                </c:pt>
                <c:pt idx="324" formatCode="0.00">
                  <c:v>62.540197915434149</c:v>
                </c:pt>
                <c:pt idx="325" formatCode="0.00">
                  <c:v>62.577665855923485</c:v>
                </c:pt>
                <c:pt idx="326" formatCode="0.00">
                  <c:v>62.615967451805709</c:v>
                </c:pt>
                <c:pt idx="327" formatCode="0.00">
                  <c:v>62.65514095186812</c:v>
                </c:pt>
                <c:pt idx="328" formatCode="0.00">
                  <c:v>62.695224507850369</c:v>
                </c:pt>
                <c:pt idx="329" formatCode="0.00">
                  <c:v>62.736256165865669</c:v>
                </c:pt>
                <c:pt idx="330" formatCode="0.00">
                  <c:v>62.77827385750259</c:v>
                </c:pt>
                <c:pt idx="331" formatCode="0.00">
                  <c:v>62.821315390614004</c:v>
                </c:pt>
                <c:pt idx="332" formatCode="0.00">
                  <c:v>62.865418439805019</c:v>
                </c:pt>
                <c:pt idx="333" formatCode="0.00">
                  <c:v>62.910620536627789</c:v>
                </c:pt>
                <c:pt idx="334" formatCode="0.00">
                  <c:v>62.95695905949637</c:v>
                </c:pt>
                <c:pt idx="335" formatCode="0.00">
                  <c:v>63.00447122333096</c:v>
                </c:pt>
                <c:pt idx="336" formatCode="0.00">
                  <c:v>63.053194068946013</c:v>
                </c:pt>
                <c:pt idx="337" formatCode="0.00">
                  <c:v>63.103164452192985</c:v>
                </c:pt>
                <c:pt idx="338" formatCode="0.00">
                  <c:v>63.154419032873726</c:v>
                </c:pt>
                <c:pt idx="339" formatCode="0.00">
                  <c:v>63.206994263436492</c:v>
                </c:pt>
                <c:pt idx="340" formatCode="0.00">
                  <c:v>63.260926377471989</c:v>
                </c:pt>
                <c:pt idx="341" formatCode="0.00">
                  <c:v>63.316251378022983</c:v>
                </c:pt>
                <c:pt idx="342" formatCode="0.00">
                  <c:v>63.373005025725973</c:v>
                </c:pt>
                <c:pt idx="343" formatCode="0.00">
                  <c:v>63.431222826799825</c:v>
                </c:pt>
                <c:pt idx="344" formatCode="0.00">
                  <c:v>63.490940020901263</c:v>
                </c:pt>
                <c:pt idx="345" formatCode="0.00">
                  <c:v>63.552191568863186</c:v>
                </c:pt>
                <c:pt idx="346" formatCode="0.00">
                  <c:v>63.615012140336759</c:v>
                </c:pt>
                <c:pt idx="347" formatCode="0.00">
                  <c:v>63.67943610135471</c:v>
                </c:pt>
                <c:pt idx="348" formatCode="0.00">
                  <c:v>63.745497501837477</c:v>
                </c:pt>
                <c:pt idx="349" formatCode="0.00">
                  <c:v>63.813230063060516</c:v>
                </c:pt>
                <c:pt idx="350" formatCode="0.00">
                  <c:v>63.882667165105829</c:v>
                </c:pt>
                <c:pt idx="351" formatCode="0.00">
                  <c:v>63.953841834316236</c:v>
                </c:pt>
                <c:pt idx="352" formatCode="0.00">
                  <c:v>64.026786730776294</c:v>
                </c:pt>
                <c:pt idx="353" formatCode="0.00">
                  <c:v>64.101534135839259</c:v>
                </c:pt>
                <c:pt idx="354" formatCode="0.00">
                  <c:v>64.178115939724123</c:v>
                </c:pt>
                <c:pt idx="355" formatCode="0.00">
                  <c:v>64.25656362920283</c:v>
                </c:pt>
                <c:pt idx="356" formatCode="0.00">
                  <c:v>64.336908275401726</c:v>
                </c:pt>
                <c:pt idx="357" formatCode="0.00">
                  <c:v>64.419180521737431</c:v>
                </c:pt>
                <c:pt idx="358" formatCode="0.00">
                  <c:v>64.503410572011788</c:v>
                </c:pt>
                <c:pt idx="359" formatCode="0.00">
                  <c:v>64.589628178685274</c:v>
                </c:pt>
                <c:pt idx="360" formatCode="0.00">
                  <c:v>64.677862631353648</c:v>
                </c:pt>
                <c:pt idx="361" formatCode="0.00">
                  <c:v>64.768142745447051</c:v>
                </c:pt>
                <c:pt idx="362" formatCode="0.00">
                  <c:v>64.860496851175412</c:v>
                </c:pt>
                <c:pt idx="363" formatCode="0.00">
                  <c:v>64.954952782739156</c:v>
                </c:pt>
                <c:pt idx="364" formatCode="0.00">
                  <c:v>65.051537867828159</c:v>
                </c:pt>
                <c:pt idx="365" formatCode="0.00">
                  <c:v>65.150278917427059</c:v>
                </c:pt>
                <c:pt idx="366" formatCode="0.00">
                  <c:v>65.251202215949007</c:v>
                </c:pt>
                <c:pt idx="367" formatCode="0.00">
                  <c:v>65.354333511714614</c:v>
                </c:pt>
                <c:pt idx="368" formatCode="0.00">
                  <c:v>65.45969800779703</c:v>
                </c:pt>
                <c:pt idx="369" formatCode="0.00">
                  <c:v>65.567320353248732</c:v>
                </c:pt>
                <c:pt idx="370" formatCode="0.00">
                  <c:v>65.677224634729129</c:v>
                </c:pt>
                <c:pt idx="371" formatCode="0.00">
                  <c:v>65.789434368547077</c:v>
                </c:pt>
                <c:pt idx="372" formatCode="0.00">
                  <c:v>65.903972493135825</c:v>
                </c:pt>
                <c:pt idx="373" formatCode="0.00">
                  <c:v>66.02086136197255</c:v>
                </c:pt>
                <c:pt idx="374" formatCode="0.00">
                  <c:v>66.140122736957935</c:v>
                </c:pt>
                <c:pt idx="375" formatCode="0.00">
                  <c:v>66.26177778226625</c:v>
                </c:pt>
                <c:pt idx="376" formatCode="0.00">
                  <c:v>66.38584705867919</c:v>
                </c:pt>
                <c:pt idx="377" formatCode="0.00">
                  <c:v>66.512350518411608</c:v>
                </c:pt>
                <c:pt idx="378" formatCode="0.00">
                  <c:v>66.641307500440277</c:v>
                </c:pt>
                <c:pt idx="379" formatCode="0.00">
                  <c:v>66.772736726341577</c:v>
                </c:pt>
                <c:pt idx="380" formatCode="0.00">
                  <c:v>66.906656296647014</c:v>
                </c:pt>
                <c:pt idx="381" formatCode="0.00">
                  <c:v>67.043083687719744</c:v>
                </c:pt>
                <c:pt idx="382" formatCode="0.00">
                  <c:v>67.182035749158899</c:v>
                </c:pt>
                <c:pt idx="383" formatCode="0.00">
                  <c:v>67.323528701732386</c:v>
                </c:pt>
                <c:pt idx="384" formatCode="0.00">
                  <c:v>67.467578135842601</c:v>
                </c:pt>
                <c:pt idx="385" formatCode="0.00">
                  <c:v>67.614199010523151</c:v>
                </c:pt>
                <c:pt idx="386" formatCode="0.00">
                  <c:v>67.763405652968544</c:v>
                </c:pt>
                <c:pt idx="387" formatCode="0.00">
                  <c:v>67.915211758592903</c:v>
                </c:pt>
                <c:pt idx="388" formatCode="0.00">
                  <c:v>68.069630391616926</c:v>
                </c:pt>
                <c:pt idx="389" formatCode="0.00">
                  <c:v>68.226673986176891</c:v>
                </c:pt>
                <c:pt idx="390" formatCode="0.00">
                  <c:v>68.386354347952803</c:v>
                </c:pt>
                <c:pt idx="391" formatCode="0.00">
                  <c:v>68.548682656306966</c:v>
                </c:pt>
                <c:pt idx="392" formatCode="0.00">
                  <c:v>68.713669466928096</c:v>
                </c:pt>
                <c:pt idx="393" formatCode="0.00">
                  <c:v>68.881324714970248</c:v>
                </c:pt>
                <c:pt idx="394" formatCode="0.00">
                  <c:v>69.051657718679195</c:v>
                </c:pt>
                <c:pt idx="395" formatCode="0.00">
                  <c:v>69.224677183494208</c:v>
                </c:pt>
                <c:pt idx="396" formatCode="0.00">
                  <c:v>69.400391206615538</c:v>
                </c:pt>
                <c:pt idx="397" formatCode="0.00">
                  <c:v>69.578807282023803</c:v>
                </c:pt>
                <c:pt idx="398" formatCode="0.00">
                  <c:v>69.759932305940509</c:v>
                </c:pt>
                <c:pt idx="399" formatCode="0.00">
                  <c:v>69.943772582713436</c:v>
                </c:pt>
                <c:pt idx="400" formatCode="0.00">
                  <c:v>70.130333831115408</c:v>
                </c:pt>
                <c:pt idx="401" formatCode="0.00">
                  <c:v>70.319621191038607</c:v>
                </c:pt>
                <c:pt idx="402" formatCode="0.00">
                  <c:v>70.511639230571532</c:v>
                </c:pt>
                <c:pt idx="403" formatCode="0.00">
                  <c:v>70.706391953440047</c:v>
                </c:pt>
                <c:pt idx="404" formatCode="0.00">
                  <c:v>70.903882806798293</c:v>
                </c:pt>
                <c:pt idx="405" formatCode="0.00">
                  <c:v>71.104114689350297</c:v>
                </c:pt>
                <c:pt idx="406" formatCode="0.00">
                  <c:v>71.307089959786992</c:v>
                </c:pt>
                <c:pt idx="407" formatCode="0.00">
                  <c:v>71.512810445519293</c:v>
                </c:pt>
                <c:pt idx="408" formatCode="0.00">
                  <c:v>71.721277451691122</c:v>
                </c:pt>
                <c:pt idx="409" formatCode="0.00">
                  <c:v>71.932491770452515</c:v>
                </c:pt>
                <c:pt idx="410" formatCode="0.00">
                  <c:v>72.146453690476875</c:v>
                </c:pt>
                <c:pt idx="411" formatCode="0.00">
                  <c:v>72.363163006701967</c:v>
                </c:pt>
                <c:pt idx="412" formatCode="0.00">
                  <c:v>72.582619030278678</c:v>
                </c:pt>
                <c:pt idx="413" formatCode="0.00">
                  <c:v>72.804820598707352</c:v>
                </c:pt>
                <c:pt idx="414" formatCode="0.00">
                  <c:v>73.029766086145855</c:v>
                </c:pt>
                <c:pt idx="415" formatCode="0.00">
                  <c:v>73.257453413869115</c:v>
                </c:pt>
                <c:pt idx="416" formatCode="0.00">
                  <c:v>73.487880060865081</c:v>
                </c:pt>
                <c:pt idx="417" formatCode="0.00">
                  <c:v>73.72104307454704</c:v>
                </c:pt>
                <c:pt idx="418" formatCode="0.00">
                  <c:v>73.956939081567498</c:v>
                </c:pt>
                <c:pt idx="419" formatCode="0.00">
                  <c:v>74.195564298714672</c:v>
                </c:pt>
                <c:pt idx="420" formatCode="0.00">
                  <c:v>74.436914543877123</c:v>
                </c:pt>
                <c:pt idx="421" formatCode="0.00">
                  <c:v>74.680985247058231</c:v>
                </c:pt>
                <c:pt idx="422" formatCode="0.00">
                  <c:v>74.927771461427142</c:v>
                </c:pt>
                <c:pt idx="423" formatCode="0.00">
                  <c:v>75.177267874388505</c:v>
                </c:pt>
                <c:pt idx="424" formatCode="0.00">
                  <c:v>75.42946881865835</c:v>
                </c:pt>
                <c:pt idx="425" formatCode="0.00">
                  <c:v>75.684368283329988</c:v>
                </c:pt>
                <c:pt idx="426" formatCode="0.00">
                  <c:v>75.941959924917668</c:v>
                </c:pt>
                <c:pt idx="427" formatCode="0.00">
                  <c:v>76.202237078362941</c:v>
                </c:pt>
                <c:pt idx="428" formatCode="0.00">
                  <c:v>76.465192767993059</c:v>
                </c:pt>
                <c:pt idx="429" formatCode="0.00">
                  <c:v>76.730819718416754</c:v>
                </c:pt>
                <c:pt idx="430" formatCode="0.00">
                  <c:v>76.999110365348201</c:v>
                </c:pt>
                <c:pt idx="431" formatCode="0.00">
                  <c:v>77.270056866345627</c:v>
                </c:pt>
                <c:pt idx="432" formatCode="0.00">
                  <c:v>77.543651111456441</c:v>
                </c:pt>
                <c:pt idx="433" formatCode="0.00">
                  <c:v>77.819884733756254</c:v>
                </c:pt>
                <c:pt idx="434" formatCode="0.00">
                  <c:v>78.098749119775249</c:v>
                </c:pt>
                <c:pt idx="435" formatCode="0.00">
                  <c:v>78.380235419800059</c:v>
                </c:pt>
                <c:pt idx="436" formatCode="0.00">
                  <c:v>78.66433455804588</c:v>
                </c:pt>
                <c:pt idx="437" formatCode="0.00">
                  <c:v>78.951037242688159</c:v>
                </c:pt>
                <c:pt idx="438" formatCode="0.00">
                  <c:v>79.240333975749309</c:v>
                </c:pt>
                <c:pt idx="439" formatCode="0.00">
                  <c:v>79.53221506283171</c:v>
                </c:pt>
                <c:pt idx="440" formatCode="0.00">
                  <c:v>79.826670622692561</c:v>
                </c:pt>
                <c:pt idx="441" formatCode="0.00">
                  <c:v>80.123690596653503</c:v>
                </c:pt>
                <c:pt idx="442" formatCode="0.00">
                  <c:v>80.423264757841707</c:v>
                </c:pt>
                <c:pt idx="443" formatCode="0.00">
                  <c:v>80.725382720255766</c:v>
                </c:pt>
                <c:pt idx="444" formatCode="0.00">
                  <c:v>81.030033947654658</c:v>
                </c:pt>
                <c:pt idx="445" formatCode="0.00">
                  <c:v>81.337207762263944</c:v>
                </c:pt>
                <c:pt idx="446" formatCode="0.00">
                  <c:v>81.64689335329814</c:v>
                </c:pt>
                <c:pt idx="447" formatCode="0.00">
                  <c:v>81.959079785294605</c:v>
                </c:pt>
                <c:pt idx="448" formatCode="0.00">
                  <c:v>82.273756006258722</c:v>
                </c:pt>
                <c:pt idx="449" formatCode="0.00">
                  <c:v>82.590910855616428</c:v>
                </c:pt>
                <c:pt idx="450" formatCode="0.00">
                  <c:v>82.910533071974811</c:v>
                </c:pt>
                <c:pt idx="451" formatCode="0.00">
                  <c:v>83.232611300687537</c:v>
                </c:pt>
                <c:pt idx="452" formatCode="0.00">
                  <c:v>83.557134101226552</c:v>
                </c:pt>
                <c:pt idx="453" formatCode="0.00">
                  <c:v>83.884089954357577</c:v>
                </c:pt>
                <c:pt idx="454" formatCode="0.00">
                  <c:v>84.21346726912148</c:v>
                </c:pt>
                <c:pt idx="455" formatCode="0.00">
                  <c:v>84.545254389619714</c:v>
                </c:pt>
                <c:pt idx="456" formatCode="0.00">
                  <c:v>84.879439601606435</c:v>
                </c:pt>
                <c:pt idx="457" formatCode="0.00">
                  <c:v>85.216011138886202</c:v>
                </c:pt>
                <c:pt idx="458" formatCode="0.00">
                  <c:v>85.554957189520209</c:v>
                </c:pt>
                <c:pt idx="459" formatCode="0.00">
                  <c:v>85.896265901840579</c:v>
                </c:pt>
                <c:pt idx="460" formatCode="0.00">
                  <c:v>86.239925390276312</c:v>
                </c:pt>
                <c:pt idx="461" formatCode="0.00">
                  <c:v>86.585923740990353</c:v>
                </c:pt>
                <c:pt idx="462" formatCode="0.00">
                  <c:v>86.934249017332363</c:v>
                </c:pt>
                <c:pt idx="463" formatCode="0.00">
                  <c:v>87.284889265106727</c:v>
                </c:pt>
                <c:pt idx="464" formatCode="0.00">
                  <c:v>87.637832517660627</c:v>
                </c:pt>
                <c:pt idx="465" formatCode="0.00">
                  <c:v>87.993066800792406</c:v>
                </c:pt>
                <c:pt idx="466" formatCode="0.00">
                  <c:v>88.350580137484997</c:v>
                </c:pt>
                <c:pt idx="467" formatCode="0.00">
                  <c:v>88.710360552465104</c:v>
                </c:pt>
                <c:pt idx="468" formatCode="0.00">
                  <c:v>89.072396076593023</c:v>
                </c:pt>
                <c:pt idx="469" formatCode="0.00">
                  <c:v>89.436674751084141</c:v>
                </c:pt>
                <c:pt idx="470" formatCode="0.00">
                  <c:v>89.80318463156712</c:v>
                </c:pt>
                <c:pt idx="471" formatCode="0.00">
                  <c:v>90.171913791979975</c:v>
                </c:pt>
                <c:pt idx="472" formatCode="0.00">
                  <c:v>90.542850328309171</c:v>
                </c:pt>
                <c:pt idx="473" formatCode="0.00">
                  <c:v>90.915982362173111</c:v>
                </c:pt>
                <c:pt idx="474" formatCode="0.00">
                  <c:v>91.29129804425547</c:v>
                </c:pt>
                <c:pt idx="475" formatCode="0.00">
                  <c:v>91.668785557589274</c:v>
                </c:pt>
                <c:pt idx="476" formatCode="0.00">
                  <c:v>92.048433120697752</c:v>
                </c:pt>
                <c:pt idx="477" formatCode="0.00">
                  <c:v>92.430228990592951</c:v>
                </c:pt>
                <c:pt idx="478" formatCode="0.00">
                  <c:v>92.814161465637696</c:v>
                </c:pt>
                <c:pt idx="479" formatCode="0.00">
                  <c:v>93.200218888272332</c:v>
                </c:pt>
                <c:pt idx="480" formatCode="0.00">
                  <c:v>93.588389647611749</c:v>
                </c:pt>
                <c:pt idx="481" formatCode="0.00">
                  <c:v>93.978662181914075</c:v>
                </c:pt>
                <c:pt idx="482" formatCode="0.00">
                  <c:v>94.371024980926492</c:v>
                </c:pt>
                <c:pt idx="483" formatCode="0.00">
                  <c:v>94.765466588109632</c:v>
                </c:pt>
                <c:pt idx="484" formatCode="0.00">
                  <c:v>95.161975602745869</c:v>
                </c:pt>
                <c:pt idx="485" formatCode="0.00">
                  <c:v>95.560540681933048</c:v>
                </c:pt>
                <c:pt idx="486" formatCode="0.00">
                  <c:v>95.961150542468758</c:v>
                </c:pt>
                <c:pt idx="487" formatCode="0.00">
                  <c:v>96.363793962626787</c:v>
                </c:pt>
                <c:pt idx="488" formatCode="0.00">
                  <c:v>96.76845978383065</c:v>
                </c:pt>
                <c:pt idx="489" formatCode="0.00">
                  <c:v>97.175136912225611</c:v>
                </c:pt>
                <c:pt idx="490" formatCode="0.00">
                  <c:v>97.583814320154744</c:v>
                </c:pt>
                <c:pt idx="491" formatCode="0.00">
                  <c:v>97.994481047539324</c:v>
                </c:pt>
                <c:pt idx="492" formatCode="0.00">
                  <c:v>98.407126203169526</c:v>
                </c:pt>
                <c:pt idx="493" formatCode="0.00">
                  <c:v>98.821738965906007</c:v>
                </c:pt>
                <c:pt idx="494" formatCode="0.00">
                  <c:v>99.238308585797299</c:v>
                </c:pt>
                <c:pt idx="495" formatCode="0.00">
                  <c:v>99.656824385114305</c:v>
                </c:pt>
                <c:pt idx="496" formatCode="0.00">
                  <c:v>100.07727575930649</c:v>
                </c:pt>
                <c:pt idx="497" formatCode="0.00">
                  <c:v>100.49965217788065</c:v>
                </c:pt>
                <c:pt idx="498" formatCode="0.00">
                  <c:v>100.92394318520709</c:v>
                </c:pt>
                <c:pt idx="499" formatCode="0.00">
                  <c:v>101.3501384012538</c:v>
                </c:pt>
                <c:pt idx="500" formatCode="0.00">
                  <c:v>101.7782275222535</c:v>
                </c:pt>
                <c:pt idx="501" formatCode="0.00">
                  <c:v>102.20820032130365</c:v>
                </c:pt>
                <c:pt idx="502" formatCode="0.00">
                  <c:v>102.6400466489047</c:v>
                </c:pt>
                <c:pt idx="503" formatCode="0.00">
                  <c:v>103.07375643343619</c:v>
                </c:pt>
                <c:pt idx="504" formatCode="0.00">
                  <c:v>103.50931968157582</c:v>
                </c:pt>
                <c:pt idx="505" formatCode="0.00">
                  <c:v>103.94672647866145</c:v>
                </c:pt>
                <c:pt idx="506" formatCode="0.00">
                  <c:v>104.38596698900022</c:v>
                </c:pt>
                <c:pt idx="507" formatCode="0.00">
                  <c:v>104.82703145612535</c:v>
                </c:pt>
                <c:pt idx="508" formatCode="0.00">
                  <c:v>105.26991020300457</c:v>
                </c:pt>
                <c:pt idx="509" formatCode="0.00">
                  <c:v>105.71459363220012</c:v>
                </c:pt>
                <c:pt idx="510" formatCode="0.00">
                  <c:v>106.16107222598475</c:v>
                </c:pt>
                <c:pt idx="511" formatCode="0.00">
                  <c:v>106.60933654641337</c:v>
                </c:pt>
                <c:pt idx="512" formatCode="0.00">
                  <c:v>107.05937723535435</c:v>
                </c:pt>
                <c:pt idx="513" formatCode="0.00">
                  <c:v>107.5111850144803</c:v>
                </c:pt>
                <c:pt idx="514" formatCode="0.00">
                  <c:v>107.96475068522238</c:v>
                </c:pt>
                <c:pt idx="515" formatCode="0.00">
                  <c:v>108.42006512868743</c:v>
                </c:pt>
                <c:pt idx="516" formatCode="0.00">
                  <c:v>108.87711930554207</c:v>
                </c:pt>
                <c:pt idx="517" formatCode="0.00">
                  <c:v>109.3359042558632</c:v>
                </c:pt>
                <c:pt idx="518" formatCode="0.00">
                  <c:v>109.79641109895834</c:v>
                </c:pt>
                <c:pt idx="519" formatCode="0.00">
                  <c:v>110.25863103315561</c:v>
                </c:pt>
                <c:pt idx="520" formatCode="0.00">
                  <c:v>110.72255533556677</c:v>
                </c:pt>
                <c:pt idx="521" formatCode="0.00">
                  <c:v>111.18817536182262</c:v>
                </c:pt>
                <c:pt idx="522" formatCode="0.00">
                  <c:v>111.65548254578425</c:v>
                </c:pt>
                <c:pt idx="523" formatCode="0.00">
                  <c:v>112.12446839922947</c:v>
                </c:pt>
                <c:pt idx="524" formatCode="0.00">
                  <c:v>112.5951245115178</c:v>
                </c:pt>
                <c:pt idx="525" formatCode="0.00">
                  <c:v>113.06744254923279</c:v>
                </c:pt>
                <c:pt idx="526" formatCode="0.00">
                  <c:v>113.54141425580586</c:v>
                </c:pt>
                <c:pt idx="527" formatCode="0.00">
                  <c:v>114.01703145111952</c:v>
                </c:pt>
                <c:pt idx="528" formatCode="0.00">
                  <c:v>114.49428603109425</c:v>
                </c:pt>
                <c:pt idx="529" formatCode="0.00">
                  <c:v>114.9731699672575</c:v>
                </c:pt>
                <c:pt idx="530" formatCode="0.00">
                  <c:v>115.45367530629775</c:v>
                </c:pt>
                <c:pt idx="531" formatCode="0.00">
                  <c:v>115.93579416960316</c:v>
                </c:pt>
                <c:pt idx="532" formatCode="0.00">
                  <c:v>116.41951875278718</c:v>
                </c:pt>
                <c:pt idx="533" formatCode="0.00">
                  <c:v>116.90484132520054</c:v>
                </c:pt>
                <c:pt idx="534" formatCode="0.00">
                  <c:v>117.39175422943197</c:v>
                </c:pt>
                <c:pt idx="535" formatCode="0.00">
                  <c:v>117.88024988079717</c:v>
                </c:pt>
                <c:pt idx="536" formatCode="0.00">
                  <c:v>118.37032076681812</c:v>
                </c:pt>
                <c:pt idx="537" formatCode="0.00">
                  <c:v>118.86195944669204</c:v>
                </c:pt>
                <c:pt idx="538" formatCode="0.00">
                  <c:v>119.35515855075252</c:v>
                </c:pt>
                <c:pt idx="539" formatCode="0.00">
                  <c:v>119.84991077992157</c:v>
                </c:pt>
                <c:pt idx="540" formatCode="0.00">
                  <c:v>120.34620890515546</c:v>
                </c:pt>
                <c:pt idx="541" formatCode="0.00">
                  <c:v>120.84404576688253</c:v>
                </c:pt>
                <c:pt idx="542" formatCode="0.00">
                  <c:v>121.34341427443616</c:v>
                </c:pt>
                <c:pt idx="543" formatCode="0.00">
                  <c:v>121.84430740548127</c:v>
                </c:pt>
                <c:pt idx="544" formatCode="0.00">
                  <c:v>122.34671820543676</c:v>
                </c:pt>
                <c:pt idx="545" formatCode="0.00">
                  <c:v>122.85063978689273</c:v>
                </c:pt>
                <c:pt idx="546" formatCode="0.00">
                  <c:v>123.35606532902486</c:v>
                </c:pt>
                <c:pt idx="547" formatCode="0.00">
                  <c:v>123.86298807700436</c:v>
                </c:pt>
                <c:pt idx="548" formatCode="0.00">
                  <c:v>124.37140134140645</c:v>
                </c:pt>
                <c:pt idx="549" formatCode="0.00">
                  <c:v>124.88129849761492</c:v>
                </c:pt>
                <c:pt idx="550" formatCode="0.00">
                  <c:v>125.39267298522623</c:v>
                </c:pt>
                <c:pt idx="551" formatCode="0.00">
                  <c:v>125.90551830745083</c:v>
                </c:pt>
                <c:pt idx="552" formatCode="0.00">
                  <c:v>126.41982803051465</c:v>
                </c:pt>
                <c:pt idx="553" formatCode="0.00">
                  <c:v>126.93559578305832</c:v>
                </c:pt>
                <c:pt idx="554" formatCode="0.00">
                  <c:v>127.45281525553777</c:v>
                </c:pt>
                <c:pt idx="555" formatCode="0.00">
                  <c:v>127.97148019962303</c:v>
                </c:pt>
                <c:pt idx="556" formatCode="0.00">
                  <c:v>128.49158442759895</c:v>
                </c:pt>
                <c:pt idx="557" formatCode="0.00">
                  <c:v>129.0131218117651</c:v>
                </c:pt>
                <c:pt idx="558" formatCode="0.00">
                  <c:v>129.53608628383782</c:v>
                </c:pt>
                <c:pt idx="559" formatCode="0.00">
                  <c:v>130.06047183435228</c:v>
                </c:pt>
                <c:pt idx="560" formatCode="0.00">
                  <c:v>130.58627251206718</c:v>
                </c:pt>
                <c:pt idx="561" formatCode="0.00">
                  <c:v>131.11348242336982</c:v>
                </c:pt>
                <c:pt idx="562" formatCode="0.00">
                  <c:v>131.64209573168458</c:v>
                </c:pt>
                <c:pt idx="563" formatCode="0.00">
                  <c:v>132.17210665688197</c:v>
                </c:pt>
                <c:pt idx="564" formatCode="0.00">
                  <c:v>132.7035094746916</c:v>
                </c:pt>
                <c:pt idx="565" formatCode="0.00">
                  <c:v>133.23629851611619</c:v>
                </c:pt>
                <c:pt idx="566" formatCode="0.00">
                  <c:v>133.77046816684987</c:v>
                </c:pt>
                <c:pt idx="567" formatCode="0.00">
                  <c:v>134.30601286669778</c:v>
                </c:pt>
                <c:pt idx="568" formatCode="0.00">
                  <c:v>134.84292710900047</c:v>
                </c:pt>
                <c:pt idx="569" formatCode="0.00">
                  <c:v>135.3812054400598</c:v>
                </c:pt>
                <c:pt idx="570" formatCode="0.00">
                  <c:v>135.92084245856992</c:v>
                </c:pt>
                <c:pt idx="571" formatCode="0.00">
                  <c:v>136.46183281505012</c:v>
                </c:pt>
                <c:pt idx="572" formatCode="0.00">
                  <c:v>137.00417121128291</c:v>
                </c:pt>
                <c:pt idx="573" formatCode="0.00">
                  <c:v>137.54785239975456</c:v>
                </c:pt>
                <c:pt idx="574" formatCode="0.00">
                  <c:v>138.09287118310044</c:v>
                </c:pt>
                <c:pt idx="575" formatCode="0.00">
                  <c:v>138.6392224135536</c:v>
                </c:pt>
                <c:pt idx="576" formatCode="0.00">
                  <c:v>139.18690099239828</c:v>
                </c:pt>
                <c:pt idx="577" formatCode="0.00">
                  <c:v>139.73590186942656</c:v>
                </c:pt>
                <c:pt idx="578" formatCode="0.00">
                  <c:v>140.28622004240034</c:v>
                </c:pt>
                <c:pt idx="579" formatCode="0.00">
                  <c:v>140.83785055651651</c:v>
                </c:pt>
                <c:pt idx="580" formatCode="0.00">
                  <c:v>141.39078850387762</c:v>
                </c:pt>
                <c:pt idx="581" formatCode="0.00">
                  <c:v>141.94502902296597</c:v>
                </c:pt>
                <c:pt idx="582" formatCode="0.00">
                  <c:v>142.5005672981232</c:v>
                </c:pt>
                <c:pt idx="583" formatCode="0.00">
                  <c:v>143.05739855903337</c:v>
                </c:pt>
                <c:pt idx="584" formatCode="0.00">
                  <c:v>143.6155180802117</c:v>
                </c:pt>
                <c:pt idx="585" formatCode="0.00">
                  <c:v>144.17492118049691</c:v>
                </c:pt>
                <c:pt idx="586" formatCode="0.00">
                  <c:v>144.73560322254926</c:v>
                </c:pt>
                <c:pt idx="587" formatCode="0.00">
                  <c:v>145.2975596123523</c:v>
                </c:pt>
                <c:pt idx="588" formatCode="0.00">
                  <c:v>145.86078579872034</c:v>
                </c:pt>
                <c:pt idx="589" formatCode="0.00">
                  <c:v>146.42527727280958</c:v>
                </c:pt>
                <c:pt idx="590" formatCode="0.00">
                  <c:v>146.99102956763511</c:v>
                </c:pt>
                <c:pt idx="591" formatCode="0.00">
                  <c:v>147.55803825759165</c:v>
                </c:pt>
                <c:pt idx="592" formatCode="0.00">
                  <c:v>148.12629895798023</c:v>
                </c:pt>
                <c:pt idx="593" formatCode="0.00">
                  <c:v>148.69580732453835</c:v>
                </c:pt>
                <c:pt idx="594" formatCode="0.00">
                  <c:v>149.26655905297622</c:v>
                </c:pt>
                <c:pt idx="595" formatCode="0.00">
                  <c:v>149.83854987851674</c:v>
                </c:pt>
                <c:pt idx="596" formatCode="0.00">
                  <c:v>150.41177557544125</c:v>
                </c:pt>
                <c:pt idx="597" formatCode="0.00">
                  <c:v>150.98623195663902</c:v>
                </c:pt>
                <c:pt idx="598" formatCode="0.00">
                  <c:v>151.56191487316269</c:v>
                </c:pt>
                <c:pt idx="599" formatCode="0.00">
                  <c:v>152.13882021378743</c:v>
                </c:pt>
                <c:pt idx="600" formatCode="0.00">
                  <c:v>152.71694390457586</c:v>
                </c:pt>
                <c:pt idx="601" formatCode="0.00">
                  <c:v>153.29628190844653</c:v>
                </c:pt>
                <c:pt idx="602" formatCode="0.00">
                  <c:v>153.87683022474863</c:v>
                </c:pt>
                <c:pt idx="603" formatCode="0.00">
                  <c:v>154.45858488883994</c:v>
                </c:pt>
                <c:pt idx="604" formatCode="0.00">
                  <c:v>155.04154197167074</c:v>
                </c:pt>
                <c:pt idx="605" formatCode="0.00">
                  <c:v>155.62569757937129</c:v>
                </c:pt>
                <c:pt idx="606" formatCode="0.00">
                  <c:v>156.21104785284524</c:v>
                </c:pt>
                <c:pt idx="607" formatCode="0.00">
                  <c:v>156.7975889673661</c:v>
                </c:pt>
                <c:pt idx="608" formatCode="0.00">
                  <c:v>157.38531713218003</c:v>
                </c:pt>
                <c:pt idx="609" formatCode="0.00">
                  <c:v>157.97422859011164</c:v>
                </c:pt>
                <c:pt idx="610" formatCode="0.00">
                  <c:v>158.56431961717576</c:v>
                </c:pt>
                <c:pt idx="611" formatCode="0.00">
                  <c:v>159.15558652219238</c:v>
                </c:pt>
                <c:pt idx="612" formatCode="0.00">
                  <c:v>159.74802564640737</c:v>
                </c:pt>
                <c:pt idx="613" formatCode="0.00">
                  <c:v>160.34163336311661</c:v>
                </c:pt>
                <c:pt idx="614" formatCode="0.00">
                  <c:v>160.93640607729532</c:v>
                </c:pt>
                <c:pt idx="615" formatCode="0.00">
                  <c:v>161.53234022523108</c:v>
                </c:pt>
                <c:pt idx="616" formatCode="0.00">
                  <c:v>162.12943227416221</c:v>
                </c:pt>
                <c:pt idx="617" formatCode="0.00">
                  <c:v>162.72767872191909</c:v>
                </c:pt>
                <c:pt idx="618" formatCode="0.00">
                  <c:v>163.32707609657143</c:v>
                </c:pt>
                <c:pt idx="619" formatCode="0.00">
                  <c:v>163.92762095607802</c:v>
                </c:pt>
                <c:pt idx="620" formatCode="0.00">
                  <c:v>164.52930988794247</c:v>
                </c:pt>
                <c:pt idx="621" formatCode="0.00">
                  <c:v>165.13213950887146</c:v>
                </c:pt>
                <c:pt idx="622" formatCode="0.00">
                  <c:v>165.73610646443879</c:v>
                </c:pt>
                <c:pt idx="623" formatCode="0.00">
                  <c:v>166.34120742875186</c:v>
                </c:pt>
                <c:pt idx="624" formatCode="0.00">
                  <c:v>166.94743910412387</c:v>
                </c:pt>
                <c:pt idx="625" formatCode="0.00">
                  <c:v>167.55479822074832</c:v>
                </c:pt>
                <c:pt idx="626" formatCode="0.00">
                  <c:v>168.16328153637949</c:v>
                </c:pt>
                <c:pt idx="627" formatCode="0.00">
                  <c:v>168.77288583601478</c:v>
                </c:pt>
                <c:pt idx="628" formatCode="0.00">
                  <c:v>169.38360793158282</c:v>
                </c:pt>
                <c:pt idx="629" formatCode="0.00">
                  <c:v>169.99544466163397</c:v>
                </c:pt>
                <c:pt idx="630" formatCode="0.00">
                  <c:v>170.60839289103592</c:v>
                </c:pt>
                <c:pt idx="631" formatCode="0.00">
                  <c:v>171.22244951067171</c:v>
                </c:pt>
                <c:pt idx="632" formatCode="0.00">
                  <c:v>171.83761143714321</c:v>
                </c:pt>
                <c:pt idx="633" formatCode="0.00">
                  <c:v>172.45387561247645</c:v>
                </c:pt>
                <c:pt idx="634" formatCode="0.00">
                  <c:v>173.07123900383232</c:v>
                </c:pt>
                <c:pt idx="635" formatCode="0.00">
                  <c:v>173.68969860321945</c:v>
                </c:pt>
                <c:pt idx="636" formatCode="0.00">
                  <c:v>174.30925142721196</c:v>
                </c:pt>
                <c:pt idx="637" formatCode="0.00">
                  <c:v>174.92989451666963</c:v>
                </c:pt>
                <c:pt idx="638" formatCode="0.00">
                  <c:v>175.55162493646273</c:v>
                </c:pt>
                <c:pt idx="639" formatCode="0.00">
                  <c:v>176.17443977519898</c:v>
                </c:pt>
                <c:pt idx="640" formatCode="0.00">
                  <c:v>176.79833614495547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619-4F06-B294-AA69A6F02B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9772144"/>
        <c:axId val="438154664"/>
      </c:lineChart>
      <c:catAx>
        <c:axId val="679772144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8154664"/>
        <c:crosses val="autoZero"/>
        <c:auto val="1"/>
        <c:lblAlgn val="ctr"/>
        <c:lblOffset val="100"/>
        <c:noMultiLvlLbl val="0"/>
      </c:catAx>
      <c:valAx>
        <c:axId val="438154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79772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'Harden Forecast5'!$B$1</c:f>
              <c:strCache>
                <c:ptCount val="1"/>
                <c:pt idx="0">
                  <c:v>값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'Harden Forecast5'!$B$2:$B$560</c:f>
              <c:numCache>
                <c:formatCode>General</c:formatCode>
                <c:ptCount val="559"/>
                <c:pt idx="0">
                  <c:v>34</c:v>
                </c:pt>
                <c:pt idx="1">
                  <c:v>26</c:v>
                </c:pt>
                <c:pt idx="2">
                  <c:v>28</c:v>
                </c:pt>
                <c:pt idx="3">
                  <c:v>41</c:v>
                </c:pt>
                <c:pt idx="4">
                  <c:v>30</c:v>
                </c:pt>
                <c:pt idx="5">
                  <c:v>30</c:v>
                </c:pt>
                <c:pt idx="6">
                  <c:v>32</c:v>
                </c:pt>
                <c:pt idx="7">
                  <c:v>24</c:v>
                </c:pt>
                <c:pt idx="8">
                  <c:v>25</c:v>
                </c:pt>
                <c:pt idx="9">
                  <c:v>33</c:v>
                </c:pt>
                <c:pt idx="10">
                  <c:v>13</c:v>
                </c:pt>
                <c:pt idx="11">
                  <c:v>26</c:v>
                </c:pt>
                <c:pt idx="12">
                  <c:v>31</c:v>
                </c:pt>
                <c:pt idx="13">
                  <c:v>28</c:v>
                </c:pt>
                <c:pt idx="14">
                  <c:v>29</c:v>
                </c:pt>
                <c:pt idx="15">
                  <c:v>23</c:v>
                </c:pt>
                <c:pt idx="16">
                  <c:v>38</c:v>
                </c:pt>
                <c:pt idx="17">
                  <c:v>26</c:v>
                </c:pt>
                <c:pt idx="18">
                  <c:v>29</c:v>
                </c:pt>
                <c:pt idx="19">
                  <c:v>20</c:v>
                </c:pt>
                <c:pt idx="20">
                  <c:v>37</c:v>
                </c:pt>
                <c:pt idx="21">
                  <c:v>25</c:v>
                </c:pt>
                <c:pt idx="22">
                  <c:v>21</c:v>
                </c:pt>
                <c:pt idx="23">
                  <c:v>18</c:v>
                </c:pt>
                <c:pt idx="24">
                  <c:v>36</c:v>
                </c:pt>
                <c:pt idx="25">
                  <c:v>15</c:v>
                </c:pt>
                <c:pt idx="26">
                  <c:v>29</c:v>
                </c:pt>
                <c:pt idx="27">
                  <c:v>28</c:v>
                </c:pt>
                <c:pt idx="28">
                  <c:v>31</c:v>
                </c:pt>
                <c:pt idx="29">
                  <c:v>27</c:v>
                </c:pt>
                <c:pt idx="30">
                  <c:v>16</c:v>
                </c:pt>
                <c:pt idx="31">
                  <c:v>32</c:v>
                </c:pt>
                <c:pt idx="32">
                  <c:v>34</c:v>
                </c:pt>
                <c:pt idx="33">
                  <c:v>30</c:v>
                </c:pt>
                <c:pt idx="34">
                  <c:v>53</c:v>
                </c:pt>
                <c:pt idx="35">
                  <c:v>23</c:v>
                </c:pt>
                <c:pt idx="36">
                  <c:v>26</c:v>
                </c:pt>
                <c:pt idx="37">
                  <c:v>14</c:v>
                </c:pt>
                <c:pt idx="38">
                  <c:v>40</c:v>
                </c:pt>
                <c:pt idx="39">
                  <c:v>40</c:v>
                </c:pt>
                <c:pt idx="40">
                  <c:v>33</c:v>
                </c:pt>
                <c:pt idx="41">
                  <c:v>27</c:v>
                </c:pt>
                <c:pt idx="42">
                  <c:v>22</c:v>
                </c:pt>
                <c:pt idx="43">
                  <c:v>40</c:v>
                </c:pt>
                <c:pt idx="44">
                  <c:v>38</c:v>
                </c:pt>
                <c:pt idx="45">
                  <c:v>17</c:v>
                </c:pt>
                <c:pt idx="46">
                  <c:v>29</c:v>
                </c:pt>
                <c:pt idx="47">
                  <c:v>26</c:v>
                </c:pt>
                <c:pt idx="48">
                  <c:v>30</c:v>
                </c:pt>
                <c:pt idx="49">
                  <c:v>51</c:v>
                </c:pt>
                <c:pt idx="50">
                  <c:v>15</c:v>
                </c:pt>
                <c:pt idx="51">
                  <c:v>10</c:v>
                </c:pt>
                <c:pt idx="52">
                  <c:v>41</c:v>
                </c:pt>
                <c:pt idx="53">
                  <c:v>42</c:v>
                </c:pt>
                <c:pt idx="54">
                  <c:v>25</c:v>
                </c:pt>
                <c:pt idx="55">
                  <c:v>30</c:v>
                </c:pt>
                <c:pt idx="56">
                  <c:v>40</c:v>
                </c:pt>
                <c:pt idx="57">
                  <c:v>38</c:v>
                </c:pt>
                <c:pt idx="58">
                  <c:v>13</c:v>
                </c:pt>
                <c:pt idx="59">
                  <c:v>24</c:v>
                </c:pt>
                <c:pt idx="60">
                  <c:v>25</c:v>
                </c:pt>
                <c:pt idx="61">
                  <c:v>26</c:v>
                </c:pt>
                <c:pt idx="62">
                  <c:v>33</c:v>
                </c:pt>
                <c:pt idx="63">
                  <c:v>39</c:v>
                </c:pt>
                <c:pt idx="64">
                  <c:v>35</c:v>
                </c:pt>
                <c:pt idx="65">
                  <c:v>19</c:v>
                </c:pt>
                <c:pt idx="66">
                  <c:v>38</c:v>
                </c:pt>
                <c:pt idx="67">
                  <c:v>18</c:v>
                </c:pt>
                <c:pt idx="68">
                  <c:v>41</c:v>
                </c:pt>
                <c:pt idx="69">
                  <c:v>40</c:v>
                </c:pt>
                <c:pt idx="70">
                  <c:v>39</c:v>
                </c:pt>
                <c:pt idx="71">
                  <c:v>38</c:v>
                </c:pt>
                <c:pt idx="72">
                  <c:v>22</c:v>
                </c:pt>
                <c:pt idx="73">
                  <c:v>24</c:v>
                </c:pt>
                <c:pt idx="74">
                  <c:v>30</c:v>
                </c:pt>
                <c:pt idx="75">
                  <c:v>17</c:v>
                </c:pt>
                <c:pt idx="76">
                  <c:v>31</c:v>
                </c:pt>
                <c:pt idx="77">
                  <c:v>33</c:v>
                </c:pt>
                <c:pt idx="78">
                  <c:v>35</c:v>
                </c:pt>
                <c:pt idx="79">
                  <c:v>14</c:v>
                </c:pt>
                <c:pt idx="80">
                  <c:v>27</c:v>
                </c:pt>
                <c:pt idx="81">
                  <c:v>27</c:v>
                </c:pt>
                <c:pt idx="82">
                  <c:v>27</c:v>
                </c:pt>
                <c:pt idx="83">
                  <c:v>29</c:v>
                </c:pt>
                <c:pt idx="84">
                  <c:v>22</c:v>
                </c:pt>
                <c:pt idx="85">
                  <c:v>27</c:v>
                </c:pt>
                <c:pt idx="86">
                  <c:v>27</c:v>
                </c:pt>
                <c:pt idx="87">
                  <c:v>20</c:v>
                </c:pt>
                <c:pt idx="88">
                  <c:v>29</c:v>
                </c:pt>
                <c:pt idx="89">
                  <c:v>31</c:v>
                </c:pt>
                <c:pt idx="90">
                  <c:v>29</c:v>
                </c:pt>
                <c:pt idx="91">
                  <c:v>56</c:v>
                </c:pt>
                <c:pt idx="92">
                  <c:v>35</c:v>
                </c:pt>
                <c:pt idx="93">
                  <c:v>38</c:v>
                </c:pt>
                <c:pt idx="94">
                  <c:v>26</c:v>
                </c:pt>
                <c:pt idx="95">
                  <c:v>38</c:v>
                </c:pt>
                <c:pt idx="96">
                  <c:v>48</c:v>
                </c:pt>
                <c:pt idx="97">
                  <c:v>29</c:v>
                </c:pt>
                <c:pt idx="98">
                  <c:v>21</c:v>
                </c:pt>
                <c:pt idx="99">
                  <c:v>37</c:v>
                </c:pt>
                <c:pt idx="100">
                  <c:v>37</c:v>
                </c:pt>
                <c:pt idx="101">
                  <c:v>29</c:v>
                </c:pt>
                <c:pt idx="102">
                  <c:v>36</c:v>
                </c:pt>
                <c:pt idx="103">
                  <c:v>29</c:v>
                </c:pt>
                <c:pt idx="104">
                  <c:v>48</c:v>
                </c:pt>
                <c:pt idx="105">
                  <c:v>26</c:v>
                </c:pt>
                <c:pt idx="106">
                  <c:v>21</c:v>
                </c:pt>
                <c:pt idx="107">
                  <c:v>28</c:v>
                </c:pt>
                <c:pt idx="108">
                  <c:v>31</c:v>
                </c:pt>
                <c:pt idx="109">
                  <c:v>26</c:v>
                </c:pt>
                <c:pt idx="110">
                  <c:v>51</c:v>
                </c:pt>
                <c:pt idx="111">
                  <c:v>51</c:v>
                </c:pt>
                <c:pt idx="112">
                  <c:v>29</c:v>
                </c:pt>
                <c:pt idx="113">
                  <c:v>34</c:v>
                </c:pt>
                <c:pt idx="114">
                  <c:v>20</c:v>
                </c:pt>
                <c:pt idx="115">
                  <c:v>40</c:v>
                </c:pt>
                <c:pt idx="116">
                  <c:v>10</c:v>
                </c:pt>
                <c:pt idx="117">
                  <c:v>22</c:v>
                </c:pt>
                <c:pt idx="118">
                  <c:v>28</c:v>
                </c:pt>
                <c:pt idx="119">
                  <c:v>25</c:v>
                </c:pt>
                <c:pt idx="120">
                  <c:v>23</c:v>
                </c:pt>
                <c:pt idx="121">
                  <c:v>27</c:v>
                </c:pt>
                <c:pt idx="122">
                  <c:v>60</c:v>
                </c:pt>
                <c:pt idx="123">
                  <c:v>28</c:v>
                </c:pt>
                <c:pt idx="124">
                  <c:v>16</c:v>
                </c:pt>
                <c:pt idx="125">
                  <c:v>36</c:v>
                </c:pt>
                <c:pt idx="126">
                  <c:v>41</c:v>
                </c:pt>
                <c:pt idx="127">
                  <c:v>28</c:v>
                </c:pt>
                <c:pt idx="128">
                  <c:v>27</c:v>
                </c:pt>
                <c:pt idx="129">
                  <c:v>34</c:v>
                </c:pt>
                <c:pt idx="130">
                  <c:v>28</c:v>
                </c:pt>
                <c:pt idx="131">
                  <c:v>31</c:v>
                </c:pt>
                <c:pt idx="132">
                  <c:v>41</c:v>
                </c:pt>
                <c:pt idx="133">
                  <c:v>26</c:v>
                </c:pt>
                <c:pt idx="134">
                  <c:v>25</c:v>
                </c:pt>
                <c:pt idx="135">
                  <c:v>26</c:v>
                </c:pt>
                <c:pt idx="136">
                  <c:v>23</c:v>
                </c:pt>
                <c:pt idx="137">
                  <c:v>26</c:v>
                </c:pt>
                <c:pt idx="138">
                  <c:v>40</c:v>
                </c:pt>
                <c:pt idx="139">
                  <c:v>28</c:v>
                </c:pt>
                <c:pt idx="140">
                  <c:v>24</c:v>
                </c:pt>
                <c:pt idx="141">
                  <c:v>32</c:v>
                </c:pt>
                <c:pt idx="142">
                  <c:v>34</c:v>
                </c:pt>
                <c:pt idx="143">
                  <c:v>42</c:v>
                </c:pt>
                <c:pt idx="144">
                  <c:v>21</c:v>
                </c:pt>
                <c:pt idx="145">
                  <c:v>27</c:v>
                </c:pt>
                <c:pt idx="146">
                  <c:v>18</c:v>
                </c:pt>
                <c:pt idx="147">
                  <c:v>28</c:v>
                </c:pt>
                <c:pt idx="148">
                  <c:v>25</c:v>
                </c:pt>
                <c:pt idx="149">
                  <c:v>38</c:v>
                </c:pt>
                <c:pt idx="150">
                  <c:v>24</c:v>
                </c:pt>
                <c:pt idx="151">
                  <c:v>26</c:v>
                </c:pt>
                <c:pt idx="152">
                  <c:v>21</c:v>
                </c:pt>
                <c:pt idx="153">
                  <c:v>18</c:v>
                </c:pt>
                <c:pt idx="154">
                  <c:v>36</c:v>
                </c:pt>
                <c:pt idx="155">
                  <c:v>31</c:v>
                </c:pt>
                <c:pt idx="156">
                  <c:v>29</c:v>
                </c:pt>
                <c:pt idx="157">
                  <c:v>25</c:v>
                </c:pt>
                <c:pt idx="158">
                  <c:v>28</c:v>
                </c:pt>
                <c:pt idx="159">
                  <c:v>19</c:v>
                </c:pt>
                <c:pt idx="160">
                  <c:v>25</c:v>
                </c:pt>
                <c:pt idx="161">
                  <c:v>40</c:v>
                </c:pt>
                <c:pt idx="162">
                  <c:v>22</c:v>
                </c:pt>
                <c:pt idx="163">
                  <c:v>27</c:v>
                </c:pt>
                <c:pt idx="164">
                  <c:v>34</c:v>
                </c:pt>
                <c:pt idx="165">
                  <c:v>43</c:v>
                </c:pt>
                <c:pt idx="166">
                  <c:v>33</c:v>
                </c:pt>
                <c:pt idx="167">
                  <c:v>40</c:v>
                </c:pt>
                <c:pt idx="168">
                  <c:v>54</c:v>
                </c:pt>
                <c:pt idx="169">
                  <c:v>25</c:v>
                </c:pt>
                <c:pt idx="170">
                  <c:v>23</c:v>
                </c:pt>
                <c:pt idx="171">
                  <c:v>30</c:v>
                </c:pt>
                <c:pt idx="172">
                  <c:v>29</c:v>
                </c:pt>
                <c:pt idx="173">
                  <c:v>15</c:v>
                </c:pt>
                <c:pt idx="174">
                  <c:v>35</c:v>
                </c:pt>
                <c:pt idx="175">
                  <c:v>29</c:v>
                </c:pt>
                <c:pt idx="176">
                  <c:v>50</c:v>
                </c:pt>
                <c:pt idx="177">
                  <c:v>32</c:v>
                </c:pt>
                <c:pt idx="178">
                  <c:v>47</c:v>
                </c:pt>
                <c:pt idx="179">
                  <c:v>35</c:v>
                </c:pt>
                <c:pt idx="180">
                  <c:v>35</c:v>
                </c:pt>
                <c:pt idx="181">
                  <c:v>39</c:v>
                </c:pt>
                <c:pt idx="182">
                  <c:v>41</c:v>
                </c:pt>
                <c:pt idx="183">
                  <c:v>45</c:v>
                </c:pt>
                <c:pt idx="184">
                  <c:v>41</c:v>
                </c:pt>
                <c:pt idx="185">
                  <c:v>43</c:v>
                </c:pt>
                <c:pt idx="186">
                  <c:v>44</c:v>
                </c:pt>
                <c:pt idx="187">
                  <c:v>38</c:v>
                </c:pt>
                <c:pt idx="188">
                  <c:v>32</c:v>
                </c:pt>
                <c:pt idx="189">
                  <c:v>42</c:v>
                </c:pt>
                <c:pt idx="190">
                  <c:v>43</c:v>
                </c:pt>
                <c:pt idx="191">
                  <c:v>38</c:v>
                </c:pt>
                <c:pt idx="192">
                  <c:v>57</c:v>
                </c:pt>
                <c:pt idx="193">
                  <c:v>58</c:v>
                </c:pt>
                <c:pt idx="194">
                  <c:v>48</c:v>
                </c:pt>
                <c:pt idx="195">
                  <c:v>37</c:v>
                </c:pt>
                <c:pt idx="196">
                  <c:v>61</c:v>
                </c:pt>
                <c:pt idx="197">
                  <c:v>35</c:v>
                </c:pt>
                <c:pt idx="198">
                  <c:v>40</c:v>
                </c:pt>
                <c:pt idx="199">
                  <c:v>37</c:v>
                </c:pt>
                <c:pt idx="200">
                  <c:v>30</c:v>
                </c:pt>
                <c:pt idx="201">
                  <c:v>43</c:v>
                </c:pt>
                <c:pt idx="202">
                  <c:v>44</c:v>
                </c:pt>
                <c:pt idx="203">
                  <c:v>36</c:v>
                </c:pt>
                <c:pt idx="204">
                  <c:v>42</c:v>
                </c:pt>
                <c:pt idx="205">
                  <c:v>31</c:v>
                </c:pt>
                <c:pt idx="206">
                  <c:v>42</c:v>
                </c:pt>
                <c:pt idx="207">
                  <c:v>30</c:v>
                </c:pt>
                <c:pt idx="208">
                  <c:v>28</c:v>
                </c:pt>
                <c:pt idx="209">
                  <c:v>30</c:v>
                </c:pt>
                <c:pt idx="210">
                  <c:v>58</c:v>
                </c:pt>
                <c:pt idx="211">
                  <c:v>42</c:v>
                </c:pt>
                <c:pt idx="212">
                  <c:v>35</c:v>
                </c:pt>
                <c:pt idx="213">
                  <c:v>31</c:v>
                </c:pt>
                <c:pt idx="214">
                  <c:v>20</c:v>
                </c:pt>
                <c:pt idx="215">
                  <c:v>28</c:v>
                </c:pt>
                <c:pt idx="216">
                  <c:v>29</c:v>
                </c:pt>
                <c:pt idx="217">
                  <c:v>41</c:v>
                </c:pt>
                <c:pt idx="218">
                  <c:v>20</c:v>
                </c:pt>
                <c:pt idx="219">
                  <c:v>31</c:v>
                </c:pt>
                <c:pt idx="220">
                  <c:v>57</c:v>
                </c:pt>
                <c:pt idx="221">
                  <c:v>61</c:v>
                </c:pt>
                <c:pt idx="222">
                  <c:v>28</c:v>
                </c:pt>
                <c:pt idx="223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7B-4D86-B2DB-C18DF627EB3F}"/>
            </c:ext>
          </c:extLst>
        </c:ser>
        <c:ser>
          <c:idx val="1"/>
          <c:order val="1"/>
          <c:tx>
            <c:strRef>
              <c:f>'Harden Forecast5'!$C$1</c:f>
              <c:strCache>
                <c:ptCount val="1"/>
                <c:pt idx="0">
                  <c:v>예측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'Harden Forecast5'!$A$2:$A$560</c:f>
              <c:numCache>
                <c:formatCode>General</c:formatCode>
                <c:ptCount val="559"/>
                <c:pt idx="0">
                  <c:v>315</c:v>
                </c:pt>
                <c:pt idx="1">
                  <c:v>316</c:v>
                </c:pt>
                <c:pt idx="2">
                  <c:v>317</c:v>
                </c:pt>
                <c:pt idx="3">
                  <c:v>318</c:v>
                </c:pt>
                <c:pt idx="4">
                  <c:v>319</c:v>
                </c:pt>
                <c:pt idx="5">
                  <c:v>320</c:v>
                </c:pt>
                <c:pt idx="6">
                  <c:v>321</c:v>
                </c:pt>
                <c:pt idx="7">
                  <c:v>322</c:v>
                </c:pt>
                <c:pt idx="8">
                  <c:v>323</c:v>
                </c:pt>
                <c:pt idx="9">
                  <c:v>324</c:v>
                </c:pt>
                <c:pt idx="10">
                  <c:v>325</c:v>
                </c:pt>
                <c:pt idx="11">
                  <c:v>326</c:v>
                </c:pt>
                <c:pt idx="12">
                  <c:v>327</c:v>
                </c:pt>
                <c:pt idx="13">
                  <c:v>328</c:v>
                </c:pt>
                <c:pt idx="14">
                  <c:v>329</c:v>
                </c:pt>
                <c:pt idx="15">
                  <c:v>330</c:v>
                </c:pt>
                <c:pt idx="16">
                  <c:v>331</c:v>
                </c:pt>
                <c:pt idx="17">
                  <c:v>332</c:v>
                </c:pt>
                <c:pt idx="18">
                  <c:v>333</c:v>
                </c:pt>
                <c:pt idx="19">
                  <c:v>334</c:v>
                </c:pt>
                <c:pt idx="20">
                  <c:v>335</c:v>
                </c:pt>
                <c:pt idx="21">
                  <c:v>336</c:v>
                </c:pt>
                <c:pt idx="22">
                  <c:v>337</c:v>
                </c:pt>
                <c:pt idx="23">
                  <c:v>338</c:v>
                </c:pt>
                <c:pt idx="24">
                  <c:v>339</c:v>
                </c:pt>
                <c:pt idx="25">
                  <c:v>340</c:v>
                </c:pt>
                <c:pt idx="26">
                  <c:v>341</c:v>
                </c:pt>
                <c:pt idx="27">
                  <c:v>342</c:v>
                </c:pt>
                <c:pt idx="28">
                  <c:v>343</c:v>
                </c:pt>
                <c:pt idx="29">
                  <c:v>344</c:v>
                </c:pt>
                <c:pt idx="30">
                  <c:v>345</c:v>
                </c:pt>
                <c:pt idx="31">
                  <c:v>346</c:v>
                </c:pt>
                <c:pt idx="32">
                  <c:v>347</c:v>
                </c:pt>
                <c:pt idx="33">
                  <c:v>348</c:v>
                </c:pt>
                <c:pt idx="34">
                  <c:v>349</c:v>
                </c:pt>
                <c:pt idx="35">
                  <c:v>350</c:v>
                </c:pt>
                <c:pt idx="36">
                  <c:v>351</c:v>
                </c:pt>
                <c:pt idx="37">
                  <c:v>352</c:v>
                </c:pt>
                <c:pt idx="38">
                  <c:v>353</c:v>
                </c:pt>
                <c:pt idx="39">
                  <c:v>354</c:v>
                </c:pt>
                <c:pt idx="40">
                  <c:v>355</c:v>
                </c:pt>
                <c:pt idx="41">
                  <c:v>356</c:v>
                </c:pt>
                <c:pt idx="42">
                  <c:v>357</c:v>
                </c:pt>
                <c:pt idx="43">
                  <c:v>358</c:v>
                </c:pt>
                <c:pt idx="44">
                  <c:v>359</c:v>
                </c:pt>
                <c:pt idx="45">
                  <c:v>360</c:v>
                </c:pt>
                <c:pt idx="46">
                  <c:v>361</c:v>
                </c:pt>
                <c:pt idx="47">
                  <c:v>362</c:v>
                </c:pt>
                <c:pt idx="48">
                  <c:v>363</c:v>
                </c:pt>
                <c:pt idx="49">
                  <c:v>364</c:v>
                </c:pt>
                <c:pt idx="50">
                  <c:v>365</c:v>
                </c:pt>
                <c:pt idx="51">
                  <c:v>366</c:v>
                </c:pt>
                <c:pt idx="52">
                  <c:v>367</c:v>
                </c:pt>
                <c:pt idx="53">
                  <c:v>368</c:v>
                </c:pt>
                <c:pt idx="54">
                  <c:v>369</c:v>
                </c:pt>
                <c:pt idx="55">
                  <c:v>370</c:v>
                </c:pt>
                <c:pt idx="56">
                  <c:v>371</c:v>
                </c:pt>
                <c:pt idx="57">
                  <c:v>372</c:v>
                </c:pt>
                <c:pt idx="58">
                  <c:v>373</c:v>
                </c:pt>
                <c:pt idx="59">
                  <c:v>374</c:v>
                </c:pt>
                <c:pt idx="60">
                  <c:v>375</c:v>
                </c:pt>
                <c:pt idx="61">
                  <c:v>376</c:v>
                </c:pt>
                <c:pt idx="62">
                  <c:v>377</c:v>
                </c:pt>
                <c:pt idx="63">
                  <c:v>378</c:v>
                </c:pt>
                <c:pt idx="64">
                  <c:v>379</c:v>
                </c:pt>
                <c:pt idx="65">
                  <c:v>380</c:v>
                </c:pt>
                <c:pt idx="66">
                  <c:v>381</c:v>
                </c:pt>
                <c:pt idx="67">
                  <c:v>382</c:v>
                </c:pt>
                <c:pt idx="68">
                  <c:v>383</c:v>
                </c:pt>
                <c:pt idx="69">
                  <c:v>384</c:v>
                </c:pt>
                <c:pt idx="70">
                  <c:v>385</c:v>
                </c:pt>
                <c:pt idx="71">
                  <c:v>386</c:v>
                </c:pt>
                <c:pt idx="72">
                  <c:v>387</c:v>
                </c:pt>
                <c:pt idx="73">
                  <c:v>388</c:v>
                </c:pt>
                <c:pt idx="74">
                  <c:v>389</c:v>
                </c:pt>
                <c:pt idx="75">
                  <c:v>390</c:v>
                </c:pt>
                <c:pt idx="76">
                  <c:v>391</c:v>
                </c:pt>
                <c:pt idx="77">
                  <c:v>392</c:v>
                </c:pt>
                <c:pt idx="78">
                  <c:v>393</c:v>
                </c:pt>
                <c:pt idx="79">
                  <c:v>394</c:v>
                </c:pt>
                <c:pt idx="80">
                  <c:v>395</c:v>
                </c:pt>
                <c:pt idx="81">
                  <c:v>396</c:v>
                </c:pt>
                <c:pt idx="82">
                  <c:v>397</c:v>
                </c:pt>
                <c:pt idx="83">
                  <c:v>398</c:v>
                </c:pt>
                <c:pt idx="84">
                  <c:v>399</c:v>
                </c:pt>
                <c:pt idx="85">
                  <c:v>400</c:v>
                </c:pt>
                <c:pt idx="86">
                  <c:v>401</c:v>
                </c:pt>
                <c:pt idx="87">
                  <c:v>402</c:v>
                </c:pt>
                <c:pt idx="88">
                  <c:v>403</c:v>
                </c:pt>
                <c:pt idx="89">
                  <c:v>404</c:v>
                </c:pt>
                <c:pt idx="90">
                  <c:v>405</c:v>
                </c:pt>
                <c:pt idx="91">
                  <c:v>406</c:v>
                </c:pt>
                <c:pt idx="92">
                  <c:v>407</c:v>
                </c:pt>
                <c:pt idx="93">
                  <c:v>408</c:v>
                </c:pt>
                <c:pt idx="94">
                  <c:v>409</c:v>
                </c:pt>
                <c:pt idx="95">
                  <c:v>410</c:v>
                </c:pt>
                <c:pt idx="96">
                  <c:v>411</c:v>
                </c:pt>
                <c:pt idx="97">
                  <c:v>412</c:v>
                </c:pt>
                <c:pt idx="98">
                  <c:v>413</c:v>
                </c:pt>
                <c:pt idx="99">
                  <c:v>414</c:v>
                </c:pt>
                <c:pt idx="100">
                  <c:v>415</c:v>
                </c:pt>
                <c:pt idx="101">
                  <c:v>416</c:v>
                </c:pt>
                <c:pt idx="102">
                  <c:v>417</c:v>
                </c:pt>
                <c:pt idx="103">
                  <c:v>418</c:v>
                </c:pt>
                <c:pt idx="104">
                  <c:v>419</c:v>
                </c:pt>
                <c:pt idx="105">
                  <c:v>420</c:v>
                </c:pt>
                <c:pt idx="106">
                  <c:v>421</c:v>
                </c:pt>
                <c:pt idx="107">
                  <c:v>422</c:v>
                </c:pt>
                <c:pt idx="108">
                  <c:v>423</c:v>
                </c:pt>
                <c:pt idx="109">
                  <c:v>424</c:v>
                </c:pt>
                <c:pt idx="110">
                  <c:v>425</c:v>
                </c:pt>
                <c:pt idx="111">
                  <c:v>426</c:v>
                </c:pt>
                <c:pt idx="112">
                  <c:v>427</c:v>
                </c:pt>
                <c:pt idx="113">
                  <c:v>428</c:v>
                </c:pt>
                <c:pt idx="114">
                  <c:v>429</c:v>
                </c:pt>
                <c:pt idx="115">
                  <c:v>430</c:v>
                </c:pt>
                <c:pt idx="116">
                  <c:v>431</c:v>
                </c:pt>
                <c:pt idx="117">
                  <c:v>432</c:v>
                </c:pt>
                <c:pt idx="118">
                  <c:v>433</c:v>
                </c:pt>
                <c:pt idx="119">
                  <c:v>434</c:v>
                </c:pt>
                <c:pt idx="120">
                  <c:v>435</c:v>
                </c:pt>
                <c:pt idx="121">
                  <c:v>436</c:v>
                </c:pt>
                <c:pt idx="122">
                  <c:v>437</c:v>
                </c:pt>
                <c:pt idx="123">
                  <c:v>438</c:v>
                </c:pt>
                <c:pt idx="124">
                  <c:v>439</c:v>
                </c:pt>
                <c:pt idx="125">
                  <c:v>440</c:v>
                </c:pt>
                <c:pt idx="126">
                  <c:v>441</c:v>
                </c:pt>
                <c:pt idx="127">
                  <c:v>442</c:v>
                </c:pt>
                <c:pt idx="128">
                  <c:v>443</c:v>
                </c:pt>
                <c:pt idx="129">
                  <c:v>444</c:v>
                </c:pt>
                <c:pt idx="130">
                  <c:v>445</c:v>
                </c:pt>
                <c:pt idx="131">
                  <c:v>446</c:v>
                </c:pt>
                <c:pt idx="132">
                  <c:v>447</c:v>
                </c:pt>
                <c:pt idx="133">
                  <c:v>448</c:v>
                </c:pt>
                <c:pt idx="134">
                  <c:v>449</c:v>
                </c:pt>
                <c:pt idx="135">
                  <c:v>450</c:v>
                </c:pt>
                <c:pt idx="136">
                  <c:v>451</c:v>
                </c:pt>
                <c:pt idx="137">
                  <c:v>452</c:v>
                </c:pt>
                <c:pt idx="138">
                  <c:v>453</c:v>
                </c:pt>
                <c:pt idx="139">
                  <c:v>454</c:v>
                </c:pt>
                <c:pt idx="140">
                  <c:v>455</c:v>
                </c:pt>
                <c:pt idx="141">
                  <c:v>456</c:v>
                </c:pt>
                <c:pt idx="142">
                  <c:v>457</c:v>
                </c:pt>
                <c:pt idx="143">
                  <c:v>458</c:v>
                </c:pt>
                <c:pt idx="144">
                  <c:v>459</c:v>
                </c:pt>
                <c:pt idx="145">
                  <c:v>460</c:v>
                </c:pt>
                <c:pt idx="146">
                  <c:v>461</c:v>
                </c:pt>
                <c:pt idx="147">
                  <c:v>462</c:v>
                </c:pt>
                <c:pt idx="148">
                  <c:v>463</c:v>
                </c:pt>
                <c:pt idx="149">
                  <c:v>464</c:v>
                </c:pt>
                <c:pt idx="150">
                  <c:v>465</c:v>
                </c:pt>
                <c:pt idx="151">
                  <c:v>466</c:v>
                </c:pt>
                <c:pt idx="152">
                  <c:v>467</c:v>
                </c:pt>
                <c:pt idx="153">
                  <c:v>468</c:v>
                </c:pt>
                <c:pt idx="154">
                  <c:v>469</c:v>
                </c:pt>
                <c:pt idx="155">
                  <c:v>470</c:v>
                </c:pt>
                <c:pt idx="156">
                  <c:v>471</c:v>
                </c:pt>
                <c:pt idx="157">
                  <c:v>472</c:v>
                </c:pt>
                <c:pt idx="158">
                  <c:v>473</c:v>
                </c:pt>
                <c:pt idx="159">
                  <c:v>474</c:v>
                </c:pt>
                <c:pt idx="160">
                  <c:v>475</c:v>
                </c:pt>
                <c:pt idx="161">
                  <c:v>476</c:v>
                </c:pt>
                <c:pt idx="162">
                  <c:v>477</c:v>
                </c:pt>
                <c:pt idx="163">
                  <c:v>478</c:v>
                </c:pt>
                <c:pt idx="164">
                  <c:v>479</c:v>
                </c:pt>
                <c:pt idx="165">
                  <c:v>480</c:v>
                </c:pt>
                <c:pt idx="166">
                  <c:v>481</c:v>
                </c:pt>
                <c:pt idx="167">
                  <c:v>482</c:v>
                </c:pt>
                <c:pt idx="168">
                  <c:v>483</c:v>
                </c:pt>
                <c:pt idx="169">
                  <c:v>484</c:v>
                </c:pt>
                <c:pt idx="170">
                  <c:v>485</c:v>
                </c:pt>
                <c:pt idx="171">
                  <c:v>486</c:v>
                </c:pt>
                <c:pt idx="172">
                  <c:v>487</c:v>
                </c:pt>
                <c:pt idx="173">
                  <c:v>488</c:v>
                </c:pt>
                <c:pt idx="174">
                  <c:v>489</c:v>
                </c:pt>
                <c:pt idx="175">
                  <c:v>490</c:v>
                </c:pt>
                <c:pt idx="176">
                  <c:v>491</c:v>
                </c:pt>
                <c:pt idx="177">
                  <c:v>492</c:v>
                </c:pt>
                <c:pt idx="178">
                  <c:v>493</c:v>
                </c:pt>
                <c:pt idx="179">
                  <c:v>494</c:v>
                </c:pt>
                <c:pt idx="180">
                  <c:v>495</c:v>
                </c:pt>
                <c:pt idx="181">
                  <c:v>496</c:v>
                </c:pt>
                <c:pt idx="182">
                  <c:v>497</c:v>
                </c:pt>
                <c:pt idx="183">
                  <c:v>498</c:v>
                </c:pt>
                <c:pt idx="184">
                  <c:v>499</c:v>
                </c:pt>
                <c:pt idx="185">
                  <c:v>500</c:v>
                </c:pt>
                <c:pt idx="186">
                  <c:v>501</c:v>
                </c:pt>
                <c:pt idx="187">
                  <c:v>502</c:v>
                </c:pt>
                <c:pt idx="188">
                  <c:v>503</c:v>
                </c:pt>
                <c:pt idx="189">
                  <c:v>504</c:v>
                </c:pt>
                <c:pt idx="190">
                  <c:v>505</c:v>
                </c:pt>
                <c:pt idx="191">
                  <c:v>506</c:v>
                </c:pt>
                <c:pt idx="192">
                  <c:v>507</c:v>
                </c:pt>
                <c:pt idx="193">
                  <c:v>508</c:v>
                </c:pt>
                <c:pt idx="194">
                  <c:v>509</c:v>
                </c:pt>
                <c:pt idx="195">
                  <c:v>510</c:v>
                </c:pt>
                <c:pt idx="196">
                  <c:v>511</c:v>
                </c:pt>
                <c:pt idx="197">
                  <c:v>512</c:v>
                </c:pt>
                <c:pt idx="198">
                  <c:v>513</c:v>
                </c:pt>
                <c:pt idx="199">
                  <c:v>514</c:v>
                </c:pt>
                <c:pt idx="200">
                  <c:v>515</c:v>
                </c:pt>
                <c:pt idx="201">
                  <c:v>516</c:v>
                </c:pt>
                <c:pt idx="202">
                  <c:v>517</c:v>
                </c:pt>
                <c:pt idx="203">
                  <c:v>518</c:v>
                </c:pt>
                <c:pt idx="204">
                  <c:v>519</c:v>
                </c:pt>
                <c:pt idx="205">
                  <c:v>520</c:v>
                </c:pt>
                <c:pt idx="206">
                  <c:v>521</c:v>
                </c:pt>
                <c:pt idx="207">
                  <c:v>522</c:v>
                </c:pt>
                <c:pt idx="208">
                  <c:v>523</c:v>
                </c:pt>
                <c:pt idx="209">
                  <c:v>524</c:v>
                </c:pt>
                <c:pt idx="210">
                  <c:v>525</c:v>
                </c:pt>
                <c:pt idx="211">
                  <c:v>526</c:v>
                </c:pt>
                <c:pt idx="212">
                  <c:v>527</c:v>
                </c:pt>
                <c:pt idx="213">
                  <c:v>528</c:v>
                </c:pt>
                <c:pt idx="214">
                  <c:v>529</c:v>
                </c:pt>
                <c:pt idx="215">
                  <c:v>530</c:v>
                </c:pt>
                <c:pt idx="216">
                  <c:v>531</c:v>
                </c:pt>
                <c:pt idx="217">
                  <c:v>532</c:v>
                </c:pt>
                <c:pt idx="218">
                  <c:v>533</c:v>
                </c:pt>
                <c:pt idx="219">
                  <c:v>534</c:v>
                </c:pt>
                <c:pt idx="220">
                  <c:v>535</c:v>
                </c:pt>
                <c:pt idx="221">
                  <c:v>536</c:v>
                </c:pt>
                <c:pt idx="222">
                  <c:v>537</c:v>
                </c:pt>
                <c:pt idx="223">
                  <c:v>538</c:v>
                </c:pt>
                <c:pt idx="224">
                  <c:v>539</c:v>
                </c:pt>
                <c:pt idx="225">
                  <c:v>540</c:v>
                </c:pt>
                <c:pt idx="226">
                  <c:v>541</c:v>
                </c:pt>
                <c:pt idx="227">
                  <c:v>542</c:v>
                </c:pt>
                <c:pt idx="228">
                  <c:v>543</c:v>
                </c:pt>
                <c:pt idx="229">
                  <c:v>544</c:v>
                </c:pt>
                <c:pt idx="230">
                  <c:v>545</c:v>
                </c:pt>
                <c:pt idx="231">
                  <c:v>546</c:v>
                </c:pt>
                <c:pt idx="232">
                  <c:v>547</c:v>
                </c:pt>
                <c:pt idx="233">
                  <c:v>548</c:v>
                </c:pt>
                <c:pt idx="234">
                  <c:v>549</c:v>
                </c:pt>
                <c:pt idx="235">
                  <c:v>550</c:v>
                </c:pt>
                <c:pt idx="236">
                  <c:v>551</c:v>
                </c:pt>
                <c:pt idx="237">
                  <c:v>552</c:v>
                </c:pt>
                <c:pt idx="238">
                  <c:v>553</c:v>
                </c:pt>
                <c:pt idx="239">
                  <c:v>554</c:v>
                </c:pt>
                <c:pt idx="240">
                  <c:v>555</c:v>
                </c:pt>
                <c:pt idx="241">
                  <c:v>556</c:v>
                </c:pt>
                <c:pt idx="242">
                  <c:v>557</c:v>
                </c:pt>
                <c:pt idx="243">
                  <c:v>558</c:v>
                </c:pt>
                <c:pt idx="244">
                  <c:v>559</c:v>
                </c:pt>
                <c:pt idx="245">
                  <c:v>560</c:v>
                </c:pt>
                <c:pt idx="246">
                  <c:v>561</c:v>
                </c:pt>
                <c:pt idx="247">
                  <c:v>562</c:v>
                </c:pt>
                <c:pt idx="248">
                  <c:v>563</c:v>
                </c:pt>
                <c:pt idx="249">
                  <c:v>564</c:v>
                </c:pt>
                <c:pt idx="250">
                  <c:v>565</c:v>
                </c:pt>
                <c:pt idx="251">
                  <c:v>566</c:v>
                </c:pt>
                <c:pt idx="252">
                  <c:v>567</c:v>
                </c:pt>
                <c:pt idx="253">
                  <c:v>568</c:v>
                </c:pt>
                <c:pt idx="254">
                  <c:v>569</c:v>
                </c:pt>
                <c:pt idx="255">
                  <c:v>570</c:v>
                </c:pt>
                <c:pt idx="256">
                  <c:v>571</c:v>
                </c:pt>
                <c:pt idx="257">
                  <c:v>572</c:v>
                </c:pt>
                <c:pt idx="258">
                  <c:v>573</c:v>
                </c:pt>
                <c:pt idx="259">
                  <c:v>574</c:v>
                </c:pt>
                <c:pt idx="260">
                  <c:v>575</c:v>
                </c:pt>
                <c:pt idx="261">
                  <c:v>576</c:v>
                </c:pt>
                <c:pt idx="262">
                  <c:v>577</c:v>
                </c:pt>
                <c:pt idx="263">
                  <c:v>578</c:v>
                </c:pt>
                <c:pt idx="264">
                  <c:v>579</c:v>
                </c:pt>
                <c:pt idx="265">
                  <c:v>580</c:v>
                </c:pt>
                <c:pt idx="266">
                  <c:v>581</c:v>
                </c:pt>
                <c:pt idx="267">
                  <c:v>582</c:v>
                </c:pt>
                <c:pt idx="268">
                  <c:v>583</c:v>
                </c:pt>
                <c:pt idx="269">
                  <c:v>584</c:v>
                </c:pt>
                <c:pt idx="270">
                  <c:v>585</c:v>
                </c:pt>
                <c:pt idx="271">
                  <c:v>586</c:v>
                </c:pt>
                <c:pt idx="272">
                  <c:v>587</c:v>
                </c:pt>
                <c:pt idx="273">
                  <c:v>588</c:v>
                </c:pt>
                <c:pt idx="274">
                  <c:v>589</c:v>
                </c:pt>
                <c:pt idx="275">
                  <c:v>590</c:v>
                </c:pt>
                <c:pt idx="276">
                  <c:v>591</c:v>
                </c:pt>
                <c:pt idx="277">
                  <c:v>592</c:v>
                </c:pt>
                <c:pt idx="278">
                  <c:v>593</c:v>
                </c:pt>
                <c:pt idx="279">
                  <c:v>594</c:v>
                </c:pt>
                <c:pt idx="280">
                  <c:v>595</c:v>
                </c:pt>
                <c:pt idx="281">
                  <c:v>596</c:v>
                </c:pt>
                <c:pt idx="282">
                  <c:v>597</c:v>
                </c:pt>
                <c:pt idx="283">
                  <c:v>598</c:v>
                </c:pt>
                <c:pt idx="284">
                  <c:v>599</c:v>
                </c:pt>
                <c:pt idx="285">
                  <c:v>600</c:v>
                </c:pt>
                <c:pt idx="286">
                  <c:v>601</c:v>
                </c:pt>
                <c:pt idx="287">
                  <c:v>602</c:v>
                </c:pt>
                <c:pt idx="288">
                  <c:v>603</c:v>
                </c:pt>
                <c:pt idx="289">
                  <c:v>604</c:v>
                </c:pt>
                <c:pt idx="290">
                  <c:v>605</c:v>
                </c:pt>
                <c:pt idx="291">
                  <c:v>606</c:v>
                </c:pt>
                <c:pt idx="292">
                  <c:v>607</c:v>
                </c:pt>
                <c:pt idx="293">
                  <c:v>608</c:v>
                </c:pt>
                <c:pt idx="294">
                  <c:v>609</c:v>
                </c:pt>
                <c:pt idx="295">
                  <c:v>610</c:v>
                </c:pt>
                <c:pt idx="296">
                  <c:v>611</c:v>
                </c:pt>
                <c:pt idx="297">
                  <c:v>612</c:v>
                </c:pt>
                <c:pt idx="298">
                  <c:v>613</c:v>
                </c:pt>
                <c:pt idx="299">
                  <c:v>614</c:v>
                </c:pt>
                <c:pt idx="300">
                  <c:v>615</c:v>
                </c:pt>
                <c:pt idx="301">
                  <c:v>616</c:v>
                </c:pt>
                <c:pt idx="302">
                  <c:v>617</c:v>
                </c:pt>
                <c:pt idx="303">
                  <c:v>618</c:v>
                </c:pt>
                <c:pt idx="304">
                  <c:v>619</c:v>
                </c:pt>
                <c:pt idx="305">
                  <c:v>620</c:v>
                </c:pt>
                <c:pt idx="306">
                  <c:v>621</c:v>
                </c:pt>
                <c:pt idx="307">
                  <c:v>622</c:v>
                </c:pt>
                <c:pt idx="308">
                  <c:v>623</c:v>
                </c:pt>
                <c:pt idx="309">
                  <c:v>624</c:v>
                </c:pt>
                <c:pt idx="310">
                  <c:v>625</c:v>
                </c:pt>
                <c:pt idx="311">
                  <c:v>626</c:v>
                </c:pt>
                <c:pt idx="312">
                  <c:v>627</c:v>
                </c:pt>
                <c:pt idx="313">
                  <c:v>628</c:v>
                </c:pt>
                <c:pt idx="314">
                  <c:v>629</c:v>
                </c:pt>
                <c:pt idx="315">
                  <c:v>630</c:v>
                </c:pt>
                <c:pt idx="316">
                  <c:v>631</c:v>
                </c:pt>
                <c:pt idx="317">
                  <c:v>632</c:v>
                </c:pt>
                <c:pt idx="318">
                  <c:v>633</c:v>
                </c:pt>
                <c:pt idx="319">
                  <c:v>634</c:v>
                </c:pt>
                <c:pt idx="320">
                  <c:v>635</c:v>
                </c:pt>
                <c:pt idx="321">
                  <c:v>636</c:v>
                </c:pt>
                <c:pt idx="322">
                  <c:v>637</c:v>
                </c:pt>
                <c:pt idx="323">
                  <c:v>638</c:v>
                </c:pt>
                <c:pt idx="324">
                  <c:v>639</c:v>
                </c:pt>
                <c:pt idx="325">
                  <c:v>640</c:v>
                </c:pt>
                <c:pt idx="326">
                  <c:v>641</c:v>
                </c:pt>
                <c:pt idx="327">
                  <c:v>642</c:v>
                </c:pt>
                <c:pt idx="328">
                  <c:v>643</c:v>
                </c:pt>
                <c:pt idx="329">
                  <c:v>644</c:v>
                </c:pt>
                <c:pt idx="330">
                  <c:v>645</c:v>
                </c:pt>
                <c:pt idx="331">
                  <c:v>646</c:v>
                </c:pt>
                <c:pt idx="332">
                  <c:v>647</c:v>
                </c:pt>
                <c:pt idx="333">
                  <c:v>648</c:v>
                </c:pt>
                <c:pt idx="334">
                  <c:v>649</c:v>
                </c:pt>
                <c:pt idx="335">
                  <c:v>650</c:v>
                </c:pt>
                <c:pt idx="336">
                  <c:v>651</c:v>
                </c:pt>
                <c:pt idx="337">
                  <c:v>652</c:v>
                </c:pt>
                <c:pt idx="338">
                  <c:v>653</c:v>
                </c:pt>
                <c:pt idx="339">
                  <c:v>654</c:v>
                </c:pt>
                <c:pt idx="340">
                  <c:v>655</c:v>
                </c:pt>
                <c:pt idx="341">
                  <c:v>656</c:v>
                </c:pt>
                <c:pt idx="342">
                  <c:v>657</c:v>
                </c:pt>
                <c:pt idx="343">
                  <c:v>658</c:v>
                </c:pt>
                <c:pt idx="344">
                  <c:v>659</c:v>
                </c:pt>
                <c:pt idx="345">
                  <c:v>660</c:v>
                </c:pt>
                <c:pt idx="346">
                  <c:v>661</c:v>
                </c:pt>
                <c:pt idx="347">
                  <c:v>662</c:v>
                </c:pt>
                <c:pt idx="348">
                  <c:v>663</c:v>
                </c:pt>
                <c:pt idx="349">
                  <c:v>664</c:v>
                </c:pt>
                <c:pt idx="350">
                  <c:v>665</c:v>
                </c:pt>
                <c:pt idx="351">
                  <c:v>666</c:v>
                </c:pt>
                <c:pt idx="352">
                  <c:v>667</c:v>
                </c:pt>
                <c:pt idx="353">
                  <c:v>668</c:v>
                </c:pt>
                <c:pt idx="354">
                  <c:v>669</c:v>
                </c:pt>
                <c:pt idx="355">
                  <c:v>670</c:v>
                </c:pt>
                <c:pt idx="356">
                  <c:v>671</c:v>
                </c:pt>
                <c:pt idx="357">
                  <c:v>672</c:v>
                </c:pt>
                <c:pt idx="358">
                  <c:v>673</c:v>
                </c:pt>
                <c:pt idx="359">
                  <c:v>674</c:v>
                </c:pt>
                <c:pt idx="360">
                  <c:v>675</c:v>
                </c:pt>
                <c:pt idx="361">
                  <c:v>676</c:v>
                </c:pt>
                <c:pt idx="362">
                  <c:v>677</c:v>
                </c:pt>
                <c:pt idx="363">
                  <c:v>678</c:v>
                </c:pt>
                <c:pt idx="364">
                  <c:v>679</c:v>
                </c:pt>
                <c:pt idx="365">
                  <c:v>680</c:v>
                </c:pt>
                <c:pt idx="366">
                  <c:v>681</c:v>
                </c:pt>
                <c:pt idx="367">
                  <c:v>682</c:v>
                </c:pt>
                <c:pt idx="368">
                  <c:v>683</c:v>
                </c:pt>
                <c:pt idx="369">
                  <c:v>684</c:v>
                </c:pt>
                <c:pt idx="370">
                  <c:v>685</c:v>
                </c:pt>
                <c:pt idx="371">
                  <c:v>686</c:v>
                </c:pt>
                <c:pt idx="372">
                  <c:v>687</c:v>
                </c:pt>
                <c:pt idx="373">
                  <c:v>688</c:v>
                </c:pt>
                <c:pt idx="374">
                  <c:v>689</c:v>
                </c:pt>
                <c:pt idx="375">
                  <c:v>690</c:v>
                </c:pt>
                <c:pt idx="376">
                  <c:v>691</c:v>
                </c:pt>
                <c:pt idx="377">
                  <c:v>692</c:v>
                </c:pt>
                <c:pt idx="378">
                  <c:v>693</c:v>
                </c:pt>
                <c:pt idx="379">
                  <c:v>694</c:v>
                </c:pt>
                <c:pt idx="380">
                  <c:v>695</c:v>
                </c:pt>
                <c:pt idx="381">
                  <c:v>696</c:v>
                </c:pt>
                <c:pt idx="382">
                  <c:v>697</c:v>
                </c:pt>
                <c:pt idx="383">
                  <c:v>698</c:v>
                </c:pt>
                <c:pt idx="384">
                  <c:v>699</c:v>
                </c:pt>
                <c:pt idx="385">
                  <c:v>700</c:v>
                </c:pt>
                <c:pt idx="386">
                  <c:v>701</c:v>
                </c:pt>
                <c:pt idx="387">
                  <c:v>702</c:v>
                </c:pt>
                <c:pt idx="388">
                  <c:v>703</c:v>
                </c:pt>
                <c:pt idx="389">
                  <c:v>704</c:v>
                </c:pt>
                <c:pt idx="390">
                  <c:v>705</c:v>
                </c:pt>
                <c:pt idx="391">
                  <c:v>706</c:v>
                </c:pt>
                <c:pt idx="392">
                  <c:v>707</c:v>
                </c:pt>
                <c:pt idx="393">
                  <c:v>708</c:v>
                </c:pt>
                <c:pt idx="394">
                  <c:v>709</c:v>
                </c:pt>
                <c:pt idx="395">
                  <c:v>710</c:v>
                </c:pt>
                <c:pt idx="396">
                  <c:v>711</c:v>
                </c:pt>
                <c:pt idx="397">
                  <c:v>712</c:v>
                </c:pt>
                <c:pt idx="398">
                  <c:v>713</c:v>
                </c:pt>
                <c:pt idx="399">
                  <c:v>714</c:v>
                </c:pt>
                <c:pt idx="400">
                  <c:v>715</c:v>
                </c:pt>
                <c:pt idx="401">
                  <c:v>716</c:v>
                </c:pt>
                <c:pt idx="402">
                  <c:v>717</c:v>
                </c:pt>
                <c:pt idx="403">
                  <c:v>718</c:v>
                </c:pt>
                <c:pt idx="404">
                  <c:v>719</c:v>
                </c:pt>
                <c:pt idx="405">
                  <c:v>720</c:v>
                </c:pt>
                <c:pt idx="406">
                  <c:v>721</c:v>
                </c:pt>
                <c:pt idx="407">
                  <c:v>722</c:v>
                </c:pt>
                <c:pt idx="408">
                  <c:v>723</c:v>
                </c:pt>
                <c:pt idx="409">
                  <c:v>724</c:v>
                </c:pt>
                <c:pt idx="410">
                  <c:v>725</c:v>
                </c:pt>
                <c:pt idx="411">
                  <c:v>726</c:v>
                </c:pt>
                <c:pt idx="412">
                  <c:v>727</c:v>
                </c:pt>
                <c:pt idx="413">
                  <c:v>728</c:v>
                </c:pt>
                <c:pt idx="414">
                  <c:v>729</c:v>
                </c:pt>
                <c:pt idx="415">
                  <c:v>730</c:v>
                </c:pt>
                <c:pt idx="416">
                  <c:v>731</c:v>
                </c:pt>
                <c:pt idx="417">
                  <c:v>732</c:v>
                </c:pt>
                <c:pt idx="418">
                  <c:v>733</c:v>
                </c:pt>
                <c:pt idx="419">
                  <c:v>734</c:v>
                </c:pt>
                <c:pt idx="420">
                  <c:v>735</c:v>
                </c:pt>
                <c:pt idx="421">
                  <c:v>736</c:v>
                </c:pt>
                <c:pt idx="422">
                  <c:v>737</c:v>
                </c:pt>
                <c:pt idx="423">
                  <c:v>738</c:v>
                </c:pt>
                <c:pt idx="424">
                  <c:v>739</c:v>
                </c:pt>
                <c:pt idx="425">
                  <c:v>740</c:v>
                </c:pt>
                <c:pt idx="426">
                  <c:v>741</c:v>
                </c:pt>
                <c:pt idx="427">
                  <c:v>742</c:v>
                </c:pt>
                <c:pt idx="428">
                  <c:v>743</c:v>
                </c:pt>
                <c:pt idx="429">
                  <c:v>744</c:v>
                </c:pt>
                <c:pt idx="430">
                  <c:v>745</c:v>
                </c:pt>
                <c:pt idx="431">
                  <c:v>746</c:v>
                </c:pt>
                <c:pt idx="432">
                  <c:v>747</c:v>
                </c:pt>
                <c:pt idx="433">
                  <c:v>748</c:v>
                </c:pt>
                <c:pt idx="434">
                  <c:v>749</c:v>
                </c:pt>
                <c:pt idx="435">
                  <c:v>750</c:v>
                </c:pt>
                <c:pt idx="436">
                  <c:v>751</c:v>
                </c:pt>
                <c:pt idx="437">
                  <c:v>752</c:v>
                </c:pt>
                <c:pt idx="438">
                  <c:v>753</c:v>
                </c:pt>
                <c:pt idx="439">
                  <c:v>754</c:v>
                </c:pt>
                <c:pt idx="440">
                  <c:v>755</c:v>
                </c:pt>
                <c:pt idx="441">
                  <c:v>756</c:v>
                </c:pt>
                <c:pt idx="442">
                  <c:v>757</c:v>
                </c:pt>
                <c:pt idx="443">
                  <c:v>758</c:v>
                </c:pt>
                <c:pt idx="444">
                  <c:v>759</c:v>
                </c:pt>
                <c:pt idx="445">
                  <c:v>760</c:v>
                </c:pt>
                <c:pt idx="446">
                  <c:v>761</c:v>
                </c:pt>
                <c:pt idx="447">
                  <c:v>762</c:v>
                </c:pt>
                <c:pt idx="448">
                  <c:v>763</c:v>
                </c:pt>
                <c:pt idx="449">
                  <c:v>764</c:v>
                </c:pt>
                <c:pt idx="450">
                  <c:v>765</c:v>
                </c:pt>
                <c:pt idx="451">
                  <c:v>766</c:v>
                </c:pt>
                <c:pt idx="452">
                  <c:v>767</c:v>
                </c:pt>
                <c:pt idx="453">
                  <c:v>768</c:v>
                </c:pt>
                <c:pt idx="454">
                  <c:v>769</c:v>
                </c:pt>
                <c:pt idx="455">
                  <c:v>770</c:v>
                </c:pt>
                <c:pt idx="456">
                  <c:v>771</c:v>
                </c:pt>
                <c:pt idx="457">
                  <c:v>772</c:v>
                </c:pt>
                <c:pt idx="458">
                  <c:v>773</c:v>
                </c:pt>
                <c:pt idx="459">
                  <c:v>774</c:v>
                </c:pt>
                <c:pt idx="460">
                  <c:v>775</c:v>
                </c:pt>
                <c:pt idx="461">
                  <c:v>776</c:v>
                </c:pt>
                <c:pt idx="462">
                  <c:v>777</c:v>
                </c:pt>
                <c:pt idx="463">
                  <c:v>778</c:v>
                </c:pt>
                <c:pt idx="464">
                  <c:v>779</c:v>
                </c:pt>
                <c:pt idx="465">
                  <c:v>780</c:v>
                </c:pt>
                <c:pt idx="466">
                  <c:v>781</c:v>
                </c:pt>
                <c:pt idx="467">
                  <c:v>782</c:v>
                </c:pt>
                <c:pt idx="468">
                  <c:v>783</c:v>
                </c:pt>
                <c:pt idx="469">
                  <c:v>784</c:v>
                </c:pt>
                <c:pt idx="470">
                  <c:v>785</c:v>
                </c:pt>
                <c:pt idx="471">
                  <c:v>786</c:v>
                </c:pt>
                <c:pt idx="472">
                  <c:v>787</c:v>
                </c:pt>
                <c:pt idx="473">
                  <c:v>788</c:v>
                </c:pt>
                <c:pt idx="474">
                  <c:v>789</c:v>
                </c:pt>
                <c:pt idx="475">
                  <c:v>790</c:v>
                </c:pt>
                <c:pt idx="476">
                  <c:v>791</c:v>
                </c:pt>
                <c:pt idx="477">
                  <c:v>792</c:v>
                </c:pt>
                <c:pt idx="478">
                  <c:v>793</c:v>
                </c:pt>
                <c:pt idx="479">
                  <c:v>794</c:v>
                </c:pt>
                <c:pt idx="480">
                  <c:v>795</c:v>
                </c:pt>
                <c:pt idx="481">
                  <c:v>796</c:v>
                </c:pt>
                <c:pt idx="482">
                  <c:v>797</c:v>
                </c:pt>
                <c:pt idx="483">
                  <c:v>798</c:v>
                </c:pt>
                <c:pt idx="484">
                  <c:v>799</c:v>
                </c:pt>
                <c:pt idx="485">
                  <c:v>800</c:v>
                </c:pt>
                <c:pt idx="486">
                  <c:v>801</c:v>
                </c:pt>
                <c:pt idx="487">
                  <c:v>802</c:v>
                </c:pt>
                <c:pt idx="488">
                  <c:v>803</c:v>
                </c:pt>
                <c:pt idx="489">
                  <c:v>804</c:v>
                </c:pt>
                <c:pt idx="490">
                  <c:v>805</c:v>
                </c:pt>
                <c:pt idx="491">
                  <c:v>806</c:v>
                </c:pt>
                <c:pt idx="492">
                  <c:v>807</c:v>
                </c:pt>
                <c:pt idx="493">
                  <c:v>808</c:v>
                </c:pt>
                <c:pt idx="494">
                  <c:v>809</c:v>
                </c:pt>
                <c:pt idx="495">
                  <c:v>810</c:v>
                </c:pt>
                <c:pt idx="496">
                  <c:v>811</c:v>
                </c:pt>
                <c:pt idx="497">
                  <c:v>812</c:v>
                </c:pt>
                <c:pt idx="498">
                  <c:v>813</c:v>
                </c:pt>
                <c:pt idx="499">
                  <c:v>814</c:v>
                </c:pt>
                <c:pt idx="500">
                  <c:v>815</c:v>
                </c:pt>
                <c:pt idx="501">
                  <c:v>816</c:v>
                </c:pt>
                <c:pt idx="502">
                  <c:v>817</c:v>
                </c:pt>
                <c:pt idx="503">
                  <c:v>818</c:v>
                </c:pt>
                <c:pt idx="504">
                  <c:v>819</c:v>
                </c:pt>
                <c:pt idx="505">
                  <c:v>820</c:v>
                </c:pt>
                <c:pt idx="506">
                  <c:v>821</c:v>
                </c:pt>
                <c:pt idx="507">
                  <c:v>822</c:v>
                </c:pt>
                <c:pt idx="508">
                  <c:v>823</c:v>
                </c:pt>
                <c:pt idx="509">
                  <c:v>824</c:v>
                </c:pt>
                <c:pt idx="510">
                  <c:v>825</c:v>
                </c:pt>
                <c:pt idx="511">
                  <c:v>826</c:v>
                </c:pt>
                <c:pt idx="512">
                  <c:v>827</c:v>
                </c:pt>
                <c:pt idx="513">
                  <c:v>828</c:v>
                </c:pt>
                <c:pt idx="514">
                  <c:v>829</c:v>
                </c:pt>
                <c:pt idx="515">
                  <c:v>830</c:v>
                </c:pt>
                <c:pt idx="516">
                  <c:v>831</c:v>
                </c:pt>
                <c:pt idx="517">
                  <c:v>832</c:v>
                </c:pt>
                <c:pt idx="518">
                  <c:v>833</c:v>
                </c:pt>
                <c:pt idx="519">
                  <c:v>834</c:v>
                </c:pt>
                <c:pt idx="520">
                  <c:v>835</c:v>
                </c:pt>
                <c:pt idx="521">
                  <c:v>836</c:v>
                </c:pt>
                <c:pt idx="522">
                  <c:v>837</c:v>
                </c:pt>
                <c:pt idx="523">
                  <c:v>838</c:v>
                </c:pt>
                <c:pt idx="524">
                  <c:v>839</c:v>
                </c:pt>
                <c:pt idx="525">
                  <c:v>840</c:v>
                </c:pt>
                <c:pt idx="526">
                  <c:v>841</c:v>
                </c:pt>
                <c:pt idx="527">
                  <c:v>842</c:v>
                </c:pt>
                <c:pt idx="528">
                  <c:v>843</c:v>
                </c:pt>
                <c:pt idx="529">
                  <c:v>844</c:v>
                </c:pt>
                <c:pt idx="530">
                  <c:v>845</c:v>
                </c:pt>
                <c:pt idx="531">
                  <c:v>846</c:v>
                </c:pt>
                <c:pt idx="532">
                  <c:v>847</c:v>
                </c:pt>
                <c:pt idx="533">
                  <c:v>848</c:v>
                </c:pt>
                <c:pt idx="534">
                  <c:v>849</c:v>
                </c:pt>
                <c:pt idx="535">
                  <c:v>850</c:v>
                </c:pt>
                <c:pt idx="536">
                  <c:v>851</c:v>
                </c:pt>
                <c:pt idx="537">
                  <c:v>852</c:v>
                </c:pt>
                <c:pt idx="538">
                  <c:v>853</c:v>
                </c:pt>
                <c:pt idx="539">
                  <c:v>854</c:v>
                </c:pt>
                <c:pt idx="540">
                  <c:v>855</c:v>
                </c:pt>
                <c:pt idx="541">
                  <c:v>856</c:v>
                </c:pt>
                <c:pt idx="542">
                  <c:v>857</c:v>
                </c:pt>
                <c:pt idx="543">
                  <c:v>858</c:v>
                </c:pt>
                <c:pt idx="544">
                  <c:v>859</c:v>
                </c:pt>
                <c:pt idx="545">
                  <c:v>860</c:v>
                </c:pt>
                <c:pt idx="546">
                  <c:v>861</c:v>
                </c:pt>
                <c:pt idx="547">
                  <c:v>862</c:v>
                </c:pt>
                <c:pt idx="548">
                  <c:v>863</c:v>
                </c:pt>
                <c:pt idx="549">
                  <c:v>864</c:v>
                </c:pt>
                <c:pt idx="550">
                  <c:v>865</c:v>
                </c:pt>
                <c:pt idx="551">
                  <c:v>866</c:v>
                </c:pt>
                <c:pt idx="552">
                  <c:v>867</c:v>
                </c:pt>
                <c:pt idx="553">
                  <c:v>868</c:v>
                </c:pt>
                <c:pt idx="554">
                  <c:v>869</c:v>
                </c:pt>
                <c:pt idx="555">
                  <c:v>870</c:v>
                </c:pt>
                <c:pt idx="556">
                  <c:v>871</c:v>
                </c:pt>
                <c:pt idx="557">
                  <c:v>872</c:v>
                </c:pt>
                <c:pt idx="558">
                  <c:v>873</c:v>
                </c:pt>
              </c:numCache>
            </c:numRef>
          </c:cat>
          <c:val>
            <c:numRef>
              <c:f>'Harden Forecast5'!$C$2:$C$560</c:f>
              <c:numCache>
                <c:formatCode>General</c:formatCode>
                <c:ptCount val="559"/>
                <c:pt idx="223">
                  <c:v>23</c:v>
                </c:pt>
                <c:pt idx="224">
                  <c:v>23.044262758915266</c:v>
                </c:pt>
                <c:pt idx="225">
                  <c:v>23.088525517830451</c:v>
                </c:pt>
                <c:pt idx="226">
                  <c:v>23.132788276745718</c:v>
                </c:pt>
                <c:pt idx="227">
                  <c:v>23.177051035660902</c:v>
                </c:pt>
                <c:pt idx="228">
                  <c:v>23.221313794576169</c:v>
                </c:pt>
                <c:pt idx="229">
                  <c:v>23.26557655349135</c:v>
                </c:pt>
                <c:pt idx="230">
                  <c:v>23.30983931240662</c:v>
                </c:pt>
                <c:pt idx="231">
                  <c:v>23.354102071321801</c:v>
                </c:pt>
                <c:pt idx="232">
                  <c:v>23.398364830237071</c:v>
                </c:pt>
                <c:pt idx="233">
                  <c:v>23.442627589152252</c:v>
                </c:pt>
                <c:pt idx="234">
                  <c:v>23.486890348067522</c:v>
                </c:pt>
                <c:pt idx="235">
                  <c:v>23.531153106982703</c:v>
                </c:pt>
                <c:pt idx="236">
                  <c:v>23.57541586589797</c:v>
                </c:pt>
                <c:pt idx="237">
                  <c:v>23.619678624813154</c:v>
                </c:pt>
                <c:pt idx="238">
                  <c:v>23.663941383728421</c:v>
                </c:pt>
                <c:pt idx="239">
                  <c:v>23.708204142643606</c:v>
                </c:pt>
                <c:pt idx="240">
                  <c:v>23.752466901558872</c:v>
                </c:pt>
                <c:pt idx="241">
                  <c:v>23.796729660474057</c:v>
                </c:pt>
                <c:pt idx="242">
                  <c:v>23.840992419389323</c:v>
                </c:pt>
                <c:pt idx="243">
                  <c:v>23.885255178304504</c:v>
                </c:pt>
                <c:pt idx="244">
                  <c:v>23.929517937219774</c:v>
                </c:pt>
                <c:pt idx="245">
                  <c:v>23.973780696134956</c:v>
                </c:pt>
                <c:pt idx="246">
                  <c:v>24.018043455050226</c:v>
                </c:pt>
                <c:pt idx="247">
                  <c:v>24.062306213965407</c:v>
                </c:pt>
                <c:pt idx="248">
                  <c:v>24.106568972880673</c:v>
                </c:pt>
                <c:pt idx="249">
                  <c:v>24.150831731795858</c:v>
                </c:pt>
                <c:pt idx="250">
                  <c:v>24.195094490711124</c:v>
                </c:pt>
                <c:pt idx="251">
                  <c:v>24.239357249626309</c:v>
                </c:pt>
                <c:pt idx="252">
                  <c:v>24.283620008541575</c:v>
                </c:pt>
                <c:pt idx="253">
                  <c:v>24.32788276745676</c:v>
                </c:pt>
                <c:pt idx="254">
                  <c:v>24.372145526372027</c:v>
                </c:pt>
                <c:pt idx="255">
                  <c:v>24.416408285287208</c:v>
                </c:pt>
                <c:pt idx="256">
                  <c:v>24.460671044202478</c:v>
                </c:pt>
                <c:pt idx="257">
                  <c:v>24.504933803117659</c:v>
                </c:pt>
                <c:pt idx="258">
                  <c:v>24.549196562032929</c:v>
                </c:pt>
                <c:pt idx="259">
                  <c:v>24.59345932094811</c:v>
                </c:pt>
                <c:pt idx="260">
                  <c:v>24.637722079863376</c:v>
                </c:pt>
                <c:pt idx="261">
                  <c:v>24.681984838778561</c:v>
                </c:pt>
                <c:pt idx="262">
                  <c:v>24.726247597693828</c:v>
                </c:pt>
                <c:pt idx="263">
                  <c:v>24.770510356609012</c:v>
                </c:pt>
                <c:pt idx="264">
                  <c:v>24.814773115524279</c:v>
                </c:pt>
                <c:pt idx="265">
                  <c:v>24.859035874439463</c:v>
                </c:pt>
                <c:pt idx="266">
                  <c:v>24.90329863335473</c:v>
                </c:pt>
                <c:pt idx="267">
                  <c:v>24.947561392269911</c:v>
                </c:pt>
                <c:pt idx="268">
                  <c:v>24.991824151185181</c:v>
                </c:pt>
                <c:pt idx="269">
                  <c:v>25.036086910100362</c:v>
                </c:pt>
                <c:pt idx="270">
                  <c:v>25.080349669015632</c:v>
                </c:pt>
                <c:pt idx="271">
                  <c:v>25.124612427930813</c:v>
                </c:pt>
                <c:pt idx="272">
                  <c:v>25.16887518684608</c:v>
                </c:pt>
                <c:pt idx="273">
                  <c:v>25.213137945761265</c:v>
                </c:pt>
                <c:pt idx="274">
                  <c:v>25.257400704676531</c:v>
                </c:pt>
                <c:pt idx="275">
                  <c:v>25.301663463591716</c:v>
                </c:pt>
                <c:pt idx="276">
                  <c:v>25.345926222506982</c:v>
                </c:pt>
                <c:pt idx="277">
                  <c:v>25.390188981422167</c:v>
                </c:pt>
                <c:pt idx="278">
                  <c:v>25.434451740337433</c:v>
                </c:pt>
                <c:pt idx="279">
                  <c:v>25.478714499252614</c:v>
                </c:pt>
                <c:pt idx="280">
                  <c:v>25.522977258167884</c:v>
                </c:pt>
                <c:pt idx="281">
                  <c:v>25.567240017083066</c:v>
                </c:pt>
                <c:pt idx="282">
                  <c:v>25.611502775998336</c:v>
                </c:pt>
                <c:pt idx="283">
                  <c:v>25.655765534913517</c:v>
                </c:pt>
                <c:pt idx="284">
                  <c:v>25.700028293828787</c:v>
                </c:pt>
                <c:pt idx="285">
                  <c:v>25.744291052743968</c:v>
                </c:pt>
                <c:pt idx="286">
                  <c:v>25.788553811659234</c:v>
                </c:pt>
                <c:pt idx="287">
                  <c:v>25.832816570574419</c:v>
                </c:pt>
                <c:pt idx="288">
                  <c:v>25.877079329489685</c:v>
                </c:pt>
                <c:pt idx="289">
                  <c:v>25.92134208840487</c:v>
                </c:pt>
                <c:pt idx="290">
                  <c:v>25.965604847320137</c:v>
                </c:pt>
                <c:pt idx="291">
                  <c:v>26.009867606235318</c:v>
                </c:pt>
                <c:pt idx="292">
                  <c:v>26.054130365150588</c:v>
                </c:pt>
                <c:pt idx="293">
                  <c:v>26.098393124065769</c:v>
                </c:pt>
                <c:pt idx="294">
                  <c:v>26.142655882981039</c:v>
                </c:pt>
                <c:pt idx="295">
                  <c:v>26.18691864189622</c:v>
                </c:pt>
                <c:pt idx="296">
                  <c:v>26.231181400811487</c:v>
                </c:pt>
                <c:pt idx="297">
                  <c:v>26.275444159726671</c:v>
                </c:pt>
                <c:pt idx="298">
                  <c:v>26.319706918641938</c:v>
                </c:pt>
                <c:pt idx="299">
                  <c:v>26.363969677557122</c:v>
                </c:pt>
                <c:pt idx="300">
                  <c:v>26.408232436472389</c:v>
                </c:pt>
                <c:pt idx="301">
                  <c:v>26.452495195387574</c:v>
                </c:pt>
                <c:pt idx="302">
                  <c:v>26.49675795430284</c:v>
                </c:pt>
                <c:pt idx="303">
                  <c:v>26.541020713218025</c:v>
                </c:pt>
                <c:pt idx="304">
                  <c:v>26.585283472133291</c:v>
                </c:pt>
                <c:pt idx="305">
                  <c:v>26.629546231048472</c:v>
                </c:pt>
                <c:pt idx="306">
                  <c:v>26.673808989963742</c:v>
                </c:pt>
                <c:pt idx="307">
                  <c:v>26.718071748878923</c:v>
                </c:pt>
                <c:pt idx="308">
                  <c:v>26.762334507794193</c:v>
                </c:pt>
                <c:pt idx="309">
                  <c:v>26.806597266709375</c:v>
                </c:pt>
                <c:pt idx="310">
                  <c:v>26.850860025624641</c:v>
                </c:pt>
                <c:pt idx="311">
                  <c:v>26.895122784539826</c:v>
                </c:pt>
                <c:pt idx="312">
                  <c:v>26.939385543455092</c:v>
                </c:pt>
                <c:pt idx="313">
                  <c:v>26.983648302370277</c:v>
                </c:pt>
                <c:pt idx="314">
                  <c:v>27.027911061285543</c:v>
                </c:pt>
                <c:pt idx="315">
                  <c:v>27.072173820200724</c:v>
                </c:pt>
                <c:pt idx="316">
                  <c:v>27.116436579115994</c:v>
                </c:pt>
                <c:pt idx="317">
                  <c:v>27.160699338031176</c:v>
                </c:pt>
                <c:pt idx="318">
                  <c:v>27.204962096946446</c:v>
                </c:pt>
                <c:pt idx="319">
                  <c:v>27.249224855861627</c:v>
                </c:pt>
                <c:pt idx="320">
                  <c:v>27.293487614776893</c:v>
                </c:pt>
                <c:pt idx="321">
                  <c:v>27.337750373692078</c:v>
                </c:pt>
                <c:pt idx="322">
                  <c:v>27.382013132607348</c:v>
                </c:pt>
                <c:pt idx="323">
                  <c:v>27.426275891522529</c:v>
                </c:pt>
                <c:pt idx="324">
                  <c:v>27.470538650437796</c:v>
                </c:pt>
                <c:pt idx="325">
                  <c:v>27.51480140935298</c:v>
                </c:pt>
                <c:pt idx="326">
                  <c:v>27.559064168268247</c:v>
                </c:pt>
                <c:pt idx="327">
                  <c:v>27.603326927183431</c:v>
                </c:pt>
                <c:pt idx="328">
                  <c:v>27.647589686098698</c:v>
                </c:pt>
                <c:pt idx="329">
                  <c:v>27.691852445013879</c:v>
                </c:pt>
                <c:pt idx="330">
                  <c:v>27.736115203929149</c:v>
                </c:pt>
                <c:pt idx="331">
                  <c:v>27.78037796284433</c:v>
                </c:pt>
                <c:pt idx="332">
                  <c:v>27.8246407217596</c:v>
                </c:pt>
                <c:pt idx="333">
                  <c:v>27.868903480674781</c:v>
                </c:pt>
                <c:pt idx="334">
                  <c:v>27.913166239590048</c:v>
                </c:pt>
                <c:pt idx="335">
                  <c:v>27.957428998505232</c:v>
                </c:pt>
                <c:pt idx="336">
                  <c:v>28.001691757420499</c:v>
                </c:pt>
                <c:pt idx="337">
                  <c:v>28.045954516335684</c:v>
                </c:pt>
                <c:pt idx="338">
                  <c:v>28.09021727525095</c:v>
                </c:pt>
                <c:pt idx="339">
                  <c:v>28.134480034166131</c:v>
                </c:pt>
                <c:pt idx="340">
                  <c:v>28.178742793081401</c:v>
                </c:pt>
                <c:pt idx="341">
                  <c:v>28.223005551996582</c:v>
                </c:pt>
                <c:pt idx="342">
                  <c:v>28.267268310911852</c:v>
                </c:pt>
                <c:pt idx="343">
                  <c:v>28.311531069827033</c:v>
                </c:pt>
                <c:pt idx="344">
                  <c:v>28.3557938287423</c:v>
                </c:pt>
                <c:pt idx="345">
                  <c:v>28.400056587657485</c:v>
                </c:pt>
                <c:pt idx="346">
                  <c:v>28.444319346572755</c:v>
                </c:pt>
                <c:pt idx="347">
                  <c:v>28.488582105487936</c:v>
                </c:pt>
                <c:pt idx="348">
                  <c:v>28.532844864403202</c:v>
                </c:pt>
                <c:pt idx="349">
                  <c:v>28.577107623318387</c:v>
                </c:pt>
                <c:pt idx="350">
                  <c:v>28.621370382233653</c:v>
                </c:pt>
                <c:pt idx="351">
                  <c:v>28.665633141148838</c:v>
                </c:pt>
                <c:pt idx="352">
                  <c:v>28.709895900064105</c:v>
                </c:pt>
                <c:pt idx="353">
                  <c:v>28.754158658979286</c:v>
                </c:pt>
                <c:pt idx="354">
                  <c:v>28.798421417894556</c:v>
                </c:pt>
                <c:pt idx="355">
                  <c:v>28.842684176809737</c:v>
                </c:pt>
                <c:pt idx="356">
                  <c:v>28.886946935725007</c:v>
                </c:pt>
                <c:pt idx="357">
                  <c:v>28.931209694640188</c:v>
                </c:pt>
                <c:pt idx="358">
                  <c:v>28.975472453555454</c:v>
                </c:pt>
                <c:pt idx="359">
                  <c:v>29.019735212470639</c:v>
                </c:pt>
                <c:pt idx="360">
                  <c:v>29.063997971385906</c:v>
                </c:pt>
                <c:pt idx="361">
                  <c:v>29.10826073030109</c:v>
                </c:pt>
                <c:pt idx="362">
                  <c:v>29.152523489216357</c:v>
                </c:pt>
                <c:pt idx="363">
                  <c:v>29.196786248131538</c:v>
                </c:pt>
                <c:pt idx="364">
                  <c:v>29.241049007046808</c:v>
                </c:pt>
                <c:pt idx="365">
                  <c:v>29.285311765961989</c:v>
                </c:pt>
                <c:pt idx="366">
                  <c:v>29.329574524877259</c:v>
                </c:pt>
                <c:pt idx="367">
                  <c:v>29.37383728379244</c:v>
                </c:pt>
                <c:pt idx="368">
                  <c:v>29.418100042707707</c:v>
                </c:pt>
                <c:pt idx="369">
                  <c:v>29.462362801622891</c:v>
                </c:pt>
                <c:pt idx="370">
                  <c:v>29.506625560538161</c:v>
                </c:pt>
                <c:pt idx="371">
                  <c:v>29.550888319453342</c:v>
                </c:pt>
                <c:pt idx="372">
                  <c:v>29.595151078368609</c:v>
                </c:pt>
                <c:pt idx="373">
                  <c:v>29.639413837283794</c:v>
                </c:pt>
                <c:pt idx="374">
                  <c:v>29.68367659619906</c:v>
                </c:pt>
                <c:pt idx="375">
                  <c:v>29.727939355114245</c:v>
                </c:pt>
                <c:pt idx="376">
                  <c:v>29.772202114029511</c:v>
                </c:pt>
                <c:pt idx="377">
                  <c:v>29.816464872944692</c:v>
                </c:pt>
                <c:pt idx="378">
                  <c:v>29.860727631859962</c:v>
                </c:pt>
                <c:pt idx="379">
                  <c:v>29.904990390775144</c:v>
                </c:pt>
                <c:pt idx="380">
                  <c:v>29.949253149690414</c:v>
                </c:pt>
                <c:pt idx="381">
                  <c:v>29.993515908605595</c:v>
                </c:pt>
                <c:pt idx="382">
                  <c:v>30.037778667520861</c:v>
                </c:pt>
                <c:pt idx="383">
                  <c:v>30.082041426436046</c:v>
                </c:pt>
                <c:pt idx="384">
                  <c:v>30.126304185351312</c:v>
                </c:pt>
                <c:pt idx="385">
                  <c:v>30.170566944266497</c:v>
                </c:pt>
                <c:pt idx="386">
                  <c:v>30.214829703181763</c:v>
                </c:pt>
                <c:pt idx="387">
                  <c:v>30.259092462096945</c:v>
                </c:pt>
                <c:pt idx="388">
                  <c:v>30.303355221012215</c:v>
                </c:pt>
                <c:pt idx="389">
                  <c:v>30.347617979927399</c:v>
                </c:pt>
                <c:pt idx="390">
                  <c:v>30.391880738842666</c:v>
                </c:pt>
                <c:pt idx="391">
                  <c:v>30.436143497757847</c:v>
                </c:pt>
                <c:pt idx="392">
                  <c:v>30.480406256673117</c:v>
                </c:pt>
                <c:pt idx="393">
                  <c:v>30.524669015588298</c:v>
                </c:pt>
                <c:pt idx="394">
                  <c:v>30.568931774503568</c:v>
                </c:pt>
                <c:pt idx="395">
                  <c:v>30.613194533418749</c:v>
                </c:pt>
                <c:pt idx="396">
                  <c:v>30.657457292334016</c:v>
                </c:pt>
                <c:pt idx="397">
                  <c:v>30.7017200512492</c:v>
                </c:pt>
                <c:pt idx="398">
                  <c:v>30.745982810164467</c:v>
                </c:pt>
                <c:pt idx="399">
                  <c:v>30.790245569079651</c:v>
                </c:pt>
                <c:pt idx="400">
                  <c:v>30.834508327994918</c:v>
                </c:pt>
                <c:pt idx="401">
                  <c:v>30.878771086910099</c:v>
                </c:pt>
                <c:pt idx="402">
                  <c:v>30.923033845825369</c:v>
                </c:pt>
                <c:pt idx="403">
                  <c:v>30.96729660474055</c:v>
                </c:pt>
                <c:pt idx="404">
                  <c:v>31.01155936365582</c:v>
                </c:pt>
                <c:pt idx="405">
                  <c:v>31.055822122571001</c:v>
                </c:pt>
                <c:pt idx="406">
                  <c:v>31.100084881486268</c:v>
                </c:pt>
                <c:pt idx="407">
                  <c:v>31.144347640401453</c:v>
                </c:pt>
                <c:pt idx="408">
                  <c:v>31.188610399316723</c:v>
                </c:pt>
                <c:pt idx="409">
                  <c:v>31.232873158231904</c:v>
                </c:pt>
                <c:pt idx="410">
                  <c:v>31.27713591714717</c:v>
                </c:pt>
                <c:pt idx="411">
                  <c:v>31.321398676062351</c:v>
                </c:pt>
                <c:pt idx="412">
                  <c:v>31.365661434977621</c:v>
                </c:pt>
                <c:pt idx="413">
                  <c:v>31.409924193892806</c:v>
                </c:pt>
                <c:pt idx="414">
                  <c:v>31.454186952808072</c:v>
                </c:pt>
                <c:pt idx="415">
                  <c:v>31.498449711723254</c:v>
                </c:pt>
                <c:pt idx="416">
                  <c:v>31.54271247063852</c:v>
                </c:pt>
                <c:pt idx="417">
                  <c:v>31.586975229553705</c:v>
                </c:pt>
                <c:pt idx="418">
                  <c:v>31.631237988468975</c:v>
                </c:pt>
                <c:pt idx="419">
                  <c:v>31.675500747384156</c:v>
                </c:pt>
                <c:pt idx="420">
                  <c:v>31.719763506299422</c:v>
                </c:pt>
                <c:pt idx="421">
                  <c:v>31.764026265214607</c:v>
                </c:pt>
                <c:pt idx="422">
                  <c:v>31.808289024129873</c:v>
                </c:pt>
                <c:pt idx="423">
                  <c:v>31.852551783045058</c:v>
                </c:pt>
                <c:pt idx="424">
                  <c:v>31.896814541960325</c:v>
                </c:pt>
                <c:pt idx="425">
                  <c:v>31.941077300875506</c:v>
                </c:pt>
                <c:pt idx="426">
                  <c:v>31.985340059790776</c:v>
                </c:pt>
                <c:pt idx="427">
                  <c:v>32.02960281870596</c:v>
                </c:pt>
                <c:pt idx="428">
                  <c:v>32.073865577621227</c:v>
                </c:pt>
                <c:pt idx="429">
                  <c:v>32.118128336536408</c:v>
                </c:pt>
                <c:pt idx="430">
                  <c:v>32.162391095451675</c:v>
                </c:pt>
                <c:pt idx="431">
                  <c:v>32.206653854366856</c:v>
                </c:pt>
                <c:pt idx="432">
                  <c:v>32.250916613282129</c:v>
                </c:pt>
                <c:pt idx="433">
                  <c:v>32.29517937219731</c:v>
                </c:pt>
                <c:pt idx="434">
                  <c:v>32.339442131112577</c:v>
                </c:pt>
                <c:pt idx="435">
                  <c:v>32.383704890027758</c:v>
                </c:pt>
                <c:pt idx="436">
                  <c:v>32.427967648943032</c:v>
                </c:pt>
                <c:pt idx="437">
                  <c:v>32.472230407858213</c:v>
                </c:pt>
                <c:pt idx="438">
                  <c:v>32.516493166773479</c:v>
                </c:pt>
                <c:pt idx="439">
                  <c:v>32.56075592568866</c:v>
                </c:pt>
                <c:pt idx="440">
                  <c:v>32.605018684603927</c:v>
                </c:pt>
                <c:pt idx="441">
                  <c:v>32.649281443519108</c:v>
                </c:pt>
                <c:pt idx="442">
                  <c:v>32.693544202434381</c:v>
                </c:pt>
                <c:pt idx="443">
                  <c:v>32.737806961349563</c:v>
                </c:pt>
                <c:pt idx="444">
                  <c:v>32.782069720264829</c:v>
                </c:pt>
                <c:pt idx="445">
                  <c:v>32.826332479180017</c:v>
                </c:pt>
                <c:pt idx="446">
                  <c:v>32.870595238095284</c:v>
                </c:pt>
                <c:pt idx="447">
                  <c:v>32.914857997010465</c:v>
                </c:pt>
                <c:pt idx="448">
                  <c:v>32.959120755925731</c:v>
                </c:pt>
                <c:pt idx="449">
                  <c:v>33.003383514840912</c:v>
                </c:pt>
                <c:pt idx="450">
                  <c:v>33.047646273756179</c:v>
                </c:pt>
                <c:pt idx="451">
                  <c:v>33.091909032671367</c:v>
                </c:pt>
                <c:pt idx="452">
                  <c:v>33.136171791586634</c:v>
                </c:pt>
                <c:pt idx="453">
                  <c:v>33.180434550501815</c:v>
                </c:pt>
                <c:pt idx="454">
                  <c:v>33.224697309417081</c:v>
                </c:pt>
                <c:pt idx="455">
                  <c:v>33.268960068332269</c:v>
                </c:pt>
                <c:pt idx="456">
                  <c:v>33.313222827247536</c:v>
                </c:pt>
                <c:pt idx="457">
                  <c:v>33.357485586162717</c:v>
                </c:pt>
                <c:pt idx="458">
                  <c:v>33.401748345077984</c:v>
                </c:pt>
                <c:pt idx="459">
                  <c:v>33.446011103993165</c:v>
                </c:pt>
                <c:pt idx="460">
                  <c:v>33.490273862908431</c:v>
                </c:pt>
                <c:pt idx="461">
                  <c:v>33.534536621823619</c:v>
                </c:pt>
                <c:pt idx="462">
                  <c:v>33.578799380738886</c:v>
                </c:pt>
                <c:pt idx="463">
                  <c:v>33.623062139654067</c:v>
                </c:pt>
                <c:pt idx="464">
                  <c:v>33.667324898569333</c:v>
                </c:pt>
                <c:pt idx="465">
                  <c:v>33.711587657484522</c:v>
                </c:pt>
                <c:pt idx="466">
                  <c:v>33.755850416399788</c:v>
                </c:pt>
                <c:pt idx="467">
                  <c:v>33.800113175314969</c:v>
                </c:pt>
                <c:pt idx="468">
                  <c:v>33.844375934230236</c:v>
                </c:pt>
                <c:pt idx="469">
                  <c:v>33.888638693145417</c:v>
                </c:pt>
                <c:pt idx="470">
                  <c:v>33.932901452060683</c:v>
                </c:pt>
                <c:pt idx="471">
                  <c:v>33.977164210975872</c:v>
                </c:pt>
                <c:pt idx="472">
                  <c:v>34.021426969891138</c:v>
                </c:pt>
                <c:pt idx="473">
                  <c:v>34.065689728806319</c:v>
                </c:pt>
                <c:pt idx="474">
                  <c:v>34.109952487721593</c:v>
                </c:pt>
                <c:pt idx="475">
                  <c:v>34.154215246636774</c:v>
                </c:pt>
                <c:pt idx="476">
                  <c:v>34.19847800555204</c:v>
                </c:pt>
                <c:pt idx="477">
                  <c:v>34.242740764467221</c:v>
                </c:pt>
                <c:pt idx="478">
                  <c:v>34.287003523382488</c:v>
                </c:pt>
                <c:pt idx="479">
                  <c:v>34.331266282297669</c:v>
                </c:pt>
                <c:pt idx="480">
                  <c:v>34.375529041212943</c:v>
                </c:pt>
                <c:pt idx="481">
                  <c:v>34.419791800128124</c:v>
                </c:pt>
                <c:pt idx="482">
                  <c:v>34.46405455904339</c:v>
                </c:pt>
                <c:pt idx="483">
                  <c:v>34.508317317958571</c:v>
                </c:pt>
                <c:pt idx="484">
                  <c:v>34.552580076873845</c:v>
                </c:pt>
                <c:pt idx="485">
                  <c:v>34.596842835789026</c:v>
                </c:pt>
                <c:pt idx="486">
                  <c:v>34.641105594704293</c:v>
                </c:pt>
                <c:pt idx="487">
                  <c:v>34.685368353619474</c:v>
                </c:pt>
                <c:pt idx="488">
                  <c:v>34.72963111253474</c:v>
                </c:pt>
                <c:pt idx="489">
                  <c:v>34.773893871449921</c:v>
                </c:pt>
                <c:pt idx="490">
                  <c:v>34.818156630365195</c:v>
                </c:pt>
                <c:pt idx="491">
                  <c:v>34.862419389280376</c:v>
                </c:pt>
                <c:pt idx="492">
                  <c:v>34.906682148195642</c:v>
                </c:pt>
                <c:pt idx="493">
                  <c:v>34.950944907110831</c:v>
                </c:pt>
                <c:pt idx="494">
                  <c:v>34.995207666026097</c:v>
                </c:pt>
                <c:pt idx="495">
                  <c:v>35.039470424941278</c:v>
                </c:pt>
                <c:pt idx="496">
                  <c:v>35.083733183856545</c:v>
                </c:pt>
                <c:pt idx="497">
                  <c:v>35.127995942771726</c:v>
                </c:pt>
                <c:pt idx="498">
                  <c:v>35.172258701686992</c:v>
                </c:pt>
                <c:pt idx="499">
                  <c:v>35.216521460602181</c:v>
                </c:pt>
                <c:pt idx="500">
                  <c:v>35.260784219517447</c:v>
                </c:pt>
                <c:pt idx="501">
                  <c:v>35.305046978432628</c:v>
                </c:pt>
                <c:pt idx="502">
                  <c:v>35.349309737347895</c:v>
                </c:pt>
                <c:pt idx="503">
                  <c:v>35.393572496263083</c:v>
                </c:pt>
                <c:pt idx="504">
                  <c:v>35.437835255178349</c:v>
                </c:pt>
                <c:pt idx="505">
                  <c:v>35.48209801409353</c:v>
                </c:pt>
                <c:pt idx="506">
                  <c:v>35.526360773008797</c:v>
                </c:pt>
                <c:pt idx="507">
                  <c:v>35.570623531923978</c:v>
                </c:pt>
                <c:pt idx="508">
                  <c:v>35.614886290839245</c:v>
                </c:pt>
                <c:pt idx="509">
                  <c:v>35.659149049754433</c:v>
                </c:pt>
                <c:pt idx="510">
                  <c:v>35.703411808669699</c:v>
                </c:pt>
                <c:pt idx="511">
                  <c:v>35.74767456758488</c:v>
                </c:pt>
                <c:pt idx="512">
                  <c:v>35.791937326500154</c:v>
                </c:pt>
                <c:pt idx="513">
                  <c:v>35.836200085415335</c:v>
                </c:pt>
                <c:pt idx="514">
                  <c:v>35.880462844330602</c:v>
                </c:pt>
                <c:pt idx="515">
                  <c:v>35.924725603245783</c:v>
                </c:pt>
                <c:pt idx="516">
                  <c:v>35.968988362161049</c:v>
                </c:pt>
                <c:pt idx="517">
                  <c:v>36.01325112107623</c:v>
                </c:pt>
                <c:pt idx="518">
                  <c:v>36.057513879991504</c:v>
                </c:pt>
                <c:pt idx="519">
                  <c:v>36.101776638906685</c:v>
                </c:pt>
                <c:pt idx="520">
                  <c:v>36.146039397821951</c:v>
                </c:pt>
                <c:pt idx="521">
                  <c:v>36.190302156737133</c:v>
                </c:pt>
                <c:pt idx="522">
                  <c:v>36.234564915652406</c:v>
                </c:pt>
                <c:pt idx="523">
                  <c:v>36.278827674567587</c:v>
                </c:pt>
                <c:pt idx="524">
                  <c:v>36.323090433482854</c:v>
                </c:pt>
                <c:pt idx="525">
                  <c:v>36.367353192398035</c:v>
                </c:pt>
                <c:pt idx="526">
                  <c:v>36.411615951313301</c:v>
                </c:pt>
                <c:pt idx="527">
                  <c:v>36.455878710228482</c:v>
                </c:pt>
                <c:pt idx="528">
                  <c:v>36.500141469143756</c:v>
                </c:pt>
                <c:pt idx="529">
                  <c:v>36.544404228058937</c:v>
                </c:pt>
                <c:pt idx="530">
                  <c:v>36.588666986974204</c:v>
                </c:pt>
                <c:pt idx="531">
                  <c:v>36.632929745889385</c:v>
                </c:pt>
                <c:pt idx="532">
                  <c:v>36.677192504804658</c:v>
                </c:pt>
                <c:pt idx="533">
                  <c:v>36.721455263719839</c:v>
                </c:pt>
                <c:pt idx="534">
                  <c:v>36.765718022635106</c:v>
                </c:pt>
                <c:pt idx="535">
                  <c:v>36.809980781550287</c:v>
                </c:pt>
                <c:pt idx="536">
                  <c:v>36.854243540465554</c:v>
                </c:pt>
                <c:pt idx="537">
                  <c:v>36.898506299380735</c:v>
                </c:pt>
                <c:pt idx="538">
                  <c:v>36.942769058296008</c:v>
                </c:pt>
                <c:pt idx="539">
                  <c:v>36.987031817211189</c:v>
                </c:pt>
                <c:pt idx="540">
                  <c:v>37.031294576126456</c:v>
                </c:pt>
                <c:pt idx="541">
                  <c:v>37.075557335041644</c:v>
                </c:pt>
                <c:pt idx="542">
                  <c:v>37.119820093956911</c:v>
                </c:pt>
                <c:pt idx="543">
                  <c:v>37.164082852872092</c:v>
                </c:pt>
                <c:pt idx="544">
                  <c:v>37.208345611787358</c:v>
                </c:pt>
                <c:pt idx="545">
                  <c:v>37.252608370702539</c:v>
                </c:pt>
                <c:pt idx="546">
                  <c:v>37.296871129617806</c:v>
                </c:pt>
                <c:pt idx="547">
                  <c:v>37.341133888532994</c:v>
                </c:pt>
                <c:pt idx="548">
                  <c:v>37.38539664744826</c:v>
                </c:pt>
                <c:pt idx="549">
                  <c:v>37.429659406363442</c:v>
                </c:pt>
                <c:pt idx="550">
                  <c:v>37.473922165278708</c:v>
                </c:pt>
                <c:pt idx="551">
                  <c:v>37.518184924193896</c:v>
                </c:pt>
                <c:pt idx="552">
                  <c:v>37.562447683109163</c:v>
                </c:pt>
                <c:pt idx="553">
                  <c:v>37.606710442024344</c:v>
                </c:pt>
                <c:pt idx="554">
                  <c:v>37.65097320093961</c:v>
                </c:pt>
                <c:pt idx="555">
                  <c:v>37.695235959854791</c:v>
                </c:pt>
                <c:pt idx="556">
                  <c:v>37.739498718770058</c:v>
                </c:pt>
                <c:pt idx="557">
                  <c:v>37.783761477685246</c:v>
                </c:pt>
                <c:pt idx="558">
                  <c:v>37.828024236600513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7B-4D86-B2DB-C18DF627EB3F}"/>
            </c:ext>
          </c:extLst>
        </c:ser>
        <c:ser>
          <c:idx val="2"/>
          <c:order val="2"/>
          <c:tx>
            <c:strRef>
              <c:f>'Harden Forecast5'!$D$1</c:f>
              <c:strCache>
                <c:ptCount val="1"/>
                <c:pt idx="0">
                  <c:v>낮은 신뢰 한계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'Harden Forecast5'!$A$2:$A$560</c:f>
              <c:numCache>
                <c:formatCode>General</c:formatCode>
                <c:ptCount val="559"/>
                <c:pt idx="0">
                  <c:v>315</c:v>
                </c:pt>
                <c:pt idx="1">
                  <c:v>316</c:v>
                </c:pt>
                <c:pt idx="2">
                  <c:v>317</c:v>
                </c:pt>
                <c:pt idx="3">
                  <c:v>318</c:v>
                </c:pt>
                <c:pt idx="4">
                  <c:v>319</c:v>
                </c:pt>
                <c:pt idx="5">
                  <c:v>320</c:v>
                </c:pt>
                <c:pt idx="6">
                  <c:v>321</c:v>
                </c:pt>
                <c:pt idx="7">
                  <c:v>322</c:v>
                </c:pt>
                <c:pt idx="8">
                  <c:v>323</c:v>
                </c:pt>
                <c:pt idx="9">
                  <c:v>324</c:v>
                </c:pt>
                <c:pt idx="10">
                  <c:v>325</c:v>
                </c:pt>
                <c:pt idx="11">
                  <c:v>326</c:v>
                </c:pt>
                <c:pt idx="12">
                  <c:v>327</c:v>
                </c:pt>
                <c:pt idx="13">
                  <c:v>328</c:v>
                </c:pt>
                <c:pt idx="14">
                  <c:v>329</c:v>
                </c:pt>
                <c:pt idx="15">
                  <c:v>330</c:v>
                </c:pt>
                <c:pt idx="16">
                  <c:v>331</c:v>
                </c:pt>
                <c:pt idx="17">
                  <c:v>332</c:v>
                </c:pt>
                <c:pt idx="18">
                  <c:v>333</c:v>
                </c:pt>
                <c:pt idx="19">
                  <c:v>334</c:v>
                </c:pt>
                <c:pt idx="20">
                  <c:v>335</c:v>
                </c:pt>
                <c:pt idx="21">
                  <c:v>336</c:v>
                </c:pt>
                <c:pt idx="22">
                  <c:v>337</c:v>
                </c:pt>
                <c:pt idx="23">
                  <c:v>338</c:v>
                </c:pt>
                <c:pt idx="24">
                  <c:v>339</c:v>
                </c:pt>
                <c:pt idx="25">
                  <c:v>340</c:v>
                </c:pt>
                <c:pt idx="26">
                  <c:v>341</c:v>
                </c:pt>
                <c:pt idx="27">
                  <c:v>342</c:v>
                </c:pt>
                <c:pt idx="28">
                  <c:v>343</c:v>
                </c:pt>
                <c:pt idx="29">
                  <c:v>344</c:v>
                </c:pt>
                <c:pt idx="30">
                  <c:v>345</c:v>
                </c:pt>
                <c:pt idx="31">
                  <c:v>346</c:v>
                </c:pt>
                <c:pt idx="32">
                  <c:v>347</c:v>
                </c:pt>
                <c:pt idx="33">
                  <c:v>348</c:v>
                </c:pt>
                <c:pt idx="34">
                  <c:v>349</c:v>
                </c:pt>
                <c:pt idx="35">
                  <c:v>350</c:v>
                </c:pt>
                <c:pt idx="36">
                  <c:v>351</c:v>
                </c:pt>
                <c:pt idx="37">
                  <c:v>352</c:v>
                </c:pt>
                <c:pt idx="38">
                  <c:v>353</c:v>
                </c:pt>
                <c:pt idx="39">
                  <c:v>354</c:v>
                </c:pt>
                <c:pt idx="40">
                  <c:v>355</c:v>
                </c:pt>
                <c:pt idx="41">
                  <c:v>356</c:v>
                </c:pt>
                <c:pt idx="42">
                  <c:v>357</c:v>
                </c:pt>
                <c:pt idx="43">
                  <c:v>358</c:v>
                </c:pt>
                <c:pt idx="44">
                  <c:v>359</c:v>
                </c:pt>
                <c:pt idx="45">
                  <c:v>360</c:v>
                </c:pt>
                <c:pt idx="46">
                  <c:v>361</c:v>
                </c:pt>
                <c:pt idx="47">
                  <c:v>362</c:v>
                </c:pt>
                <c:pt idx="48">
                  <c:v>363</c:v>
                </c:pt>
                <c:pt idx="49">
                  <c:v>364</c:v>
                </c:pt>
                <c:pt idx="50">
                  <c:v>365</c:v>
                </c:pt>
                <c:pt idx="51">
                  <c:v>366</c:v>
                </c:pt>
                <c:pt idx="52">
                  <c:v>367</c:v>
                </c:pt>
                <c:pt idx="53">
                  <c:v>368</c:v>
                </c:pt>
                <c:pt idx="54">
                  <c:v>369</c:v>
                </c:pt>
                <c:pt idx="55">
                  <c:v>370</c:v>
                </c:pt>
                <c:pt idx="56">
                  <c:v>371</c:v>
                </c:pt>
                <c:pt idx="57">
                  <c:v>372</c:v>
                </c:pt>
                <c:pt idx="58">
                  <c:v>373</c:v>
                </c:pt>
                <c:pt idx="59">
                  <c:v>374</c:v>
                </c:pt>
                <c:pt idx="60">
                  <c:v>375</c:v>
                </c:pt>
                <c:pt idx="61">
                  <c:v>376</c:v>
                </c:pt>
                <c:pt idx="62">
                  <c:v>377</c:v>
                </c:pt>
                <c:pt idx="63">
                  <c:v>378</c:v>
                </c:pt>
                <c:pt idx="64">
                  <c:v>379</c:v>
                </c:pt>
                <c:pt idx="65">
                  <c:v>380</c:v>
                </c:pt>
                <c:pt idx="66">
                  <c:v>381</c:v>
                </c:pt>
                <c:pt idx="67">
                  <c:v>382</c:v>
                </c:pt>
                <c:pt idx="68">
                  <c:v>383</c:v>
                </c:pt>
                <c:pt idx="69">
                  <c:v>384</c:v>
                </c:pt>
                <c:pt idx="70">
                  <c:v>385</c:v>
                </c:pt>
                <c:pt idx="71">
                  <c:v>386</c:v>
                </c:pt>
                <c:pt idx="72">
                  <c:v>387</c:v>
                </c:pt>
                <c:pt idx="73">
                  <c:v>388</c:v>
                </c:pt>
                <c:pt idx="74">
                  <c:v>389</c:v>
                </c:pt>
                <c:pt idx="75">
                  <c:v>390</c:v>
                </c:pt>
                <c:pt idx="76">
                  <c:v>391</c:v>
                </c:pt>
                <c:pt idx="77">
                  <c:v>392</c:v>
                </c:pt>
                <c:pt idx="78">
                  <c:v>393</c:v>
                </c:pt>
                <c:pt idx="79">
                  <c:v>394</c:v>
                </c:pt>
                <c:pt idx="80">
                  <c:v>395</c:v>
                </c:pt>
                <c:pt idx="81">
                  <c:v>396</c:v>
                </c:pt>
                <c:pt idx="82">
                  <c:v>397</c:v>
                </c:pt>
                <c:pt idx="83">
                  <c:v>398</c:v>
                </c:pt>
                <c:pt idx="84">
                  <c:v>399</c:v>
                </c:pt>
                <c:pt idx="85">
                  <c:v>400</c:v>
                </c:pt>
                <c:pt idx="86">
                  <c:v>401</c:v>
                </c:pt>
                <c:pt idx="87">
                  <c:v>402</c:v>
                </c:pt>
                <c:pt idx="88">
                  <c:v>403</c:v>
                </c:pt>
                <c:pt idx="89">
                  <c:v>404</c:v>
                </c:pt>
                <c:pt idx="90">
                  <c:v>405</c:v>
                </c:pt>
                <c:pt idx="91">
                  <c:v>406</c:v>
                </c:pt>
                <c:pt idx="92">
                  <c:v>407</c:v>
                </c:pt>
                <c:pt idx="93">
                  <c:v>408</c:v>
                </c:pt>
                <c:pt idx="94">
                  <c:v>409</c:v>
                </c:pt>
                <c:pt idx="95">
                  <c:v>410</c:v>
                </c:pt>
                <c:pt idx="96">
                  <c:v>411</c:v>
                </c:pt>
                <c:pt idx="97">
                  <c:v>412</c:v>
                </c:pt>
                <c:pt idx="98">
                  <c:v>413</c:v>
                </c:pt>
                <c:pt idx="99">
                  <c:v>414</c:v>
                </c:pt>
                <c:pt idx="100">
                  <c:v>415</c:v>
                </c:pt>
                <c:pt idx="101">
                  <c:v>416</c:v>
                </c:pt>
                <c:pt idx="102">
                  <c:v>417</c:v>
                </c:pt>
                <c:pt idx="103">
                  <c:v>418</c:v>
                </c:pt>
                <c:pt idx="104">
                  <c:v>419</c:v>
                </c:pt>
                <c:pt idx="105">
                  <c:v>420</c:v>
                </c:pt>
                <c:pt idx="106">
                  <c:v>421</c:v>
                </c:pt>
                <c:pt idx="107">
                  <c:v>422</c:v>
                </c:pt>
                <c:pt idx="108">
                  <c:v>423</c:v>
                </c:pt>
                <c:pt idx="109">
                  <c:v>424</c:v>
                </c:pt>
                <c:pt idx="110">
                  <c:v>425</c:v>
                </c:pt>
                <c:pt idx="111">
                  <c:v>426</c:v>
                </c:pt>
                <c:pt idx="112">
                  <c:v>427</c:v>
                </c:pt>
                <c:pt idx="113">
                  <c:v>428</c:v>
                </c:pt>
                <c:pt idx="114">
                  <c:v>429</c:v>
                </c:pt>
                <c:pt idx="115">
                  <c:v>430</c:v>
                </c:pt>
                <c:pt idx="116">
                  <c:v>431</c:v>
                </c:pt>
                <c:pt idx="117">
                  <c:v>432</c:v>
                </c:pt>
                <c:pt idx="118">
                  <c:v>433</c:v>
                </c:pt>
                <c:pt idx="119">
                  <c:v>434</c:v>
                </c:pt>
                <c:pt idx="120">
                  <c:v>435</c:v>
                </c:pt>
                <c:pt idx="121">
                  <c:v>436</c:v>
                </c:pt>
                <c:pt idx="122">
                  <c:v>437</c:v>
                </c:pt>
                <c:pt idx="123">
                  <c:v>438</c:v>
                </c:pt>
                <c:pt idx="124">
                  <c:v>439</c:v>
                </c:pt>
                <c:pt idx="125">
                  <c:v>440</c:v>
                </c:pt>
                <c:pt idx="126">
                  <c:v>441</c:v>
                </c:pt>
                <c:pt idx="127">
                  <c:v>442</c:v>
                </c:pt>
                <c:pt idx="128">
                  <c:v>443</c:v>
                </c:pt>
                <c:pt idx="129">
                  <c:v>444</c:v>
                </c:pt>
                <c:pt idx="130">
                  <c:v>445</c:v>
                </c:pt>
                <c:pt idx="131">
                  <c:v>446</c:v>
                </c:pt>
                <c:pt idx="132">
                  <c:v>447</c:v>
                </c:pt>
                <c:pt idx="133">
                  <c:v>448</c:v>
                </c:pt>
                <c:pt idx="134">
                  <c:v>449</c:v>
                </c:pt>
                <c:pt idx="135">
                  <c:v>450</c:v>
                </c:pt>
                <c:pt idx="136">
                  <c:v>451</c:v>
                </c:pt>
                <c:pt idx="137">
                  <c:v>452</c:v>
                </c:pt>
                <c:pt idx="138">
                  <c:v>453</c:v>
                </c:pt>
                <c:pt idx="139">
                  <c:v>454</c:v>
                </c:pt>
                <c:pt idx="140">
                  <c:v>455</c:v>
                </c:pt>
                <c:pt idx="141">
                  <c:v>456</c:v>
                </c:pt>
                <c:pt idx="142">
                  <c:v>457</c:v>
                </c:pt>
                <c:pt idx="143">
                  <c:v>458</c:v>
                </c:pt>
                <c:pt idx="144">
                  <c:v>459</c:v>
                </c:pt>
                <c:pt idx="145">
                  <c:v>460</c:v>
                </c:pt>
                <c:pt idx="146">
                  <c:v>461</c:v>
                </c:pt>
                <c:pt idx="147">
                  <c:v>462</c:v>
                </c:pt>
                <c:pt idx="148">
                  <c:v>463</c:v>
                </c:pt>
                <c:pt idx="149">
                  <c:v>464</c:v>
                </c:pt>
                <c:pt idx="150">
                  <c:v>465</c:v>
                </c:pt>
                <c:pt idx="151">
                  <c:v>466</c:v>
                </c:pt>
                <c:pt idx="152">
                  <c:v>467</c:v>
                </c:pt>
                <c:pt idx="153">
                  <c:v>468</c:v>
                </c:pt>
                <c:pt idx="154">
                  <c:v>469</c:v>
                </c:pt>
                <c:pt idx="155">
                  <c:v>470</c:v>
                </c:pt>
                <c:pt idx="156">
                  <c:v>471</c:v>
                </c:pt>
                <c:pt idx="157">
                  <c:v>472</c:v>
                </c:pt>
                <c:pt idx="158">
                  <c:v>473</c:v>
                </c:pt>
                <c:pt idx="159">
                  <c:v>474</c:v>
                </c:pt>
                <c:pt idx="160">
                  <c:v>475</c:v>
                </c:pt>
                <c:pt idx="161">
                  <c:v>476</c:v>
                </c:pt>
                <c:pt idx="162">
                  <c:v>477</c:v>
                </c:pt>
                <c:pt idx="163">
                  <c:v>478</c:v>
                </c:pt>
                <c:pt idx="164">
                  <c:v>479</c:v>
                </c:pt>
                <c:pt idx="165">
                  <c:v>480</c:v>
                </c:pt>
                <c:pt idx="166">
                  <c:v>481</c:v>
                </c:pt>
                <c:pt idx="167">
                  <c:v>482</c:v>
                </c:pt>
                <c:pt idx="168">
                  <c:v>483</c:v>
                </c:pt>
                <c:pt idx="169">
                  <c:v>484</c:v>
                </c:pt>
                <c:pt idx="170">
                  <c:v>485</c:v>
                </c:pt>
                <c:pt idx="171">
                  <c:v>486</c:v>
                </c:pt>
                <c:pt idx="172">
                  <c:v>487</c:v>
                </c:pt>
                <c:pt idx="173">
                  <c:v>488</c:v>
                </c:pt>
                <c:pt idx="174">
                  <c:v>489</c:v>
                </c:pt>
                <c:pt idx="175">
                  <c:v>490</c:v>
                </c:pt>
                <c:pt idx="176">
                  <c:v>491</c:v>
                </c:pt>
                <c:pt idx="177">
                  <c:v>492</c:v>
                </c:pt>
                <c:pt idx="178">
                  <c:v>493</c:v>
                </c:pt>
                <c:pt idx="179">
                  <c:v>494</c:v>
                </c:pt>
                <c:pt idx="180">
                  <c:v>495</c:v>
                </c:pt>
                <c:pt idx="181">
                  <c:v>496</c:v>
                </c:pt>
                <c:pt idx="182">
                  <c:v>497</c:v>
                </c:pt>
                <c:pt idx="183">
                  <c:v>498</c:v>
                </c:pt>
                <c:pt idx="184">
                  <c:v>499</c:v>
                </c:pt>
                <c:pt idx="185">
                  <c:v>500</c:v>
                </c:pt>
                <c:pt idx="186">
                  <c:v>501</c:v>
                </c:pt>
                <c:pt idx="187">
                  <c:v>502</c:v>
                </c:pt>
                <c:pt idx="188">
                  <c:v>503</c:v>
                </c:pt>
                <c:pt idx="189">
                  <c:v>504</c:v>
                </c:pt>
                <c:pt idx="190">
                  <c:v>505</c:v>
                </c:pt>
                <c:pt idx="191">
                  <c:v>506</c:v>
                </c:pt>
                <c:pt idx="192">
                  <c:v>507</c:v>
                </c:pt>
                <c:pt idx="193">
                  <c:v>508</c:v>
                </c:pt>
                <c:pt idx="194">
                  <c:v>509</c:v>
                </c:pt>
                <c:pt idx="195">
                  <c:v>510</c:v>
                </c:pt>
                <c:pt idx="196">
                  <c:v>511</c:v>
                </c:pt>
                <c:pt idx="197">
                  <c:v>512</c:v>
                </c:pt>
                <c:pt idx="198">
                  <c:v>513</c:v>
                </c:pt>
                <c:pt idx="199">
                  <c:v>514</c:v>
                </c:pt>
                <c:pt idx="200">
                  <c:v>515</c:v>
                </c:pt>
                <c:pt idx="201">
                  <c:v>516</c:v>
                </c:pt>
                <c:pt idx="202">
                  <c:v>517</c:v>
                </c:pt>
                <c:pt idx="203">
                  <c:v>518</c:v>
                </c:pt>
                <c:pt idx="204">
                  <c:v>519</c:v>
                </c:pt>
                <c:pt idx="205">
                  <c:v>520</c:v>
                </c:pt>
                <c:pt idx="206">
                  <c:v>521</c:v>
                </c:pt>
                <c:pt idx="207">
                  <c:v>522</c:v>
                </c:pt>
                <c:pt idx="208">
                  <c:v>523</c:v>
                </c:pt>
                <c:pt idx="209">
                  <c:v>524</c:v>
                </c:pt>
                <c:pt idx="210">
                  <c:v>525</c:v>
                </c:pt>
                <c:pt idx="211">
                  <c:v>526</c:v>
                </c:pt>
                <c:pt idx="212">
                  <c:v>527</c:v>
                </c:pt>
                <c:pt idx="213">
                  <c:v>528</c:v>
                </c:pt>
                <c:pt idx="214">
                  <c:v>529</c:v>
                </c:pt>
                <c:pt idx="215">
                  <c:v>530</c:v>
                </c:pt>
                <c:pt idx="216">
                  <c:v>531</c:v>
                </c:pt>
                <c:pt idx="217">
                  <c:v>532</c:v>
                </c:pt>
                <c:pt idx="218">
                  <c:v>533</c:v>
                </c:pt>
                <c:pt idx="219">
                  <c:v>534</c:v>
                </c:pt>
                <c:pt idx="220">
                  <c:v>535</c:v>
                </c:pt>
                <c:pt idx="221">
                  <c:v>536</c:v>
                </c:pt>
                <c:pt idx="222">
                  <c:v>537</c:v>
                </c:pt>
                <c:pt idx="223">
                  <c:v>538</c:v>
                </c:pt>
                <c:pt idx="224">
                  <c:v>539</c:v>
                </c:pt>
                <c:pt idx="225">
                  <c:v>540</c:v>
                </c:pt>
                <c:pt idx="226">
                  <c:v>541</c:v>
                </c:pt>
                <c:pt idx="227">
                  <c:v>542</c:v>
                </c:pt>
                <c:pt idx="228">
                  <c:v>543</c:v>
                </c:pt>
                <c:pt idx="229">
                  <c:v>544</c:v>
                </c:pt>
                <c:pt idx="230">
                  <c:v>545</c:v>
                </c:pt>
                <c:pt idx="231">
                  <c:v>546</c:v>
                </c:pt>
                <c:pt idx="232">
                  <c:v>547</c:v>
                </c:pt>
                <c:pt idx="233">
                  <c:v>548</c:v>
                </c:pt>
                <c:pt idx="234">
                  <c:v>549</c:v>
                </c:pt>
                <c:pt idx="235">
                  <c:v>550</c:v>
                </c:pt>
                <c:pt idx="236">
                  <c:v>551</c:v>
                </c:pt>
                <c:pt idx="237">
                  <c:v>552</c:v>
                </c:pt>
                <c:pt idx="238">
                  <c:v>553</c:v>
                </c:pt>
                <c:pt idx="239">
                  <c:v>554</c:v>
                </c:pt>
                <c:pt idx="240">
                  <c:v>555</c:v>
                </c:pt>
                <c:pt idx="241">
                  <c:v>556</c:v>
                </c:pt>
                <c:pt idx="242">
                  <c:v>557</c:v>
                </c:pt>
                <c:pt idx="243">
                  <c:v>558</c:v>
                </c:pt>
                <c:pt idx="244">
                  <c:v>559</c:v>
                </c:pt>
                <c:pt idx="245">
                  <c:v>560</c:v>
                </c:pt>
                <c:pt idx="246">
                  <c:v>561</c:v>
                </c:pt>
                <c:pt idx="247">
                  <c:v>562</c:v>
                </c:pt>
                <c:pt idx="248">
                  <c:v>563</c:v>
                </c:pt>
                <c:pt idx="249">
                  <c:v>564</c:v>
                </c:pt>
                <c:pt idx="250">
                  <c:v>565</c:v>
                </c:pt>
                <c:pt idx="251">
                  <c:v>566</c:v>
                </c:pt>
                <c:pt idx="252">
                  <c:v>567</c:v>
                </c:pt>
                <c:pt idx="253">
                  <c:v>568</c:v>
                </c:pt>
                <c:pt idx="254">
                  <c:v>569</c:v>
                </c:pt>
                <c:pt idx="255">
                  <c:v>570</c:v>
                </c:pt>
                <c:pt idx="256">
                  <c:v>571</c:v>
                </c:pt>
                <c:pt idx="257">
                  <c:v>572</c:v>
                </c:pt>
                <c:pt idx="258">
                  <c:v>573</c:v>
                </c:pt>
                <c:pt idx="259">
                  <c:v>574</c:v>
                </c:pt>
                <c:pt idx="260">
                  <c:v>575</c:v>
                </c:pt>
                <c:pt idx="261">
                  <c:v>576</c:v>
                </c:pt>
                <c:pt idx="262">
                  <c:v>577</c:v>
                </c:pt>
                <c:pt idx="263">
                  <c:v>578</c:v>
                </c:pt>
                <c:pt idx="264">
                  <c:v>579</c:v>
                </c:pt>
                <c:pt idx="265">
                  <c:v>580</c:v>
                </c:pt>
                <c:pt idx="266">
                  <c:v>581</c:v>
                </c:pt>
                <c:pt idx="267">
                  <c:v>582</c:v>
                </c:pt>
                <c:pt idx="268">
                  <c:v>583</c:v>
                </c:pt>
                <c:pt idx="269">
                  <c:v>584</c:v>
                </c:pt>
                <c:pt idx="270">
                  <c:v>585</c:v>
                </c:pt>
                <c:pt idx="271">
                  <c:v>586</c:v>
                </c:pt>
                <c:pt idx="272">
                  <c:v>587</c:v>
                </c:pt>
                <c:pt idx="273">
                  <c:v>588</c:v>
                </c:pt>
                <c:pt idx="274">
                  <c:v>589</c:v>
                </c:pt>
                <c:pt idx="275">
                  <c:v>590</c:v>
                </c:pt>
                <c:pt idx="276">
                  <c:v>591</c:v>
                </c:pt>
                <c:pt idx="277">
                  <c:v>592</c:v>
                </c:pt>
                <c:pt idx="278">
                  <c:v>593</c:v>
                </c:pt>
                <c:pt idx="279">
                  <c:v>594</c:v>
                </c:pt>
                <c:pt idx="280">
                  <c:v>595</c:v>
                </c:pt>
                <c:pt idx="281">
                  <c:v>596</c:v>
                </c:pt>
                <c:pt idx="282">
                  <c:v>597</c:v>
                </c:pt>
                <c:pt idx="283">
                  <c:v>598</c:v>
                </c:pt>
                <c:pt idx="284">
                  <c:v>599</c:v>
                </c:pt>
                <c:pt idx="285">
                  <c:v>600</c:v>
                </c:pt>
                <c:pt idx="286">
                  <c:v>601</c:v>
                </c:pt>
                <c:pt idx="287">
                  <c:v>602</c:v>
                </c:pt>
                <c:pt idx="288">
                  <c:v>603</c:v>
                </c:pt>
                <c:pt idx="289">
                  <c:v>604</c:v>
                </c:pt>
                <c:pt idx="290">
                  <c:v>605</c:v>
                </c:pt>
                <c:pt idx="291">
                  <c:v>606</c:v>
                </c:pt>
                <c:pt idx="292">
                  <c:v>607</c:v>
                </c:pt>
                <c:pt idx="293">
                  <c:v>608</c:v>
                </c:pt>
                <c:pt idx="294">
                  <c:v>609</c:v>
                </c:pt>
                <c:pt idx="295">
                  <c:v>610</c:v>
                </c:pt>
                <c:pt idx="296">
                  <c:v>611</c:v>
                </c:pt>
                <c:pt idx="297">
                  <c:v>612</c:v>
                </c:pt>
                <c:pt idx="298">
                  <c:v>613</c:v>
                </c:pt>
                <c:pt idx="299">
                  <c:v>614</c:v>
                </c:pt>
                <c:pt idx="300">
                  <c:v>615</c:v>
                </c:pt>
                <c:pt idx="301">
                  <c:v>616</c:v>
                </c:pt>
                <c:pt idx="302">
                  <c:v>617</c:v>
                </c:pt>
                <c:pt idx="303">
                  <c:v>618</c:v>
                </c:pt>
                <c:pt idx="304">
                  <c:v>619</c:v>
                </c:pt>
                <c:pt idx="305">
                  <c:v>620</c:v>
                </c:pt>
                <c:pt idx="306">
                  <c:v>621</c:v>
                </c:pt>
                <c:pt idx="307">
                  <c:v>622</c:v>
                </c:pt>
                <c:pt idx="308">
                  <c:v>623</c:v>
                </c:pt>
                <c:pt idx="309">
                  <c:v>624</c:v>
                </c:pt>
                <c:pt idx="310">
                  <c:v>625</c:v>
                </c:pt>
                <c:pt idx="311">
                  <c:v>626</c:v>
                </c:pt>
                <c:pt idx="312">
                  <c:v>627</c:v>
                </c:pt>
                <c:pt idx="313">
                  <c:v>628</c:v>
                </c:pt>
                <c:pt idx="314">
                  <c:v>629</c:v>
                </c:pt>
                <c:pt idx="315">
                  <c:v>630</c:v>
                </c:pt>
                <c:pt idx="316">
                  <c:v>631</c:v>
                </c:pt>
                <c:pt idx="317">
                  <c:v>632</c:v>
                </c:pt>
                <c:pt idx="318">
                  <c:v>633</c:v>
                </c:pt>
                <c:pt idx="319">
                  <c:v>634</c:v>
                </c:pt>
                <c:pt idx="320">
                  <c:v>635</c:v>
                </c:pt>
                <c:pt idx="321">
                  <c:v>636</c:v>
                </c:pt>
                <c:pt idx="322">
                  <c:v>637</c:v>
                </c:pt>
                <c:pt idx="323">
                  <c:v>638</c:v>
                </c:pt>
                <c:pt idx="324">
                  <c:v>639</c:v>
                </c:pt>
                <c:pt idx="325">
                  <c:v>640</c:v>
                </c:pt>
                <c:pt idx="326">
                  <c:v>641</c:v>
                </c:pt>
                <c:pt idx="327">
                  <c:v>642</c:v>
                </c:pt>
                <c:pt idx="328">
                  <c:v>643</c:v>
                </c:pt>
                <c:pt idx="329">
                  <c:v>644</c:v>
                </c:pt>
                <c:pt idx="330">
                  <c:v>645</c:v>
                </c:pt>
                <c:pt idx="331">
                  <c:v>646</c:v>
                </c:pt>
                <c:pt idx="332">
                  <c:v>647</c:v>
                </c:pt>
                <c:pt idx="333">
                  <c:v>648</c:v>
                </c:pt>
                <c:pt idx="334">
                  <c:v>649</c:v>
                </c:pt>
                <c:pt idx="335">
                  <c:v>650</c:v>
                </c:pt>
                <c:pt idx="336">
                  <c:v>651</c:v>
                </c:pt>
                <c:pt idx="337">
                  <c:v>652</c:v>
                </c:pt>
                <c:pt idx="338">
                  <c:v>653</c:v>
                </c:pt>
                <c:pt idx="339">
                  <c:v>654</c:v>
                </c:pt>
                <c:pt idx="340">
                  <c:v>655</c:v>
                </c:pt>
                <c:pt idx="341">
                  <c:v>656</c:v>
                </c:pt>
                <c:pt idx="342">
                  <c:v>657</c:v>
                </c:pt>
                <c:pt idx="343">
                  <c:v>658</c:v>
                </c:pt>
                <c:pt idx="344">
                  <c:v>659</c:v>
                </c:pt>
                <c:pt idx="345">
                  <c:v>660</c:v>
                </c:pt>
                <c:pt idx="346">
                  <c:v>661</c:v>
                </c:pt>
                <c:pt idx="347">
                  <c:v>662</c:v>
                </c:pt>
                <c:pt idx="348">
                  <c:v>663</c:v>
                </c:pt>
                <c:pt idx="349">
                  <c:v>664</c:v>
                </c:pt>
                <c:pt idx="350">
                  <c:v>665</c:v>
                </c:pt>
                <c:pt idx="351">
                  <c:v>666</c:v>
                </c:pt>
                <c:pt idx="352">
                  <c:v>667</c:v>
                </c:pt>
                <c:pt idx="353">
                  <c:v>668</c:v>
                </c:pt>
                <c:pt idx="354">
                  <c:v>669</c:v>
                </c:pt>
                <c:pt idx="355">
                  <c:v>670</c:v>
                </c:pt>
                <c:pt idx="356">
                  <c:v>671</c:v>
                </c:pt>
                <c:pt idx="357">
                  <c:v>672</c:v>
                </c:pt>
                <c:pt idx="358">
                  <c:v>673</c:v>
                </c:pt>
                <c:pt idx="359">
                  <c:v>674</c:v>
                </c:pt>
                <c:pt idx="360">
                  <c:v>675</c:v>
                </c:pt>
                <c:pt idx="361">
                  <c:v>676</c:v>
                </c:pt>
                <c:pt idx="362">
                  <c:v>677</c:v>
                </c:pt>
                <c:pt idx="363">
                  <c:v>678</c:v>
                </c:pt>
                <c:pt idx="364">
                  <c:v>679</c:v>
                </c:pt>
                <c:pt idx="365">
                  <c:v>680</c:v>
                </c:pt>
                <c:pt idx="366">
                  <c:v>681</c:v>
                </c:pt>
                <c:pt idx="367">
                  <c:v>682</c:v>
                </c:pt>
                <c:pt idx="368">
                  <c:v>683</c:v>
                </c:pt>
                <c:pt idx="369">
                  <c:v>684</c:v>
                </c:pt>
                <c:pt idx="370">
                  <c:v>685</c:v>
                </c:pt>
                <c:pt idx="371">
                  <c:v>686</c:v>
                </c:pt>
                <c:pt idx="372">
                  <c:v>687</c:v>
                </c:pt>
                <c:pt idx="373">
                  <c:v>688</c:v>
                </c:pt>
                <c:pt idx="374">
                  <c:v>689</c:v>
                </c:pt>
                <c:pt idx="375">
                  <c:v>690</c:v>
                </c:pt>
                <c:pt idx="376">
                  <c:v>691</c:v>
                </c:pt>
                <c:pt idx="377">
                  <c:v>692</c:v>
                </c:pt>
                <c:pt idx="378">
                  <c:v>693</c:v>
                </c:pt>
                <c:pt idx="379">
                  <c:v>694</c:v>
                </c:pt>
                <c:pt idx="380">
                  <c:v>695</c:v>
                </c:pt>
                <c:pt idx="381">
                  <c:v>696</c:v>
                </c:pt>
                <c:pt idx="382">
                  <c:v>697</c:v>
                </c:pt>
                <c:pt idx="383">
                  <c:v>698</c:v>
                </c:pt>
                <c:pt idx="384">
                  <c:v>699</c:v>
                </c:pt>
                <c:pt idx="385">
                  <c:v>700</c:v>
                </c:pt>
                <c:pt idx="386">
                  <c:v>701</c:v>
                </c:pt>
                <c:pt idx="387">
                  <c:v>702</c:v>
                </c:pt>
                <c:pt idx="388">
                  <c:v>703</c:v>
                </c:pt>
                <c:pt idx="389">
                  <c:v>704</c:v>
                </c:pt>
                <c:pt idx="390">
                  <c:v>705</c:v>
                </c:pt>
                <c:pt idx="391">
                  <c:v>706</c:v>
                </c:pt>
                <c:pt idx="392">
                  <c:v>707</c:v>
                </c:pt>
                <c:pt idx="393">
                  <c:v>708</c:v>
                </c:pt>
                <c:pt idx="394">
                  <c:v>709</c:v>
                </c:pt>
                <c:pt idx="395">
                  <c:v>710</c:v>
                </c:pt>
                <c:pt idx="396">
                  <c:v>711</c:v>
                </c:pt>
                <c:pt idx="397">
                  <c:v>712</c:v>
                </c:pt>
                <c:pt idx="398">
                  <c:v>713</c:v>
                </c:pt>
                <c:pt idx="399">
                  <c:v>714</c:v>
                </c:pt>
                <c:pt idx="400">
                  <c:v>715</c:v>
                </c:pt>
                <c:pt idx="401">
                  <c:v>716</c:v>
                </c:pt>
                <c:pt idx="402">
                  <c:v>717</c:v>
                </c:pt>
                <c:pt idx="403">
                  <c:v>718</c:v>
                </c:pt>
                <c:pt idx="404">
                  <c:v>719</c:v>
                </c:pt>
                <c:pt idx="405">
                  <c:v>720</c:v>
                </c:pt>
                <c:pt idx="406">
                  <c:v>721</c:v>
                </c:pt>
                <c:pt idx="407">
                  <c:v>722</c:v>
                </c:pt>
                <c:pt idx="408">
                  <c:v>723</c:v>
                </c:pt>
                <c:pt idx="409">
                  <c:v>724</c:v>
                </c:pt>
                <c:pt idx="410">
                  <c:v>725</c:v>
                </c:pt>
                <c:pt idx="411">
                  <c:v>726</c:v>
                </c:pt>
                <c:pt idx="412">
                  <c:v>727</c:v>
                </c:pt>
                <c:pt idx="413">
                  <c:v>728</c:v>
                </c:pt>
                <c:pt idx="414">
                  <c:v>729</c:v>
                </c:pt>
                <c:pt idx="415">
                  <c:v>730</c:v>
                </c:pt>
                <c:pt idx="416">
                  <c:v>731</c:v>
                </c:pt>
                <c:pt idx="417">
                  <c:v>732</c:v>
                </c:pt>
                <c:pt idx="418">
                  <c:v>733</c:v>
                </c:pt>
                <c:pt idx="419">
                  <c:v>734</c:v>
                </c:pt>
                <c:pt idx="420">
                  <c:v>735</c:v>
                </c:pt>
                <c:pt idx="421">
                  <c:v>736</c:v>
                </c:pt>
                <c:pt idx="422">
                  <c:v>737</c:v>
                </c:pt>
                <c:pt idx="423">
                  <c:v>738</c:v>
                </c:pt>
                <c:pt idx="424">
                  <c:v>739</c:v>
                </c:pt>
                <c:pt idx="425">
                  <c:v>740</c:v>
                </c:pt>
                <c:pt idx="426">
                  <c:v>741</c:v>
                </c:pt>
                <c:pt idx="427">
                  <c:v>742</c:v>
                </c:pt>
                <c:pt idx="428">
                  <c:v>743</c:v>
                </c:pt>
                <c:pt idx="429">
                  <c:v>744</c:v>
                </c:pt>
                <c:pt idx="430">
                  <c:v>745</c:v>
                </c:pt>
                <c:pt idx="431">
                  <c:v>746</c:v>
                </c:pt>
                <c:pt idx="432">
                  <c:v>747</c:v>
                </c:pt>
                <c:pt idx="433">
                  <c:v>748</c:v>
                </c:pt>
                <c:pt idx="434">
                  <c:v>749</c:v>
                </c:pt>
                <c:pt idx="435">
                  <c:v>750</c:v>
                </c:pt>
                <c:pt idx="436">
                  <c:v>751</c:v>
                </c:pt>
                <c:pt idx="437">
                  <c:v>752</c:v>
                </c:pt>
                <c:pt idx="438">
                  <c:v>753</c:v>
                </c:pt>
                <c:pt idx="439">
                  <c:v>754</c:v>
                </c:pt>
                <c:pt idx="440">
                  <c:v>755</c:v>
                </c:pt>
                <c:pt idx="441">
                  <c:v>756</c:v>
                </c:pt>
                <c:pt idx="442">
                  <c:v>757</c:v>
                </c:pt>
                <c:pt idx="443">
                  <c:v>758</c:v>
                </c:pt>
                <c:pt idx="444">
                  <c:v>759</c:v>
                </c:pt>
                <c:pt idx="445">
                  <c:v>760</c:v>
                </c:pt>
                <c:pt idx="446">
                  <c:v>761</c:v>
                </c:pt>
                <c:pt idx="447">
                  <c:v>762</c:v>
                </c:pt>
                <c:pt idx="448">
                  <c:v>763</c:v>
                </c:pt>
                <c:pt idx="449">
                  <c:v>764</c:v>
                </c:pt>
                <c:pt idx="450">
                  <c:v>765</c:v>
                </c:pt>
                <c:pt idx="451">
                  <c:v>766</c:v>
                </c:pt>
                <c:pt idx="452">
                  <c:v>767</c:v>
                </c:pt>
                <c:pt idx="453">
                  <c:v>768</c:v>
                </c:pt>
                <c:pt idx="454">
                  <c:v>769</c:v>
                </c:pt>
                <c:pt idx="455">
                  <c:v>770</c:v>
                </c:pt>
                <c:pt idx="456">
                  <c:v>771</c:v>
                </c:pt>
                <c:pt idx="457">
                  <c:v>772</c:v>
                </c:pt>
                <c:pt idx="458">
                  <c:v>773</c:v>
                </c:pt>
                <c:pt idx="459">
                  <c:v>774</c:v>
                </c:pt>
                <c:pt idx="460">
                  <c:v>775</c:v>
                </c:pt>
                <c:pt idx="461">
                  <c:v>776</c:v>
                </c:pt>
                <c:pt idx="462">
                  <c:v>777</c:v>
                </c:pt>
                <c:pt idx="463">
                  <c:v>778</c:v>
                </c:pt>
                <c:pt idx="464">
                  <c:v>779</c:v>
                </c:pt>
                <c:pt idx="465">
                  <c:v>780</c:v>
                </c:pt>
                <c:pt idx="466">
                  <c:v>781</c:v>
                </c:pt>
                <c:pt idx="467">
                  <c:v>782</c:v>
                </c:pt>
                <c:pt idx="468">
                  <c:v>783</c:v>
                </c:pt>
                <c:pt idx="469">
                  <c:v>784</c:v>
                </c:pt>
                <c:pt idx="470">
                  <c:v>785</c:v>
                </c:pt>
                <c:pt idx="471">
                  <c:v>786</c:v>
                </c:pt>
                <c:pt idx="472">
                  <c:v>787</c:v>
                </c:pt>
                <c:pt idx="473">
                  <c:v>788</c:v>
                </c:pt>
                <c:pt idx="474">
                  <c:v>789</c:v>
                </c:pt>
                <c:pt idx="475">
                  <c:v>790</c:v>
                </c:pt>
                <c:pt idx="476">
                  <c:v>791</c:v>
                </c:pt>
                <c:pt idx="477">
                  <c:v>792</c:v>
                </c:pt>
                <c:pt idx="478">
                  <c:v>793</c:v>
                </c:pt>
                <c:pt idx="479">
                  <c:v>794</c:v>
                </c:pt>
                <c:pt idx="480">
                  <c:v>795</c:v>
                </c:pt>
                <c:pt idx="481">
                  <c:v>796</c:v>
                </c:pt>
                <c:pt idx="482">
                  <c:v>797</c:v>
                </c:pt>
                <c:pt idx="483">
                  <c:v>798</c:v>
                </c:pt>
                <c:pt idx="484">
                  <c:v>799</c:v>
                </c:pt>
                <c:pt idx="485">
                  <c:v>800</c:v>
                </c:pt>
                <c:pt idx="486">
                  <c:v>801</c:v>
                </c:pt>
                <c:pt idx="487">
                  <c:v>802</c:v>
                </c:pt>
                <c:pt idx="488">
                  <c:v>803</c:v>
                </c:pt>
                <c:pt idx="489">
                  <c:v>804</c:v>
                </c:pt>
                <c:pt idx="490">
                  <c:v>805</c:v>
                </c:pt>
                <c:pt idx="491">
                  <c:v>806</c:v>
                </c:pt>
                <c:pt idx="492">
                  <c:v>807</c:v>
                </c:pt>
                <c:pt idx="493">
                  <c:v>808</c:v>
                </c:pt>
                <c:pt idx="494">
                  <c:v>809</c:v>
                </c:pt>
                <c:pt idx="495">
                  <c:v>810</c:v>
                </c:pt>
                <c:pt idx="496">
                  <c:v>811</c:v>
                </c:pt>
                <c:pt idx="497">
                  <c:v>812</c:v>
                </c:pt>
                <c:pt idx="498">
                  <c:v>813</c:v>
                </c:pt>
                <c:pt idx="499">
                  <c:v>814</c:v>
                </c:pt>
                <c:pt idx="500">
                  <c:v>815</c:v>
                </c:pt>
                <c:pt idx="501">
                  <c:v>816</c:v>
                </c:pt>
                <c:pt idx="502">
                  <c:v>817</c:v>
                </c:pt>
                <c:pt idx="503">
                  <c:v>818</c:v>
                </c:pt>
                <c:pt idx="504">
                  <c:v>819</c:v>
                </c:pt>
                <c:pt idx="505">
                  <c:v>820</c:v>
                </c:pt>
                <c:pt idx="506">
                  <c:v>821</c:v>
                </c:pt>
                <c:pt idx="507">
                  <c:v>822</c:v>
                </c:pt>
                <c:pt idx="508">
                  <c:v>823</c:v>
                </c:pt>
                <c:pt idx="509">
                  <c:v>824</c:v>
                </c:pt>
                <c:pt idx="510">
                  <c:v>825</c:v>
                </c:pt>
                <c:pt idx="511">
                  <c:v>826</c:v>
                </c:pt>
                <c:pt idx="512">
                  <c:v>827</c:v>
                </c:pt>
                <c:pt idx="513">
                  <c:v>828</c:v>
                </c:pt>
                <c:pt idx="514">
                  <c:v>829</c:v>
                </c:pt>
                <c:pt idx="515">
                  <c:v>830</c:v>
                </c:pt>
                <c:pt idx="516">
                  <c:v>831</c:v>
                </c:pt>
                <c:pt idx="517">
                  <c:v>832</c:v>
                </c:pt>
                <c:pt idx="518">
                  <c:v>833</c:v>
                </c:pt>
                <c:pt idx="519">
                  <c:v>834</c:v>
                </c:pt>
                <c:pt idx="520">
                  <c:v>835</c:v>
                </c:pt>
                <c:pt idx="521">
                  <c:v>836</c:v>
                </c:pt>
                <c:pt idx="522">
                  <c:v>837</c:v>
                </c:pt>
                <c:pt idx="523">
                  <c:v>838</c:v>
                </c:pt>
                <c:pt idx="524">
                  <c:v>839</c:v>
                </c:pt>
                <c:pt idx="525">
                  <c:v>840</c:v>
                </c:pt>
                <c:pt idx="526">
                  <c:v>841</c:v>
                </c:pt>
                <c:pt idx="527">
                  <c:v>842</c:v>
                </c:pt>
                <c:pt idx="528">
                  <c:v>843</c:v>
                </c:pt>
                <c:pt idx="529">
                  <c:v>844</c:v>
                </c:pt>
                <c:pt idx="530">
                  <c:v>845</c:v>
                </c:pt>
                <c:pt idx="531">
                  <c:v>846</c:v>
                </c:pt>
                <c:pt idx="532">
                  <c:v>847</c:v>
                </c:pt>
                <c:pt idx="533">
                  <c:v>848</c:v>
                </c:pt>
                <c:pt idx="534">
                  <c:v>849</c:v>
                </c:pt>
                <c:pt idx="535">
                  <c:v>850</c:v>
                </c:pt>
                <c:pt idx="536">
                  <c:v>851</c:v>
                </c:pt>
                <c:pt idx="537">
                  <c:v>852</c:v>
                </c:pt>
                <c:pt idx="538">
                  <c:v>853</c:v>
                </c:pt>
                <c:pt idx="539">
                  <c:v>854</c:v>
                </c:pt>
                <c:pt idx="540">
                  <c:v>855</c:v>
                </c:pt>
                <c:pt idx="541">
                  <c:v>856</c:v>
                </c:pt>
                <c:pt idx="542">
                  <c:v>857</c:v>
                </c:pt>
                <c:pt idx="543">
                  <c:v>858</c:v>
                </c:pt>
                <c:pt idx="544">
                  <c:v>859</c:v>
                </c:pt>
                <c:pt idx="545">
                  <c:v>860</c:v>
                </c:pt>
                <c:pt idx="546">
                  <c:v>861</c:v>
                </c:pt>
                <c:pt idx="547">
                  <c:v>862</c:v>
                </c:pt>
                <c:pt idx="548">
                  <c:v>863</c:v>
                </c:pt>
                <c:pt idx="549">
                  <c:v>864</c:v>
                </c:pt>
                <c:pt idx="550">
                  <c:v>865</c:v>
                </c:pt>
                <c:pt idx="551">
                  <c:v>866</c:v>
                </c:pt>
                <c:pt idx="552">
                  <c:v>867</c:v>
                </c:pt>
                <c:pt idx="553">
                  <c:v>868</c:v>
                </c:pt>
                <c:pt idx="554">
                  <c:v>869</c:v>
                </c:pt>
                <c:pt idx="555">
                  <c:v>870</c:v>
                </c:pt>
                <c:pt idx="556">
                  <c:v>871</c:v>
                </c:pt>
                <c:pt idx="557">
                  <c:v>872</c:v>
                </c:pt>
                <c:pt idx="558">
                  <c:v>873</c:v>
                </c:pt>
              </c:numCache>
            </c:numRef>
          </c:cat>
          <c:val>
            <c:numRef>
              <c:f>'Harden Forecast5'!$D$2:$D$560</c:f>
              <c:numCache>
                <c:formatCode>General</c:formatCode>
                <c:ptCount val="559"/>
                <c:pt idx="223" formatCode="0.00">
                  <c:v>23</c:v>
                </c:pt>
                <c:pt idx="224" formatCode="0.00">
                  <c:v>-14.483745338706704</c:v>
                </c:pt>
                <c:pt idx="225" formatCode="0.00">
                  <c:v>-14.740916605641612</c:v>
                </c:pt>
                <c:pt idx="226" formatCode="0.00">
                  <c:v>-15.000414061583623</c:v>
                </c:pt>
                <c:pt idx="227" formatCode="0.00">
                  <c:v>-15.262219197871076</c:v>
                </c:pt>
                <c:pt idx="228" formatCode="0.00">
                  <c:v>-15.526313676115478</c:v>
                </c:pt>
                <c:pt idx="229" formatCode="0.00">
                  <c:v>-15.792679332323011</c:v>
                </c:pt>
                <c:pt idx="230" formatCode="0.00">
                  <c:v>-16.061298180584902</c:v>
                </c:pt>
                <c:pt idx="231" formatCode="0.00">
                  <c:v>-16.332152416361385</c:v>
                </c:pt>
                <c:pt idx="232" formatCode="0.00">
                  <c:v>-16.605224419377386</c:v>
                </c:pt>
                <c:pt idx="233" formatCode="0.00">
                  <c:v>-16.880496756153278</c:v>
                </c:pt>
                <c:pt idx="234" formatCode="0.00">
                  <c:v>-17.157952182187717</c:v>
                </c:pt>
                <c:pt idx="235" formatCode="0.00">
                  <c:v>-17.43757364381435</c:v>
                </c:pt>
                <c:pt idx="236" formatCode="0.00">
                  <c:v>-17.719344279748125</c:v>
                </c:pt>
                <c:pt idx="237" formatCode="0.00">
                  <c:v>-18.003247422341786</c:v>
                </c:pt>
                <c:pt idx="238" formatCode="0.00">
                  <c:v>-18.289266598566833</c:v>
                </c:pt>
                <c:pt idx="239" formatCode="0.00">
                  <c:v>-18.577385530738095</c:v>
                </c:pt>
                <c:pt idx="240" formatCode="0.00">
                  <c:v>-18.867588136994978</c:v>
                </c:pt>
                <c:pt idx="241" formatCode="0.00">
                  <c:v>-19.159858531557326</c:v>
                </c:pt>
                <c:pt idx="242" formatCode="0.00">
                  <c:v>-19.454181024767486</c:v>
                </c:pt>
                <c:pt idx="243" formatCode="0.00">
                  <c:v>-19.750540122935199</c:v>
                </c:pt>
                <c:pt idx="244" formatCode="0.00">
                  <c:v>-20.048920527996035</c:v>
                </c:pt>
                <c:pt idx="245" formatCode="0.00">
                  <c:v>-20.349307136998281</c:v>
                </c:pt>
                <c:pt idx="246" formatCode="0.00">
                  <c:v>-20.651685041428095</c:v>
                </c:pt>
                <c:pt idx="247" formatCode="0.00">
                  <c:v>-20.956039526386803</c:v>
                </c:pt>
                <c:pt idx="248" formatCode="0.00">
                  <c:v>-21.262356069628645</c:v>
                </c:pt>
                <c:pt idx="249" formatCode="0.00">
                  <c:v>-21.570620340472093</c:v>
                </c:pt>
                <c:pt idx="250" formatCode="0.00">
                  <c:v>-21.880818198591836</c:v>
                </c:pt>
                <c:pt idx="251" formatCode="0.00">
                  <c:v>-22.192935692703543</c:v>
                </c:pt>
                <c:pt idx="252" formatCode="0.00">
                  <c:v>-22.506959059147626</c:v>
                </c:pt>
                <c:pt idx="253" formatCode="0.00">
                  <c:v>-22.822874720382959</c:v>
                </c:pt>
                <c:pt idx="254" formatCode="0.00">
                  <c:v>-23.140669283396019</c:v>
                </c:pt>
                <c:pt idx="255" formatCode="0.00">
                  <c:v>-23.460329538035513</c:v>
                </c:pt>
                <c:pt idx="256" formatCode="0.00">
                  <c:v>-23.781842455276966</c:v>
                </c:pt>
                <c:pt idx="257" formatCode="0.00">
                  <c:v>-24.105195185426737</c:v>
                </c:pt>
                <c:pt idx="258" formatCode="0.00">
                  <c:v>-24.430375056269018</c:v>
                </c:pt>
                <c:pt idx="259" formatCode="0.00">
                  <c:v>-24.757369571164471</c:v>
                </c:pt>
                <c:pt idx="260" formatCode="0.00">
                  <c:v>-25.086166407103544</c:v>
                </c:pt>
                <c:pt idx="261" formatCode="0.00">
                  <c:v>-25.416753412722308</c:v>
                </c:pt>
                <c:pt idx="262" formatCode="0.00">
                  <c:v>-25.749118606283155</c:v>
                </c:pt>
                <c:pt idx="263" formatCode="0.00">
                  <c:v>-26.0832501736277</c:v>
                </c:pt>
                <c:pt idx="264" formatCode="0.00">
                  <c:v>-26.41913646610357</c:v>
                </c:pt>
                <c:pt idx="265" formatCode="0.00">
                  <c:v>-26.756765998471863</c:v>
                </c:pt>
                <c:pt idx="266" formatCode="0.00">
                  <c:v>-27.096127446796373</c:v>
                </c:pt>
                <c:pt idx="267" formatCode="0.00">
                  <c:v>-27.437209646320966</c:v>
                </c:pt>
                <c:pt idx="268" formatCode="0.00">
                  <c:v>-27.780001589335608</c:v>
                </c:pt>
                <c:pt idx="269" formatCode="0.00">
                  <c:v>-28.124492423036994</c:v>
                </c:pt>
                <c:pt idx="270" formatCode="0.00">
                  <c:v>-28.470671447383893</c:v>
                </c:pt>
                <c:pt idx="271" formatCode="0.00">
                  <c:v>-28.818528112952663</c:v>
                </c:pt>
                <c:pt idx="272" formatCode="0.00">
                  <c:v>-29.16805201879275</c:v>
                </c:pt>
                <c:pt idx="273" formatCode="0.00">
                  <c:v>-29.519232910287055</c:v>
                </c:pt>
                <c:pt idx="274" formatCode="0.00">
                  <c:v>-29.872060677016972</c:v>
                </c:pt>
                <c:pt idx="275" formatCode="0.00">
                  <c:v>-30.226525350636322</c:v>
                </c:pt>
                <c:pt idx="276" formatCode="0.00">
                  <c:v>-30.582617102753737</c:v>
                </c:pt>
                <c:pt idx="277" formatCode="0.00">
                  <c:v>-30.940326242827592</c:v>
                </c:pt>
                <c:pt idx="278" formatCode="0.00">
                  <c:v>-31.299643216072592</c:v>
                </c:pt>
                <c:pt idx="279" formatCode="0.00">
                  <c:v>-31.660558601381911</c:v>
                </c:pt>
                <c:pt idx="280" formatCode="0.00">
                  <c:v>-32.023063109263632</c:v>
                </c:pt>
                <c:pt idx="281" formatCode="0.00">
                  <c:v>-32.387147579795361</c:v>
                </c:pt>
                <c:pt idx="282" formatCode="0.00">
                  <c:v>-32.752802980595376</c:v>
                </c:pt>
                <c:pt idx="283" formatCode="0.00">
                  <c:v>-33.120020404813928</c:v>
                </c:pt>
                <c:pt idx="284" formatCode="0.00">
                  <c:v>-33.488791069143112</c:v>
                </c:pt>
                <c:pt idx="285" formatCode="0.00">
                  <c:v>-33.859106311848457</c:v>
                </c:pt>
                <c:pt idx="286" formatCode="0.00">
                  <c:v>-34.230957590820587</c:v>
                </c:pt>
                <c:pt idx="287" formatCode="0.00">
                  <c:v>-34.604336481650051</c:v>
                </c:pt>
                <c:pt idx="288" formatCode="0.00">
                  <c:v>-34.979234675723376</c:v>
                </c:pt>
                <c:pt idx="289" formatCode="0.00">
                  <c:v>-35.355643978343231</c:v>
                </c:pt>
                <c:pt idx="290" formatCode="0.00">
                  <c:v>-35.733556306870945</c:v>
                </c:pt>
                <c:pt idx="291" formatCode="0.00">
                  <c:v>-36.112963688893807</c:v>
                </c:pt>
                <c:pt idx="292" formatCode="0.00">
                  <c:v>-36.493858260415337</c:v>
                </c:pt>
                <c:pt idx="293" formatCode="0.00">
                  <c:v>-36.876232264071135</c:v>
                </c:pt>
                <c:pt idx="294" formatCode="0.00">
                  <c:v>-37.260078047367841</c:v>
                </c:pt>
                <c:pt idx="295" formatCode="0.00">
                  <c:v>-37.645388060948342</c:v>
                </c:pt>
                <c:pt idx="296" formatCode="0.00">
                  <c:v>-38.032154856880346</c:v>
                </c:pt>
                <c:pt idx="297" formatCode="0.00">
                  <c:v>-38.420371086971159</c:v>
                </c:pt>
                <c:pt idx="298" formatCode="0.00">
                  <c:v>-38.810029501106172</c:v>
                </c:pt>
                <c:pt idx="299" formatCode="0.00">
                  <c:v>-39.201122945613747</c:v>
                </c:pt>
                <c:pt idx="300" formatCode="0.00">
                  <c:v>-39.593644361653361</c:v>
                </c:pt>
                <c:pt idx="301" formatCode="0.00">
                  <c:v>-39.987586783630434</c:v>
                </c:pt>
                <c:pt idx="302" formatCode="0.00">
                  <c:v>-40.382943337634373</c:v>
                </c:pt>
                <c:pt idx="303" formatCode="0.00">
                  <c:v>-40.779707239902784</c:v>
                </c:pt>
                <c:pt idx="304" formatCode="0.00">
                  <c:v>-41.177871795308867</c:v>
                </c:pt>
                <c:pt idx="305" formatCode="0.00">
                  <c:v>-41.577430395874721</c:v>
                </c:pt>
                <c:pt idx="306" formatCode="0.00">
                  <c:v>-41.978376519307631</c:v>
                </c:pt>
                <c:pt idx="307" formatCode="0.00">
                  <c:v>-42.38070372756161</c:v>
                </c:pt>
                <c:pt idx="308" formatCode="0.00">
                  <c:v>-42.784405665421886</c:v>
                </c:pt>
                <c:pt idx="309" formatCode="0.00">
                  <c:v>-43.189476059114043</c:v>
                </c:pt>
                <c:pt idx="310" formatCode="0.00">
                  <c:v>-43.595908714935717</c:v>
                </c:pt>
                <c:pt idx="311" formatCode="0.00">
                  <c:v>-44.003697517912599</c:v>
                </c:pt>
                <c:pt idx="312" formatCode="0.00">
                  <c:v>-44.412836430476304</c:v>
                </c:pt>
                <c:pt idx="313" formatCode="0.00">
                  <c:v>-44.823319491166195</c:v>
                </c:pt>
                <c:pt idx="314" formatCode="0.00">
                  <c:v>-45.235140813352622</c:v>
                </c:pt>
                <c:pt idx="315" formatCode="0.00">
                  <c:v>-45.64829458398345</c:v>
                </c:pt>
                <c:pt idx="316" formatCode="0.00">
                  <c:v>-46.062775062351363</c:v>
                </c:pt>
                <c:pt idx="317" formatCode="0.00">
                  <c:v>-46.478576578884258</c:v>
                </c:pt>
                <c:pt idx="318" formatCode="0.00">
                  <c:v>-46.895693533955509</c:v>
                </c:pt>
                <c:pt idx="319" formatCode="0.00">
                  <c:v>-47.314120396716817</c:v>
                </c:pt>
                <c:pt idx="320" formatCode="0.00">
                  <c:v>-47.733851703950521</c:v>
                </c:pt>
                <c:pt idx="321" formatCode="0.00">
                  <c:v>-48.154882058943684</c:v>
                </c:pt>
                <c:pt idx="322" formatCode="0.00">
                  <c:v>-48.577206130381136</c:v>
                </c:pt>
                <c:pt idx="323" formatCode="0.00">
                  <c:v>-49.000818651259728</c:v>
                </c:pt>
                <c:pt idx="324" formatCode="0.00">
                  <c:v>-49.425714417820906</c:v>
                </c:pt>
                <c:pt idx="325" formatCode="0.00">
                  <c:v>-49.851888288503858</c:v>
                </c:pt>
                <c:pt idx="326" formatCode="0.00">
                  <c:v>-50.279335182916469</c:v>
                </c:pt>
                <c:pt idx="327" formatCode="0.00">
                  <c:v>-50.708050080826055</c:v>
                </c:pt>
                <c:pt idx="328" formatCode="0.00">
                  <c:v>-51.138028021167528</c:v>
                </c:pt>
                <c:pt idx="329" formatCode="0.00">
                  <c:v>-51.5692641010708</c:v>
                </c:pt>
                <c:pt idx="330" formatCode="0.00">
                  <c:v>-52.001753474904532</c:v>
                </c:pt>
                <c:pt idx="331" formatCode="0.00">
                  <c:v>-52.435491353339032</c:v>
                </c:pt>
                <c:pt idx="332" formatCode="0.00">
                  <c:v>-52.870473002424781</c:v>
                </c:pt>
                <c:pt idx="333" formatCode="0.00">
                  <c:v>-53.306693742689298</c:v>
                </c:pt>
                <c:pt idx="334" formatCode="0.00">
                  <c:v>-53.74414894824934</c:v>
                </c:pt>
                <c:pt idx="335" formatCode="0.00">
                  <c:v>-54.182834045940652</c:v>
                </c:pt>
                <c:pt idx="336" formatCode="0.00">
                  <c:v>-54.622744514462624</c:v>
                </c:pt>
                <c:pt idx="337" formatCode="0.00">
                  <c:v>-55.063875883539808</c:v>
                </c:pt>
                <c:pt idx="338" formatCode="0.00">
                  <c:v>-55.506223733097713</c:v>
                </c:pt>
                <c:pt idx="339" formatCode="0.00">
                  <c:v>-55.949783692455227</c:v>
                </c:pt>
                <c:pt idx="340" formatCode="0.00">
                  <c:v>-56.394551439530431</c:v>
                </c:pt>
                <c:pt idx="341" formatCode="0.00">
                  <c:v>-56.840522700062593</c:v>
                </c:pt>
                <c:pt idx="342" formatCode="0.00">
                  <c:v>-57.287693246846992</c:v>
                </c:pt>
                <c:pt idx="343" formatCode="0.00">
                  <c:v>-57.736058898985569</c:v>
                </c:pt>
                <c:pt idx="344" formatCode="0.00">
                  <c:v>-58.185615521149664</c:v>
                </c:pt>
                <c:pt idx="345" formatCode="0.00">
                  <c:v>-58.636359022857974</c:v>
                </c:pt>
                <c:pt idx="346" formatCode="0.00">
                  <c:v>-59.088285357766523</c:v>
                </c:pt>
                <c:pt idx="347" formatCode="0.00">
                  <c:v>-59.541390522972947</c:v>
                </c:pt>
                <c:pt idx="348" formatCode="0.00">
                  <c:v>-59.995670558332321</c:v>
                </c:pt>
                <c:pt idx="349" formatCode="0.00">
                  <c:v>-60.451121545787032</c:v>
                </c:pt>
                <c:pt idx="350" formatCode="0.00">
                  <c:v>-60.907739608707516</c:v>
                </c:pt>
                <c:pt idx="351" formatCode="0.00">
                  <c:v>-61.365520911246698</c:v>
                </c:pt>
                <c:pt idx="352" formatCode="0.00">
                  <c:v>-61.824461657704795</c:v>
                </c:pt>
                <c:pt idx="353" formatCode="0.00">
                  <c:v>-62.284558091907137</c:v>
                </c:pt>
                <c:pt idx="354" formatCode="0.00">
                  <c:v>-62.745806496592252</c:v>
                </c:pt>
                <c:pt idx="355" formatCode="0.00">
                  <c:v>-63.20820319281242</c:v>
                </c:pt>
                <c:pt idx="356" formatCode="0.00">
                  <c:v>-63.671744539343862</c:v>
                </c:pt>
                <c:pt idx="357" formatCode="0.00">
                  <c:v>-64.13642693210916</c:v>
                </c:pt>
                <c:pt idx="358" formatCode="0.00">
                  <c:v>-64.60224680360885</c:v>
                </c:pt>
                <c:pt idx="359" formatCode="0.00">
                  <c:v>-65.069200622364789</c:v>
                </c:pt>
                <c:pt idx="360" formatCode="0.00">
                  <c:v>-65.537284892372327</c:v>
                </c:pt>
                <c:pt idx="361" formatCode="0.00">
                  <c:v>-66.006496152563784</c:v>
                </c:pt>
                <c:pt idx="362" formatCode="0.00">
                  <c:v>-66.476830976280553</c:v>
                </c:pt>
                <c:pt idx="363" formatCode="0.00">
                  <c:v>-66.948285970755819</c:v>
                </c:pt>
                <c:pt idx="364" formatCode="0.00">
                  <c:v>-67.420857776605615</c:v>
                </c:pt>
                <c:pt idx="365" formatCode="0.00">
                  <c:v>-67.894543067330346</c:v>
                </c:pt>
                <c:pt idx="366" formatCode="0.00">
                  <c:v>-68.369338548823976</c:v>
                </c:pt>
                <c:pt idx="367" formatCode="0.00">
                  <c:v>-68.845240958893569</c:v>
                </c:pt>
                <c:pt idx="368" formatCode="0.00">
                  <c:v>-69.32224706678592</c:v>
                </c:pt>
                <c:pt idx="369" formatCode="0.00">
                  <c:v>-69.80035367272437</c:v>
                </c:pt>
                <c:pt idx="370" formatCode="0.00">
                  <c:v>-70.27955760745229</c:v>
                </c:pt>
                <c:pt idx="371" formatCode="0.00">
                  <c:v>-70.75985573178653</c:v>
                </c:pt>
                <c:pt idx="372" formatCode="0.00">
                  <c:v>-71.241244936176997</c:v>
                </c:pt>
                <c:pt idx="373" formatCode="0.00">
                  <c:v>-71.723722140275939</c:v>
                </c:pt>
                <c:pt idx="374" formatCode="0.00">
                  <c:v>-72.207284292513407</c:v>
                </c:pt>
                <c:pt idx="375" formatCode="0.00">
                  <c:v>-72.691928369681477</c:v>
                </c:pt>
                <c:pt idx="376" formatCode="0.00">
                  <c:v>-73.177651376524835</c:v>
                </c:pt>
                <c:pt idx="377" formatCode="0.00">
                  <c:v>-73.664450345339773</c:v>
                </c:pt>
                <c:pt idx="378" formatCode="0.00">
                  <c:v>-74.152322335579001</c:v>
                </c:pt>
                <c:pt idx="379" formatCode="0.00">
                  <c:v>-74.641264433464798</c:v>
                </c:pt>
                <c:pt idx="380" formatCode="0.00">
                  <c:v>-75.131273751607722</c:v>
                </c:pt>
                <c:pt idx="381" formatCode="0.00">
                  <c:v>-75.622347428633304</c:v>
                </c:pt>
                <c:pt idx="382" formatCode="0.00">
                  <c:v>-76.11448262881396</c:v>
                </c:pt>
                <c:pt idx="383" formatCode="0.00">
                  <c:v>-76.607676541708756</c:v>
                </c:pt>
                <c:pt idx="384" formatCode="0.00">
                  <c:v>-77.101926381808198</c:v>
                </c:pt>
                <c:pt idx="385" formatCode="0.00">
                  <c:v>-77.59722938818642</c:v>
                </c:pt>
                <c:pt idx="386" formatCode="0.00">
                  <c:v>-78.09358282415819</c:v>
                </c:pt>
                <c:pt idx="387" formatCode="0.00">
                  <c:v>-78.590983976943306</c:v>
                </c:pt>
                <c:pt idx="388" formatCode="0.00">
                  <c:v>-79.089430157335286</c:v>
                </c:pt>
                <c:pt idx="389" formatCode="0.00">
                  <c:v>-79.588918699377331</c:v>
                </c:pt>
                <c:pt idx="390" formatCode="0.00">
                  <c:v>-80.089446960042437</c:v>
                </c:pt>
                <c:pt idx="391" formatCode="0.00">
                  <c:v>-80.591012318920349</c:v>
                </c:pt>
                <c:pt idx="392" formatCode="0.00">
                  <c:v>-81.093612177908781</c:v>
                </c:pt>
                <c:pt idx="393" formatCode="0.00">
                  <c:v>-81.597243960910887</c:v>
                </c:pt>
                <c:pt idx="394" formatCode="0.00">
                  <c:v>-82.101905113536958</c:v>
                </c:pt>
                <c:pt idx="395" formatCode="0.00">
                  <c:v>-82.607593102812302</c:v>
                </c:pt>
                <c:pt idx="396" formatCode="0.00">
                  <c:v>-83.114305416888925</c:v>
                </c:pt>
                <c:pt idx="397" formatCode="0.00">
                  <c:v>-83.622039564763369</c:v>
                </c:pt>
                <c:pt idx="398" formatCode="0.00">
                  <c:v>-84.130793075997971</c:v>
                </c:pt>
                <c:pt idx="399" formatCode="0.00">
                  <c:v>-84.640563500448309</c:v>
                </c:pt>
                <c:pt idx="400" formatCode="0.00">
                  <c:v>-85.151348407993709</c:v>
                </c:pt>
                <c:pt idx="401" formatCode="0.00">
                  <c:v>-85.663145388273904</c:v>
                </c:pt>
                <c:pt idx="402" formatCode="0.00">
                  <c:v>-86.175952050428478</c:v>
                </c:pt>
                <c:pt idx="403" formatCode="0.00">
                  <c:v>-86.689766022842278</c:v>
                </c:pt>
                <c:pt idx="404" formatCode="0.00">
                  <c:v>-87.20458495289347</c:v>
                </c:pt>
                <c:pt idx="405" formatCode="0.00">
                  <c:v>-87.720406506707448</c:v>
                </c:pt>
                <c:pt idx="406" formatCode="0.00">
                  <c:v>-88.237228368913279</c:v>
                </c:pt>
                <c:pt idx="407" formatCode="0.00">
                  <c:v>-88.755048242405536</c:v>
                </c:pt>
                <c:pt idx="408" formatCode="0.00">
                  <c:v>-89.273863848108846</c:v>
                </c:pt>
                <c:pt idx="409" formatCode="0.00">
                  <c:v>-89.793672924747597</c:v>
                </c:pt>
                <c:pt idx="410" formatCode="0.00">
                  <c:v>-90.31447322861797</c:v>
                </c:pt>
                <c:pt idx="411" formatCode="0.00">
                  <c:v>-90.836262533365442</c:v>
                </c:pt>
                <c:pt idx="412" formatCode="0.00">
                  <c:v>-91.359038629764058</c:v>
                </c:pt>
                <c:pt idx="413" formatCode="0.00">
                  <c:v>-91.882799325501068</c:v>
                </c:pt>
                <c:pt idx="414" formatCode="0.00">
                  <c:v>-92.407542444963539</c:v>
                </c:pt>
                <c:pt idx="415" formatCode="0.00">
                  <c:v>-92.933265829029864</c:v>
                </c:pt>
                <c:pt idx="416" formatCode="0.00">
                  <c:v>-93.459967334863137</c:v>
                </c:pt>
                <c:pt idx="417" formatCode="0.00">
                  <c:v>-93.987644835709517</c:v>
                </c:pt>
                <c:pt idx="418" formatCode="0.00">
                  <c:v>-94.516296220698138</c:v>
                </c:pt>
                <c:pt idx="419" formatCode="0.00">
                  <c:v>-95.045919394645864</c:v>
                </c:pt>
                <c:pt idx="420" formatCode="0.00">
                  <c:v>-95.576512277863685</c:v>
                </c:pt>
                <c:pt idx="421" formatCode="0.00">
                  <c:v>-96.108072805967524</c:v>
                </c:pt>
                <c:pt idx="422" formatCode="0.00">
                  <c:v>-96.640598929690938</c:v>
                </c:pt>
                <c:pt idx="423" formatCode="0.00">
                  <c:v>-97.174088614701745</c:v>
                </c:pt>
                <c:pt idx="424" formatCode="0.00">
                  <c:v>-97.708539841420659</c:v>
                </c:pt>
                <c:pt idx="425" formatCode="0.00">
                  <c:v>-98.243950604843732</c:v>
                </c:pt>
                <c:pt idx="426" formatCode="0.00">
                  <c:v>-98.780318914366646</c:v>
                </c:pt>
                <c:pt idx="427" formatCode="0.00">
                  <c:v>-99.317642793612748</c:v>
                </c:pt>
                <c:pt idx="428" formatCode="0.00">
                  <c:v>-99.855920280262609</c:v>
                </c:pt>
                <c:pt idx="429" formatCode="0.00">
                  <c:v>-100.39514942588772</c:v>
                </c:pt>
                <c:pt idx="430" formatCode="0.00">
                  <c:v>-100.93532829578504</c:v>
                </c:pt>
                <c:pt idx="431" formatCode="0.00">
                  <c:v>-101.47645496881603</c:v>
                </c:pt>
                <c:pt idx="432" formatCode="0.00">
                  <c:v>-102.01852753724611</c:v>
                </c:pt>
                <c:pt idx="433" formatCode="0.00">
                  <c:v>-102.56154410658885</c:v>
                </c:pt>
                <c:pt idx="434" formatCode="0.00">
                  <c:v>-103.10550279545029</c:v>
                </c:pt>
                <c:pt idx="435" formatCode="0.00">
                  <c:v>-103.65040173537764</c:v>
                </c:pt>
                <c:pt idx="436" formatCode="0.00">
                  <c:v>-104.19623907070869</c:v>
                </c:pt>
                <c:pt idx="437" formatCode="0.00">
                  <c:v>-104.74301295842497</c:v>
                </c:pt>
                <c:pt idx="438" formatCode="0.00">
                  <c:v>-105.29072156800569</c:v>
                </c:pt>
                <c:pt idx="439" formatCode="0.00">
                  <c:v>-105.83936308128526</c:v>
                </c:pt>
                <c:pt idx="440" formatCode="0.00">
                  <c:v>-106.38893569231183</c:v>
                </c:pt>
                <c:pt idx="441" formatCode="0.00">
                  <c:v>-106.93943760720896</c:v>
                </c:pt>
                <c:pt idx="442" formatCode="0.00">
                  <c:v>-107.49086704403838</c:v>
                </c:pt>
                <c:pt idx="443" formatCode="0.00">
                  <c:v>-108.04322223266594</c:v>
                </c:pt>
                <c:pt idx="444" formatCode="0.00">
                  <c:v>-108.59650141462818</c:v>
                </c:pt>
                <c:pt idx="445" formatCode="0.00">
                  <c:v>-109.15070284300251</c:v>
                </c:pt>
                <c:pt idx="446" formatCode="0.00">
                  <c:v>-109.70582478227766</c:v>
                </c:pt>
                <c:pt idx="447" formatCode="0.00">
                  <c:v>-110.26186550822766</c:v>
                </c:pt>
                <c:pt idx="448" formatCode="0.00">
                  <c:v>-110.81882330778615</c:v>
                </c:pt>
                <c:pt idx="449" formatCode="0.00">
                  <c:v>-111.37669647892403</c:v>
                </c:pt>
                <c:pt idx="450" formatCode="0.00">
                  <c:v>-111.93548333052735</c:v>
                </c:pt>
                <c:pt idx="451" formatCode="0.00">
                  <c:v>-112.49518218227871</c:v>
                </c:pt>
                <c:pt idx="452" formatCode="0.00">
                  <c:v>-113.05579136453863</c:v>
                </c:pt>
                <c:pt idx="453" formatCode="0.00">
                  <c:v>-113.61730921823039</c:v>
                </c:pt>
                <c:pt idx="454" formatCode="0.00">
                  <c:v>-114.17973409472481</c:v>
                </c:pt>
                <c:pt idx="455" formatCode="0.00">
                  <c:v>-114.74306435572839</c:v>
                </c:pt>
                <c:pt idx="456" formatCode="0.00">
                  <c:v>-115.30729837317151</c:v>
                </c:pt>
                <c:pt idx="457" formatCode="0.00">
                  <c:v>-115.87243452909962</c:v>
                </c:pt>
                <c:pt idx="458" formatCode="0.00">
                  <c:v>-116.43847121556482</c:v>
                </c:pt>
                <c:pt idx="459" formatCode="0.00">
                  <c:v>-117.00540683452004</c:v>
                </c:pt>
                <c:pt idx="460" formatCode="0.00">
                  <c:v>-117.57323979771368</c:v>
                </c:pt>
                <c:pt idx="461" formatCode="0.00">
                  <c:v>-118.14196852658684</c:v>
                </c:pt>
                <c:pt idx="462" formatCode="0.00">
                  <c:v>-118.71159145217096</c:v>
                </c:pt>
                <c:pt idx="463" formatCode="0.00">
                  <c:v>-119.28210701498791</c:v>
                </c:pt>
                <c:pt idx="464" formatCode="0.00">
                  <c:v>-119.85351366495051</c:v>
                </c:pt>
                <c:pt idx="465" formatCode="0.00">
                  <c:v>-120.42580986126538</c:v>
                </c:pt>
                <c:pt idx="466" formatCode="0.00">
                  <c:v>-120.99899407233627</c:v>
                </c:pt>
                <c:pt idx="467" formatCode="0.00">
                  <c:v>-121.57306477566982</c:v>
                </c:pt>
                <c:pt idx="468" formatCode="0.00">
                  <c:v>-122.14802045778117</c:v>
                </c:pt>
                <c:pt idx="469" formatCode="0.00">
                  <c:v>-122.72385961410251</c:v>
                </c:pt>
                <c:pt idx="470" formatCode="0.00">
                  <c:v>-123.30058074889152</c:v>
                </c:pt>
                <c:pt idx="471" formatCode="0.00">
                  <c:v>-123.87818237514216</c:v>
                </c:pt>
                <c:pt idx="472" formatCode="0.00">
                  <c:v>-124.45666301449563</c:v>
                </c:pt>
                <c:pt idx="473" formatCode="0.00">
                  <c:v>-125.03602119715379</c:v>
                </c:pt>
                <c:pt idx="474" formatCode="0.00">
                  <c:v>-125.61625546179241</c:v>
                </c:pt>
                <c:pt idx="475" formatCode="0.00">
                  <c:v>-126.19736435547691</c:v>
                </c:pt>
                <c:pt idx="476" formatCode="0.00">
                  <c:v>-126.7793464335781</c:v>
                </c:pt>
                <c:pt idx="477" formatCode="0.00">
                  <c:v>-127.36220025969016</c:v>
                </c:pt>
                <c:pt idx="478" formatCode="0.00">
                  <c:v>-127.94592440554851</c:v>
                </c:pt>
                <c:pt idx="479" formatCode="0.00">
                  <c:v>-128.53051745095019</c:v>
                </c:pt>
                <c:pt idx="480" formatCode="0.00">
                  <c:v>-129.11597798367382</c:v>
                </c:pt>
                <c:pt idx="481" formatCode="0.00">
                  <c:v>-129.70230459940217</c:v>
                </c:pt>
                <c:pt idx="482" formatCode="0.00">
                  <c:v>-130.2894959016441</c:v>
                </c:pt>
                <c:pt idx="483" formatCode="0.00">
                  <c:v>-130.87755050165947</c:v>
                </c:pt>
                <c:pt idx="484" formatCode="0.00">
                  <c:v>-131.46646701838299</c:v>
                </c:pt>
                <c:pt idx="485" formatCode="0.00">
                  <c:v>-132.05624407835094</c:v>
                </c:pt>
                <c:pt idx="486" formatCode="0.00">
                  <c:v>-132.64688031562727</c:v>
                </c:pt>
                <c:pt idx="487" formatCode="0.00">
                  <c:v>-133.23837437173219</c:v>
                </c:pt>
                <c:pt idx="488" formatCode="0.00">
                  <c:v>-133.83072489557031</c:v>
                </c:pt>
                <c:pt idx="489" formatCode="0.00">
                  <c:v>-134.42393054336071</c:v>
                </c:pt>
                <c:pt idx="490" formatCode="0.00">
                  <c:v>-135.01798997856739</c:v>
                </c:pt>
                <c:pt idx="491" formatCode="0.00">
                  <c:v>-135.61290187183096</c:v>
                </c:pt>
                <c:pt idx="492" formatCode="0.00">
                  <c:v>-136.20866490090086</c:v>
                </c:pt>
                <c:pt idx="493" formatCode="0.00">
                  <c:v>-136.80527775056888</c:v>
                </c:pt>
                <c:pt idx="494" formatCode="0.00">
                  <c:v>-137.40273911260311</c:v>
                </c:pt>
                <c:pt idx="495" formatCode="0.00">
                  <c:v>-138.0010476856832</c:v>
                </c:pt>
                <c:pt idx="496" formatCode="0.00">
                  <c:v>-138.60020217533585</c:v>
                </c:pt>
                <c:pt idx="497" formatCode="0.00">
                  <c:v>-139.20020129387188</c:v>
                </c:pt>
                <c:pt idx="498" formatCode="0.00">
                  <c:v>-139.80104376032335</c:v>
                </c:pt>
                <c:pt idx="499" formatCode="0.00">
                  <c:v>-140.40272830038214</c:v>
                </c:pt>
                <c:pt idx="500" formatCode="0.00">
                  <c:v>-141.0052536463387</c:v>
                </c:pt>
                <c:pt idx="501" formatCode="0.00">
                  <c:v>-141.60861853702221</c:v>
                </c:pt>
                <c:pt idx="502" formatCode="0.00">
                  <c:v>-142.21282171774084</c:v>
                </c:pt>
                <c:pt idx="503" formatCode="0.00">
                  <c:v>-142.81786194022345</c:v>
                </c:pt>
                <c:pt idx="504" formatCode="0.00">
                  <c:v>-143.42373796256118</c:v>
                </c:pt>
                <c:pt idx="505" formatCode="0.00">
                  <c:v>-144.0304485491508</c:v>
                </c:pt>
                <c:pt idx="506" formatCode="0.00">
                  <c:v>-144.63799247063767</c:v>
                </c:pt>
                <c:pt idx="507" formatCode="0.00">
                  <c:v>-145.24636850386057</c:v>
                </c:pt>
                <c:pt idx="508" formatCode="0.00">
                  <c:v>-145.85557543179587</c:v>
                </c:pt>
                <c:pt idx="509" formatCode="0.00">
                  <c:v>-146.46561204350394</c:v>
                </c:pt>
                <c:pt idx="510" formatCode="0.00">
                  <c:v>-147.07647713407454</c:v>
                </c:pt>
                <c:pt idx="511" formatCode="0.00">
                  <c:v>-147.68816950457463</c:v>
                </c:pt>
                <c:pt idx="512" formatCode="0.00">
                  <c:v>-148.30068796199512</c:v>
                </c:pt>
                <c:pt idx="513" formatCode="0.00">
                  <c:v>-148.91403131919969</c:v>
                </c:pt>
                <c:pt idx="514" formatCode="0.00">
                  <c:v>-149.52819839487324</c:v>
                </c:pt>
                <c:pt idx="515" formatCode="0.00">
                  <c:v>-150.14318801347173</c:v>
                </c:pt>
                <c:pt idx="516" formatCode="0.00">
                  <c:v>-150.75899900517169</c:v>
                </c:pt>
                <c:pt idx="517" formatCode="0.00">
                  <c:v>-151.37563020582166</c:v>
                </c:pt>
                <c:pt idx="518" formatCode="0.00">
                  <c:v>-151.99308045689264</c:v>
                </c:pt>
                <c:pt idx="519" formatCode="0.00">
                  <c:v>-152.61134860543075</c:v>
                </c:pt>
                <c:pt idx="520" formatCode="0.00">
                  <c:v>-153.23043350400889</c:v>
                </c:pt>
                <c:pt idx="521" formatCode="0.00">
                  <c:v>-153.85033401068051</c:v>
                </c:pt>
                <c:pt idx="522" formatCode="0.00">
                  <c:v>-154.47104898893244</c:v>
                </c:pt>
                <c:pt idx="523" formatCode="0.00">
                  <c:v>-155.09257730763969</c:v>
                </c:pt>
                <c:pt idx="524" formatCode="0.00">
                  <c:v>-155.71491784101934</c:v>
                </c:pt>
                <c:pt idx="525" formatCode="0.00">
                  <c:v>-156.33806946858661</c:v>
                </c:pt>
                <c:pt idx="526" formatCode="0.00">
                  <c:v>-156.96203107510985</c:v>
                </c:pt>
                <c:pt idx="527" formatCode="0.00">
                  <c:v>-157.5868015505672</c:v>
                </c:pt>
                <c:pt idx="528" formatCode="0.00">
                  <c:v>-158.212379790103</c:v>
                </c:pt>
                <c:pt idx="529" formatCode="0.00">
                  <c:v>-158.83876469398555</c:v>
                </c:pt>
                <c:pt idx="530" formatCode="0.00">
                  <c:v>-159.46595516756418</c:v>
                </c:pt>
                <c:pt idx="531" formatCode="0.00">
                  <c:v>-160.09395012122832</c:v>
                </c:pt>
                <c:pt idx="532" formatCode="0.00">
                  <c:v>-160.72274847036525</c:v>
                </c:pt>
                <c:pt idx="533" formatCode="0.00">
                  <c:v>-161.35234913532034</c:v>
                </c:pt>
                <c:pt idx="534" formatCode="0.00">
                  <c:v>-161.98275104135573</c:v>
                </c:pt>
                <c:pt idx="535" formatCode="0.00">
                  <c:v>-162.61395311861133</c:v>
                </c:pt>
                <c:pt idx="536" formatCode="0.00">
                  <c:v>-163.24595430206469</c:v>
                </c:pt>
                <c:pt idx="537" formatCode="0.00">
                  <c:v>-163.87875353149269</c:v>
                </c:pt>
                <c:pt idx="538" formatCode="0.00">
                  <c:v>-164.51234975143223</c:v>
                </c:pt>
                <c:pt idx="539" formatCode="0.00">
                  <c:v>-165.14674191114318</c:v>
                </c:pt>
                <c:pt idx="540" formatCode="0.00">
                  <c:v>-165.78192896456954</c:v>
                </c:pt>
                <c:pt idx="541" formatCode="0.00">
                  <c:v>-166.41790987030333</c:v>
                </c:pt>
                <c:pt idx="542" formatCode="0.00">
                  <c:v>-167.05468359154688</c:v>
                </c:pt>
                <c:pt idx="543" formatCode="0.00">
                  <c:v>-167.69224909607715</c:v>
                </c:pt>
                <c:pt idx="544" formatCode="0.00">
                  <c:v>-168.33060535620902</c:v>
                </c:pt>
                <c:pt idx="545" formatCode="0.00">
                  <c:v>-168.96975134876055</c:v>
                </c:pt>
                <c:pt idx="546" formatCode="0.00">
                  <c:v>-169.60968605501685</c:v>
                </c:pt>
                <c:pt idx="547" formatCode="0.00">
                  <c:v>-170.25040846069606</c:v>
                </c:pt>
                <c:pt idx="548" formatCode="0.00">
                  <c:v>-170.89191755591438</c:v>
                </c:pt>
                <c:pt idx="549" formatCode="0.00">
                  <c:v>-171.53421233515243</c:v>
                </c:pt>
                <c:pt idx="550" formatCode="0.00">
                  <c:v>-172.17729179722122</c:v>
                </c:pt>
                <c:pt idx="551" formatCode="0.00">
                  <c:v>-172.8211549452293</c:v>
                </c:pt>
                <c:pt idx="552" formatCode="0.00">
                  <c:v>-173.46580078654921</c:v>
                </c:pt>
                <c:pt idx="553" formatCode="0.00">
                  <c:v>-174.11122833278546</c:v>
                </c:pt>
                <c:pt idx="554" formatCode="0.00">
                  <c:v>-174.75743659974196</c:v>
                </c:pt>
                <c:pt idx="555" formatCode="0.00">
                  <c:v>-175.40442460739047</c:v>
                </c:pt>
                <c:pt idx="556" formatCode="0.00">
                  <c:v>-176.05219137983846</c:v>
                </c:pt>
                <c:pt idx="557" formatCode="0.00">
                  <c:v>-176.70073594529879</c:v>
                </c:pt>
                <c:pt idx="558" formatCode="0.00">
                  <c:v>-177.350057336058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7B-4D86-B2DB-C18DF627EB3F}"/>
            </c:ext>
          </c:extLst>
        </c:ser>
        <c:ser>
          <c:idx val="3"/>
          <c:order val="3"/>
          <c:tx>
            <c:strRef>
              <c:f>'Harden Forecast5'!$E$1</c:f>
              <c:strCache>
                <c:ptCount val="1"/>
                <c:pt idx="0">
                  <c:v>높은 신뢰 한계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'Harden Forecast5'!$A$2:$A$560</c:f>
              <c:numCache>
                <c:formatCode>General</c:formatCode>
                <c:ptCount val="559"/>
                <c:pt idx="0">
                  <c:v>315</c:v>
                </c:pt>
                <c:pt idx="1">
                  <c:v>316</c:v>
                </c:pt>
                <c:pt idx="2">
                  <c:v>317</c:v>
                </c:pt>
                <c:pt idx="3">
                  <c:v>318</c:v>
                </c:pt>
                <c:pt idx="4">
                  <c:v>319</c:v>
                </c:pt>
                <c:pt idx="5">
                  <c:v>320</c:v>
                </c:pt>
                <c:pt idx="6">
                  <c:v>321</c:v>
                </c:pt>
                <c:pt idx="7">
                  <c:v>322</c:v>
                </c:pt>
                <c:pt idx="8">
                  <c:v>323</c:v>
                </c:pt>
                <c:pt idx="9">
                  <c:v>324</c:v>
                </c:pt>
                <c:pt idx="10">
                  <c:v>325</c:v>
                </c:pt>
                <c:pt idx="11">
                  <c:v>326</c:v>
                </c:pt>
                <c:pt idx="12">
                  <c:v>327</c:v>
                </c:pt>
                <c:pt idx="13">
                  <c:v>328</c:v>
                </c:pt>
                <c:pt idx="14">
                  <c:v>329</c:v>
                </c:pt>
                <c:pt idx="15">
                  <c:v>330</c:v>
                </c:pt>
                <c:pt idx="16">
                  <c:v>331</c:v>
                </c:pt>
                <c:pt idx="17">
                  <c:v>332</c:v>
                </c:pt>
                <c:pt idx="18">
                  <c:v>333</c:v>
                </c:pt>
                <c:pt idx="19">
                  <c:v>334</c:v>
                </c:pt>
                <c:pt idx="20">
                  <c:v>335</c:v>
                </c:pt>
                <c:pt idx="21">
                  <c:v>336</c:v>
                </c:pt>
                <c:pt idx="22">
                  <c:v>337</c:v>
                </c:pt>
                <c:pt idx="23">
                  <c:v>338</c:v>
                </c:pt>
                <c:pt idx="24">
                  <c:v>339</c:v>
                </c:pt>
                <c:pt idx="25">
                  <c:v>340</c:v>
                </c:pt>
                <c:pt idx="26">
                  <c:v>341</c:v>
                </c:pt>
                <c:pt idx="27">
                  <c:v>342</c:v>
                </c:pt>
                <c:pt idx="28">
                  <c:v>343</c:v>
                </c:pt>
                <c:pt idx="29">
                  <c:v>344</c:v>
                </c:pt>
                <c:pt idx="30">
                  <c:v>345</c:v>
                </c:pt>
                <c:pt idx="31">
                  <c:v>346</c:v>
                </c:pt>
                <c:pt idx="32">
                  <c:v>347</c:v>
                </c:pt>
                <c:pt idx="33">
                  <c:v>348</c:v>
                </c:pt>
                <c:pt idx="34">
                  <c:v>349</c:v>
                </c:pt>
                <c:pt idx="35">
                  <c:v>350</c:v>
                </c:pt>
                <c:pt idx="36">
                  <c:v>351</c:v>
                </c:pt>
                <c:pt idx="37">
                  <c:v>352</c:v>
                </c:pt>
                <c:pt idx="38">
                  <c:v>353</c:v>
                </c:pt>
                <c:pt idx="39">
                  <c:v>354</c:v>
                </c:pt>
                <c:pt idx="40">
                  <c:v>355</c:v>
                </c:pt>
                <c:pt idx="41">
                  <c:v>356</c:v>
                </c:pt>
                <c:pt idx="42">
                  <c:v>357</c:v>
                </c:pt>
                <c:pt idx="43">
                  <c:v>358</c:v>
                </c:pt>
                <c:pt idx="44">
                  <c:v>359</c:v>
                </c:pt>
                <c:pt idx="45">
                  <c:v>360</c:v>
                </c:pt>
                <c:pt idx="46">
                  <c:v>361</c:v>
                </c:pt>
                <c:pt idx="47">
                  <c:v>362</c:v>
                </c:pt>
                <c:pt idx="48">
                  <c:v>363</c:v>
                </c:pt>
                <c:pt idx="49">
                  <c:v>364</c:v>
                </c:pt>
                <c:pt idx="50">
                  <c:v>365</c:v>
                </c:pt>
                <c:pt idx="51">
                  <c:v>366</c:v>
                </c:pt>
                <c:pt idx="52">
                  <c:v>367</c:v>
                </c:pt>
                <c:pt idx="53">
                  <c:v>368</c:v>
                </c:pt>
                <c:pt idx="54">
                  <c:v>369</c:v>
                </c:pt>
                <c:pt idx="55">
                  <c:v>370</c:v>
                </c:pt>
                <c:pt idx="56">
                  <c:v>371</c:v>
                </c:pt>
                <c:pt idx="57">
                  <c:v>372</c:v>
                </c:pt>
                <c:pt idx="58">
                  <c:v>373</c:v>
                </c:pt>
                <c:pt idx="59">
                  <c:v>374</c:v>
                </c:pt>
                <c:pt idx="60">
                  <c:v>375</c:v>
                </c:pt>
                <c:pt idx="61">
                  <c:v>376</c:v>
                </c:pt>
                <c:pt idx="62">
                  <c:v>377</c:v>
                </c:pt>
                <c:pt idx="63">
                  <c:v>378</c:v>
                </c:pt>
                <c:pt idx="64">
                  <c:v>379</c:v>
                </c:pt>
                <c:pt idx="65">
                  <c:v>380</c:v>
                </c:pt>
                <c:pt idx="66">
                  <c:v>381</c:v>
                </c:pt>
                <c:pt idx="67">
                  <c:v>382</c:v>
                </c:pt>
                <c:pt idx="68">
                  <c:v>383</c:v>
                </c:pt>
                <c:pt idx="69">
                  <c:v>384</c:v>
                </c:pt>
                <c:pt idx="70">
                  <c:v>385</c:v>
                </c:pt>
                <c:pt idx="71">
                  <c:v>386</c:v>
                </c:pt>
                <c:pt idx="72">
                  <c:v>387</c:v>
                </c:pt>
                <c:pt idx="73">
                  <c:v>388</c:v>
                </c:pt>
                <c:pt idx="74">
                  <c:v>389</c:v>
                </c:pt>
                <c:pt idx="75">
                  <c:v>390</c:v>
                </c:pt>
                <c:pt idx="76">
                  <c:v>391</c:v>
                </c:pt>
                <c:pt idx="77">
                  <c:v>392</c:v>
                </c:pt>
                <c:pt idx="78">
                  <c:v>393</c:v>
                </c:pt>
                <c:pt idx="79">
                  <c:v>394</c:v>
                </c:pt>
                <c:pt idx="80">
                  <c:v>395</c:v>
                </c:pt>
                <c:pt idx="81">
                  <c:v>396</c:v>
                </c:pt>
                <c:pt idx="82">
                  <c:v>397</c:v>
                </c:pt>
                <c:pt idx="83">
                  <c:v>398</c:v>
                </c:pt>
                <c:pt idx="84">
                  <c:v>399</c:v>
                </c:pt>
                <c:pt idx="85">
                  <c:v>400</c:v>
                </c:pt>
                <c:pt idx="86">
                  <c:v>401</c:v>
                </c:pt>
                <c:pt idx="87">
                  <c:v>402</c:v>
                </c:pt>
                <c:pt idx="88">
                  <c:v>403</c:v>
                </c:pt>
                <c:pt idx="89">
                  <c:v>404</c:v>
                </c:pt>
                <c:pt idx="90">
                  <c:v>405</c:v>
                </c:pt>
                <c:pt idx="91">
                  <c:v>406</c:v>
                </c:pt>
                <c:pt idx="92">
                  <c:v>407</c:v>
                </c:pt>
                <c:pt idx="93">
                  <c:v>408</c:v>
                </c:pt>
                <c:pt idx="94">
                  <c:v>409</c:v>
                </c:pt>
                <c:pt idx="95">
                  <c:v>410</c:v>
                </c:pt>
                <c:pt idx="96">
                  <c:v>411</c:v>
                </c:pt>
                <c:pt idx="97">
                  <c:v>412</c:v>
                </c:pt>
                <c:pt idx="98">
                  <c:v>413</c:v>
                </c:pt>
                <c:pt idx="99">
                  <c:v>414</c:v>
                </c:pt>
                <c:pt idx="100">
                  <c:v>415</c:v>
                </c:pt>
                <c:pt idx="101">
                  <c:v>416</c:v>
                </c:pt>
                <c:pt idx="102">
                  <c:v>417</c:v>
                </c:pt>
                <c:pt idx="103">
                  <c:v>418</c:v>
                </c:pt>
                <c:pt idx="104">
                  <c:v>419</c:v>
                </c:pt>
                <c:pt idx="105">
                  <c:v>420</c:v>
                </c:pt>
                <c:pt idx="106">
                  <c:v>421</c:v>
                </c:pt>
                <c:pt idx="107">
                  <c:v>422</c:v>
                </c:pt>
                <c:pt idx="108">
                  <c:v>423</c:v>
                </c:pt>
                <c:pt idx="109">
                  <c:v>424</c:v>
                </c:pt>
                <c:pt idx="110">
                  <c:v>425</c:v>
                </c:pt>
                <c:pt idx="111">
                  <c:v>426</c:v>
                </c:pt>
                <c:pt idx="112">
                  <c:v>427</c:v>
                </c:pt>
                <c:pt idx="113">
                  <c:v>428</c:v>
                </c:pt>
                <c:pt idx="114">
                  <c:v>429</c:v>
                </c:pt>
                <c:pt idx="115">
                  <c:v>430</c:v>
                </c:pt>
                <c:pt idx="116">
                  <c:v>431</c:v>
                </c:pt>
                <c:pt idx="117">
                  <c:v>432</c:v>
                </c:pt>
                <c:pt idx="118">
                  <c:v>433</c:v>
                </c:pt>
                <c:pt idx="119">
                  <c:v>434</c:v>
                </c:pt>
                <c:pt idx="120">
                  <c:v>435</c:v>
                </c:pt>
                <c:pt idx="121">
                  <c:v>436</c:v>
                </c:pt>
                <c:pt idx="122">
                  <c:v>437</c:v>
                </c:pt>
                <c:pt idx="123">
                  <c:v>438</c:v>
                </c:pt>
                <c:pt idx="124">
                  <c:v>439</c:v>
                </c:pt>
                <c:pt idx="125">
                  <c:v>440</c:v>
                </c:pt>
                <c:pt idx="126">
                  <c:v>441</c:v>
                </c:pt>
                <c:pt idx="127">
                  <c:v>442</c:v>
                </c:pt>
                <c:pt idx="128">
                  <c:v>443</c:v>
                </c:pt>
                <c:pt idx="129">
                  <c:v>444</c:v>
                </c:pt>
                <c:pt idx="130">
                  <c:v>445</c:v>
                </c:pt>
                <c:pt idx="131">
                  <c:v>446</c:v>
                </c:pt>
                <c:pt idx="132">
                  <c:v>447</c:v>
                </c:pt>
                <c:pt idx="133">
                  <c:v>448</c:v>
                </c:pt>
                <c:pt idx="134">
                  <c:v>449</c:v>
                </c:pt>
                <c:pt idx="135">
                  <c:v>450</c:v>
                </c:pt>
                <c:pt idx="136">
                  <c:v>451</c:v>
                </c:pt>
                <c:pt idx="137">
                  <c:v>452</c:v>
                </c:pt>
                <c:pt idx="138">
                  <c:v>453</c:v>
                </c:pt>
                <c:pt idx="139">
                  <c:v>454</c:v>
                </c:pt>
                <c:pt idx="140">
                  <c:v>455</c:v>
                </c:pt>
                <c:pt idx="141">
                  <c:v>456</c:v>
                </c:pt>
                <c:pt idx="142">
                  <c:v>457</c:v>
                </c:pt>
                <c:pt idx="143">
                  <c:v>458</c:v>
                </c:pt>
                <c:pt idx="144">
                  <c:v>459</c:v>
                </c:pt>
                <c:pt idx="145">
                  <c:v>460</c:v>
                </c:pt>
                <c:pt idx="146">
                  <c:v>461</c:v>
                </c:pt>
                <c:pt idx="147">
                  <c:v>462</c:v>
                </c:pt>
                <c:pt idx="148">
                  <c:v>463</c:v>
                </c:pt>
                <c:pt idx="149">
                  <c:v>464</c:v>
                </c:pt>
                <c:pt idx="150">
                  <c:v>465</c:v>
                </c:pt>
                <c:pt idx="151">
                  <c:v>466</c:v>
                </c:pt>
                <c:pt idx="152">
                  <c:v>467</c:v>
                </c:pt>
                <c:pt idx="153">
                  <c:v>468</c:v>
                </c:pt>
                <c:pt idx="154">
                  <c:v>469</c:v>
                </c:pt>
                <c:pt idx="155">
                  <c:v>470</c:v>
                </c:pt>
                <c:pt idx="156">
                  <c:v>471</c:v>
                </c:pt>
                <c:pt idx="157">
                  <c:v>472</c:v>
                </c:pt>
                <c:pt idx="158">
                  <c:v>473</c:v>
                </c:pt>
                <c:pt idx="159">
                  <c:v>474</c:v>
                </c:pt>
                <c:pt idx="160">
                  <c:v>475</c:v>
                </c:pt>
                <c:pt idx="161">
                  <c:v>476</c:v>
                </c:pt>
                <c:pt idx="162">
                  <c:v>477</c:v>
                </c:pt>
                <c:pt idx="163">
                  <c:v>478</c:v>
                </c:pt>
                <c:pt idx="164">
                  <c:v>479</c:v>
                </c:pt>
                <c:pt idx="165">
                  <c:v>480</c:v>
                </c:pt>
                <c:pt idx="166">
                  <c:v>481</c:v>
                </c:pt>
                <c:pt idx="167">
                  <c:v>482</c:v>
                </c:pt>
                <c:pt idx="168">
                  <c:v>483</c:v>
                </c:pt>
                <c:pt idx="169">
                  <c:v>484</c:v>
                </c:pt>
                <c:pt idx="170">
                  <c:v>485</c:v>
                </c:pt>
                <c:pt idx="171">
                  <c:v>486</c:v>
                </c:pt>
                <c:pt idx="172">
                  <c:v>487</c:v>
                </c:pt>
                <c:pt idx="173">
                  <c:v>488</c:v>
                </c:pt>
                <c:pt idx="174">
                  <c:v>489</c:v>
                </c:pt>
                <c:pt idx="175">
                  <c:v>490</c:v>
                </c:pt>
                <c:pt idx="176">
                  <c:v>491</c:v>
                </c:pt>
                <c:pt idx="177">
                  <c:v>492</c:v>
                </c:pt>
                <c:pt idx="178">
                  <c:v>493</c:v>
                </c:pt>
                <c:pt idx="179">
                  <c:v>494</c:v>
                </c:pt>
                <c:pt idx="180">
                  <c:v>495</c:v>
                </c:pt>
                <c:pt idx="181">
                  <c:v>496</c:v>
                </c:pt>
                <c:pt idx="182">
                  <c:v>497</c:v>
                </c:pt>
                <c:pt idx="183">
                  <c:v>498</c:v>
                </c:pt>
                <c:pt idx="184">
                  <c:v>499</c:v>
                </c:pt>
                <c:pt idx="185">
                  <c:v>500</c:v>
                </c:pt>
                <c:pt idx="186">
                  <c:v>501</c:v>
                </c:pt>
                <c:pt idx="187">
                  <c:v>502</c:v>
                </c:pt>
                <c:pt idx="188">
                  <c:v>503</c:v>
                </c:pt>
                <c:pt idx="189">
                  <c:v>504</c:v>
                </c:pt>
                <c:pt idx="190">
                  <c:v>505</c:v>
                </c:pt>
                <c:pt idx="191">
                  <c:v>506</c:v>
                </c:pt>
                <c:pt idx="192">
                  <c:v>507</c:v>
                </c:pt>
                <c:pt idx="193">
                  <c:v>508</c:v>
                </c:pt>
                <c:pt idx="194">
                  <c:v>509</c:v>
                </c:pt>
                <c:pt idx="195">
                  <c:v>510</c:v>
                </c:pt>
                <c:pt idx="196">
                  <c:v>511</c:v>
                </c:pt>
                <c:pt idx="197">
                  <c:v>512</c:v>
                </c:pt>
                <c:pt idx="198">
                  <c:v>513</c:v>
                </c:pt>
                <c:pt idx="199">
                  <c:v>514</c:v>
                </c:pt>
                <c:pt idx="200">
                  <c:v>515</c:v>
                </c:pt>
                <c:pt idx="201">
                  <c:v>516</c:v>
                </c:pt>
                <c:pt idx="202">
                  <c:v>517</c:v>
                </c:pt>
                <c:pt idx="203">
                  <c:v>518</c:v>
                </c:pt>
                <c:pt idx="204">
                  <c:v>519</c:v>
                </c:pt>
                <c:pt idx="205">
                  <c:v>520</c:v>
                </c:pt>
                <c:pt idx="206">
                  <c:v>521</c:v>
                </c:pt>
                <c:pt idx="207">
                  <c:v>522</c:v>
                </c:pt>
                <c:pt idx="208">
                  <c:v>523</c:v>
                </c:pt>
                <c:pt idx="209">
                  <c:v>524</c:v>
                </c:pt>
                <c:pt idx="210">
                  <c:v>525</c:v>
                </c:pt>
                <c:pt idx="211">
                  <c:v>526</c:v>
                </c:pt>
                <c:pt idx="212">
                  <c:v>527</c:v>
                </c:pt>
                <c:pt idx="213">
                  <c:v>528</c:v>
                </c:pt>
                <c:pt idx="214">
                  <c:v>529</c:v>
                </c:pt>
                <c:pt idx="215">
                  <c:v>530</c:v>
                </c:pt>
                <c:pt idx="216">
                  <c:v>531</c:v>
                </c:pt>
                <c:pt idx="217">
                  <c:v>532</c:v>
                </c:pt>
                <c:pt idx="218">
                  <c:v>533</c:v>
                </c:pt>
                <c:pt idx="219">
                  <c:v>534</c:v>
                </c:pt>
                <c:pt idx="220">
                  <c:v>535</c:v>
                </c:pt>
                <c:pt idx="221">
                  <c:v>536</c:v>
                </c:pt>
                <c:pt idx="222">
                  <c:v>537</c:v>
                </c:pt>
                <c:pt idx="223">
                  <c:v>538</c:v>
                </c:pt>
                <c:pt idx="224">
                  <c:v>539</c:v>
                </c:pt>
                <c:pt idx="225">
                  <c:v>540</c:v>
                </c:pt>
                <c:pt idx="226">
                  <c:v>541</c:v>
                </c:pt>
                <c:pt idx="227">
                  <c:v>542</c:v>
                </c:pt>
                <c:pt idx="228">
                  <c:v>543</c:v>
                </c:pt>
                <c:pt idx="229">
                  <c:v>544</c:v>
                </c:pt>
                <c:pt idx="230">
                  <c:v>545</c:v>
                </c:pt>
                <c:pt idx="231">
                  <c:v>546</c:v>
                </c:pt>
                <c:pt idx="232">
                  <c:v>547</c:v>
                </c:pt>
                <c:pt idx="233">
                  <c:v>548</c:v>
                </c:pt>
                <c:pt idx="234">
                  <c:v>549</c:v>
                </c:pt>
                <c:pt idx="235">
                  <c:v>550</c:v>
                </c:pt>
                <c:pt idx="236">
                  <c:v>551</c:v>
                </c:pt>
                <c:pt idx="237">
                  <c:v>552</c:v>
                </c:pt>
                <c:pt idx="238">
                  <c:v>553</c:v>
                </c:pt>
                <c:pt idx="239">
                  <c:v>554</c:v>
                </c:pt>
                <c:pt idx="240">
                  <c:v>555</c:v>
                </c:pt>
                <c:pt idx="241">
                  <c:v>556</c:v>
                </c:pt>
                <c:pt idx="242">
                  <c:v>557</c:v>
                </c:pt>
                <c:pt idx="243">
                  <c:v>558</c:v>
                </c:pt>
                <c:pt idx="244">
                  <c:v>559</c:v>
                </c:pt>
                <c:pt idx="245">
                  <c:v>560</c:v>
                </c:pt>
                <c:pt idx="246">
                  <c:v>561</c:v>
                </c:pt>
                <c:pt idx="247">
                  <c:v>562</c:v>
                </c:pt>
                <c:pt idx="248">
                  <c:v>563</c:v>
                </c:pt>
                <c:pt idx="249">
                  <c:v>564</c:v>
                </c:pt>
                <c:pt idx="250">
                  <c:v>565</c:v>
                </c:pt>
                <c:pt idx="251">
                  <c:v>566</c:v>
                </c:pt>
                <c:pt idx="252">
                  <c:v>567</c:v>
                </c:pt>
                <c:pt idx="253">
                  <c:v>568</c:v>
                </c:pt>
                <c:pt idx="254">
                  <c:v>569</c:v>
                </c:pt>
                <c:pt idx="255">
                  <c:v>570</c:v>
                </c:pt>
                <c:pt idx="256">
                  <c:v>571</c:v>
                </c:pt>
                <c:pt idx="257">
                  <c:v>572</c:v>
                </c:pt>
                <c:pt idx="258">
                  <c:v>573</c:v>
                </c:pt>
                <c:pt idx="259">
                  <c:v>574</c:v>
                </c:pt>
                <c:pt idx="260">
                  <c:v>575</c:v>
                </c:pt>
                <c:pt idx="261">
                  <c:v>576</c:v>
                </c:pt>
                <c:pt idx="262">
                  <c:v>577</c:v>
                </c:pt>
                <c:pt idx="263">
                  <c:v>578</c:v>
                </c:pt>
                <c:pt idx="264">
                  <c:v>579</c:v>
                </c:pt>
                <c:pt idx="265">
                  <c:v>580</c:v>
                </c:pt>
                <c:pt idx="266">
                  <c:v>581</c:v>
                </c:pt>
                <c:pt idx="267">
                  <c:v>582</c:v>
                </c:pt>
                <c:pt idx="268">
                  <c:v>583</c:v>
                </c:pt>
                <c:pt idx="269">
                  <c:v>584</c:v>
                </c:pt>
                <c:pt idx="270">
                  <c:v>585</c:v>
                </c:pt>
                <c:pt idx="271">
                  <c:v>586</c:v>
                </c:pt>
                <c:pt idx="272">
                  <c:v>587</c:v>
                </c:pt>
                <c:pt idx="273">
                  <c:v>588</c:v>
                </c:pt>
                <c:pt idx="274">
                  <c:v>589</c:v>
                </c:pt>
                <c:pt idx="275">
                  <c:v>590</c:v>
                </c:pt>
                <c:pt idx="276">
                  <c:v>591</c:v>
                </c:pt>
                <c:pt idx="277">
                  <c:v>592</c:v>
                </c:pt>
                <c:pt idx="278">
                  <c:v>593</c:v>
                </c:pt>
                <c:pt idx="279">
                  <c:v>594</c:v>
                </c:pt>
                <c:pt idx="280">
                  <c:v>595</c:v>
                </c:pt>
                <c:pt idx="281">
                  <c:v>596</c:v>
                </c:pt>
                <c:pt idx="282">
                  <c:v>597</c:v>
                </c:pt>
                <c:pt idx="283">
                  <c:v>598</c:v>
                </c:pt>
                <c:pt idx="284">
                  <c:v>599</c:v>
                </c:pt>
                <c:pt idx="285">
                  <c:v>600</c:v>
                </c:pt>
                <c:pt idx="286">
                  <c:v>601</c:v>
                </c:pt>
                <c:pt idx="287">
                  <c:v>602</c:v>
                </c:pt>
                <c:pt idx="288">
                  <c:v>603</c:v>
                </c:pt>
                <c:pt idx="289">
                  <c:v>604</c:v>
                </c:pt>
                <c:pt idx="290">
                  <c:v>605</c:v>
                </c:pt>
                <c:pt idx="291">
                  <c:v>606</c:v>
                </c:pt>
                <c:pt idx="292">
                  <c:v>607</c:v>
                </c:pt>
                <c:pt idx="293">
                  <c:v>608</c:v>
                </c:pt>
                <c:pt idx="294">
                  <c:v>609</c:v>
                </c:pt>
                <c:pt idx="295">
                  <c:v>610</c:v>
                </c:pt>
                <c:pt idx="296">
                  <c:v>611</c:v>
                </c:pt>
                <c:pt idx="297">
                  <c:v>612</c:v>
                </c:pt>
                <c:pt idx="298">
                  <c:v>613</c:v>
                </c:pt>
                <c:pt idx="299">
                  <c:v>614</c:v>
                </c:pt>
                <c:pt idx="300">
                  <c:v>615</c:v>
                </c:pt>
                <c:pt idx="301">
                  <c:v>616</c:v>
                </c:pt>
                <c:pt idx="302">
                  <c:v>617</c:v>
                </c:pt>
                <c:pt idx="303">
                  <c:v>618</c:v>
                </c:pt>
                <c:pt idx="304">
                  <c:v>619</c:v>
                </c:pt>
                <c:pt idx="305">
                  <c:v>620</c:v>
                </c:pt>
                <c:pt idx="306">
                  <c:v>621</c:v>
                </c:pt>
                <c:pt idx="307">
                  <c:v>622</c:v>
                </c:pt>
                <c:pt idx="308">
                  <c:v>623</c:v>
                </c:pt>
                <c:pt idx="309">
                  <c:v>624</c:v>
                </c:pt>
                <c:pt idx="310">
                  <c:v>625</c:v>
                </c:pt>
                <c:pt idx="311">
                  <c:v>626</c:v>
                </c:pt>
                <c:pt idx="312">
                  <c:v>627</c:v>
                </c:pt>
                <c:pt idx="313">
                  <c:v>628</c:v>
                </c:pt>
                <c:pt idx="314">
                  <c:v>629</c:v>
                </c:pt>
                <c:pt idx="315">
                  <c:v>630</c:v>
                </c:pt>
                <c:pt idx="316">
                  <c:v>631</c:v>
                </c:pt>
                <c:pt idx="317">
                  <c:v>632</c:v>
                </c:pt>
                <c:pt idx="318">
                  <c:v>633</c:v>
                </c:pt>
                <c:pt idx="319">
                  <c:v>634</c:v>
                </c:pt>
                <c:pt idx="320">
                  <c:v>635</c:v>
                </c:pt>
                <c:pt idx="321">
                  <c:v>636</c:v>
                </c:pt>
                <c:pt idx="322">
                  <c:v>637</c:v>
                </c:pt>
                <c:pt idx="323">
                  <c:v>638</c:v>
                </c:pt>
                <c:pt idx="324">
                  <c:v>639</c:v>
                </c:pt>
                <c:pt idx="325">
                  <c:v>640</c:v>
                </c:pt>
                <c:pt idx="326">
                  <c:v>641</c:v>
                </c:pt>
                <c:pt idx="327">
                  <c:v>642</c:v>
                </c:pt>
                <c:pt idx="328">
                  <c:v>643</c:v>
                </c:pt>
                <c:pt idx="329">
                  <c:v>644</c:v>
                </c:pt>
                <c:pt idx="330">
                  <c:v>645</c:v>
                </c:pt>
                <c:pt idx="331">
                  <c:v>646</c:v>
                </c:pt>
                <c:pt idx="332">
                  <c:v>647</c:v>
                </c:pt>
                <c:pt idx="333">
                  <c:v>648</c:v>
                </c:pt>
                <c:pt idx="334">
                  <c:v>649</c:v>
                </c:pt>
                <c:pt idx="335">
                  <c:v>650</c:v>
                </c:pt>
                <c:pt idx="336">
                  <c:v>651</c:v>
                </c:pt>
                <c:pt idx="337">
                  <c:v>652</c:v>
                </c:pt>
                <c:pt idx="338">
                  <c:v>653</c:v>
                </c:pt>
                <c:pt idx="339">
                  <c:v>654</c:v>
                </c:pt>
                <c:pt idx="340">
                  <c:v>655</c:v>
                </c:pt>
                <c:pt idx="341">
                  <c:v>656</c:v>
                </c:pt>
                <c:pt idx="342">
                  <c:v>657</c:v>
                </c:pt>
                <c:pt idx="343">
                  <c:v>658</c:v>
                </c:pt>
                <c:pt idx="344">
                  <c:v>659</c:v>
                </c:pt>
                <c:pt idx="345">
                  <c:v>660</c:v>
                </c:pt>
                <c:pt idx="346">
                  <c:v>661</c:v>
                </c:pt>
                <c:pt idx="347">
                  <c:v>662</c:v>
                </c:pt>
                <c:pt idx="348">
                  <c:v>663</c:v>
                </c:pt>
                <c:pt idx="349">
                  <c:v>664</c:v>
                </c:pt>
                <c:pt idx="350">
                  <c:v>665</c:v>
                </c:pt>
                <c:pt idx="351">
                  <c:v>666</c:v>
                </c:pt>
                <c:pt idx="352">
                  <c:v>667</c:v>
                </c:pt>
                <c:pt idx="353">
                  <c:v>668</c:v>
                </c:pt>
                <c:pt idx="354">
                  <c:v>669</c:v>
                </c:pt>
                <c:pt idx="355">
                  <c:v>670</c:v>
                </c:pt>
                <c:pt idx="356">
                  <c:v>671</c:v>
                </c:pt>
                <c:pt idx="357">
                  <c:v>672</c:v>
                </c:pt>
                <c:pt idx="358">
                  <c:v>673</c:v>
                </c:pt>
                <c:pt idx="359">
                  <c:v>674</c:v>
                </c:pt>
                <c:pt idx="360">
                  <c:v>675</c:v>
                </c:pt>
                <c:pt idx="361">
                  <c:v>676</c:v>
                </c:pt>
                <c:pt idx="362">
                  <c:v>677</c:v>
                </c:pt>
                <c:pt idx="363">
                  <c:v>678</c:v>
                </c:pt>
                <c:pt idx="364">
                  <c:v>679</c:v>
                </c:pt>
                <c:pt idx="365">
                  <c:v>680</c:v>
                </c:pt>
                <c:pt idx="366">
                  <c:v>681</c:v>
                </c:pt>
                <c:pt idx="367">
                  <c:v>682</c:v>
                </c:pt>
                <c:pt idx="368">
                  <c:v>683</c:v>
                </c:pt>
                <c:pt idx="369">
                  <c:v>684</c:v>
                </c:pt>
                <c:pt idx="370">
                  <c:v>685</c:v>
                </c:pt>
                <c:pt idx="371">
                  <c:v>686</c:v>
                </c:pt>
                <c:pt idx="372">
                  <c:v>687</c:v>
                </c:pt>
                <c:pt idx="373">
                  <c:v>688</c:v>
                </c:pt>
                <c:pt idx="374">
                  <c:v>689</c:v>
                </c:pt>
                <c:pt idx="375">
                  <c:v>690</c:v>
                </c:pt>
                <c:pt idx="376">
                  <c:v>691</c:v>
                </c:pt>
                <c:pt idx="377">
                  <c:v>692</c:v>
                </c:pt>
                <c:pt idx="378">
                  <c:v>693</c:v>
                </c:pt>
                <c:pt idx="379">
                  <c:v>694</c:v>
                </c:pt>
                <c:pt idx="380">
                  <c:v>695</c:v>
                </c:pt>
                <c:pt idx="381">
                  <c:v>696</c:v>
                </c:pt>
                <c:pt idx="382">
                  <c:v>697</c:v>
                </c:pt>
                <c:pt idx="383">
                  <c:v>698</c:v>
                </c:pt>
                <c:pt idx="384">
                  <c:v>699</c:v>
                </c:pt>
                <c:pt idx="385">
                  <c:v>700</c:v>
                </c:pt>
                <c:pt idx="386">
                  <c:v>701</c:v>
                </c:pt>
                <c:pt idx="387">
                  <c:v>702</c:v>
                </c:pt>
                <c:pt idx="388">
                  <c:v>703</c:v>
                </c:pt>
                <c:pt idx="389">
                  <c:v>704</c:v>
                </c:pt>
                <c:pt idx="390">
                  <c:v>705</c:v>
                </c:pt>
                <c:pt idx="391">
                  <c:v>706</c:v>
                </c:pt>
                <c:pt idx="392">
                  <c:v>707</c:v>
                </c:pt>
                <c:pt idx="393">
                  <c:v>708</c:v>
                </c:pt>
                <c:pt idx="394">
                  <c:v>709</c:v>
                </c:pt>
                <c:pt idx="395">
                  <c:v>710</c:v>
                </c:pt>
                <c:pt idx="396">
                  <c:v>711</c:v>
                </c:pt>
                <c:pt idx="397">
                  <c:v>712</c:v>
                </c:pt>
                <c:pt idx="398">
                  <c:v>713</c:v>
                </c:pt>
                <c:pt idx="399">
                  <c:v>714</c:v>
                </c:pt>
                <c:pt idx="400">
                  <c:v>715</c:v>
                </c:pt>
                <c:pt idx="401">
                  <c:v>716</c:v>
                </c:pt>
                <c:pt idx="402">
                  <c:v>717</c:v>
                </c:pt>
                <c:pt idx="403">
                  <c:v>718</c:v>
                </c:pt>
                <c:pt idx="404">
                  <c:v>719</c:v>
                </c:pt>
                <c:pt idx="405">
                  <c:v>720</c:v>
                </c:pt>
                <c:pt idx="406">
                  <c:v>721</c:v>
                </c:pt>
                <c:pt idx="407">
                  <c:v>722</c:v>
                </c:pt>
                <c:pt idx="408">
                  <c:v>723</c:v>
                </c:pt>
                <c:pt idx="409">
                  <c:v>724</c:v>
                </c:pt>
                <c:pt idx="410">
                  <c:v>725</c:v>
                </c:pt>
                <c:pt idx="411">
                  <c:v>726</c:v>
                </c:pt>
                <c:pt idx="412">
                  <c:v>727</c:v>
                </c:pt>
                <c:pt idx="413">
                  <c:v>728</c:v>
                </c:pt>
                <c:pt idx="414">
                  <c:v>729</c:v>
                </c:pt>
                <c:pt idx="415">
                  <c:v>730</c:v>
                </c:pt>
                <c:pt idx="416">
                  <c:v>731</c:v>
                </c:pt>
                <c:pt idx="417">
                  <c:v>732</c:v>
                </c:pt>
                <c:pt idx="418">
                  <c:v>733</c:v>
                </c:pt>
                <c:pt idx="419">
                  <c:v>734</c:v>
                </c:pt>
                <c:pt idx="420">
                  <c:v>735</c:v>
                </c:pt>
                <c:pt idx="421">
                  <c:v>736</c:v>
                </c:pt>
                <c:pt idx="422">
                  <c:v>737</c:v>
                </c:pt>
                <c:pt idx="423">
                  <c:v>738</c:v>
                </c:pt>
                <c:pt idx="424">
                  <c:v>739</c:v>
                </c:pt>
                <c:pt idx="425">
                  <c:v>740</c:v>
                </c:pt>
                <c:pt idx="426">
                  <c:v>741</c:v>
                </c:pt>
                <c:pt idx="427">
                  <c:v>742</c:v>
                </c:pt>
                <c:pt idx="428">
                  <c:v>743</c:v>
                </c:pt>
                <c:pt idx="429">
                  <c:v>744</c:v>
                </c:pt>
                <c:pt idx="430">
                  <c:v>745</c:v>
                </c:pt>
                <c:pt idx="431">
                  <c:v>746</c:v>
                </c:pt>
                <c:pt idx="432">
                  <c:v>747</c:v>
                </c:pt>
                <c:pt idx="433">
                  <c:v>748</c:v>
                </c:pt>
                <c:pt idx="434">
                  <c:v>749</c:v>
                </c:pt>
                <c:pt idx="435">
                  <c:v>750</c:v>
                </c:pt>
                <c:pt idx="436">
                  <c:v>751</c:v>
                </c:pt>
                <c:pt idx="437">
                  <c:v>752</c:v>
                </c:pt>
                <c:pt idx="438">
                  <c:v>753</c:v>
                </c:pt>
                <c:pt idx="439">
                  <c:v>754</c:v>
                </c:pt>
                <c:pt idx="440">
                  <c:v>755</c:v>
                </c:pt>
                <c:pt idx="441">
                  <c:v>756</c:v>
                </c:pt>
                <c:pt idx="442">
                  <c:v>757</c:v>
                </c:pt>
                <c:pt idx="443">
                  <c:v>758</c:v>
                </c:pt>
                <c:pt idx="444">
                  <c:v>759</c:v>
                </c:pt>
                <c:pt idx="445">
                  <c:v>760</c:v>
                </c:pt>
                <c:pt idx="446">
                  <c:v>761</c:v>
                </c:pt>
                <c:pt idx="447">
                  <c:v>762</c:v>
                </c:pt>
                <c:pt idx="448">
                  <c:v>763</c:v>
                </c:pt>
                <c:pt idx="449">
                  <c:v>764</c:v>
                </c:pt>
                <c:pt idx="450">
                  <c:v>765</c:v>
                </c:pt>
                <c:pt idx="451">
                  <c:v>766</c:v>
                </c:pt>
                <c:pt idx="452">
                  <c:v>767</c:v>
                </c:pt>
                <c:pt idx="453">
                  <c:v>768</c:v>
                </c:pt>
                <c:pt idx="454">
                  <c:v>769</c:v>
                </c:pt>
                <c:pt idx="455">
                  <c:v>770</c:v>
                </c:pt>
                <c:pt idx="456">
                  <c:v>771</c:v>
                </c:pt>
                <c:pt idx="457">
                  <c:v>772</c:v>
                </c:pt>
                <c:pt idx="458">
                  <c:v>773</c:v>
                </c:pt>
                <c:pt idx="459">
                  <c:v>774</c:v>
                </c:pt>
                <c:pt idx="460">
                  <c:v>775</c:v>
                </c:pt>
                <c:pt idx="461">
                  <c:v>776</c:v>
                </c:pt>
                <c:pt idx="462">
                  <c:v>777</c:v>
                </c:pt>
                <c:pt idx="463">
                  <c:v>778</c:v>
                </c:pt>
                <c:pt idx="464">
                  <c:v>779</c:v>
                </c:pt>
                <c:pt idx="465">
                  <c:v>780</c:v>
                </c:pt>
                <c:pt idx="466">
                  <c:v>781</c:v>
                </c:pt>
                <c:pt idx="467">
                  <c:v>782</c:v>
                </c:pt>
                <c:pt idx="468">
                  <c:v>783</c:v>
                </c:pt>
                <c:pt idx="469">
                  <c:v>784</c:v>
                </c:pt>
                <c:pt idx="470">
                  <c:v>785</c:v>
                </c:pt>
                <c:pt idx="471">
                  <c:v>786</c:v>
                </c:pt>
                <c:pt idx="472">
                  <c:v>787</c:v>
                </c:pt>
                <c:pt idx="473">
                  <c:v>788</c:v>
                </c:pt>
                <c:pt idx="474">
                  <c:v>789</c:v>
                </c:pt>
                <c:pt idx="475">
                  <c:v>790</c:v>
                </c:pt>
                <c:pt idx="476">
                  <c:v>791</c:v>
                </c:pt>
                <c:pt idx="477">
                  <c:v>792</c:v>
                </c:pt>
                <c:pt idx="478">
                  <c:v>793</c:v>
                </c:pt>
                <c:pt idx="479">
                  <c:v>794</c:v>
                </c:pt>
                <c:pt idx="480">
                  <c:v>795</c:v>
                </c:pt>
                <c:pt idx="481">
                  <c:v>796</c:v>
                </c:pt>
                <c:pt idx="482">
                  <c:v>797</c:v>
                </c:pt>
                <c:pt idx="483">
                  <c:v>798</c:v>
                </c:pt>
                <c:pt idx="484">
                  <c:v>799</c:v>
                </c:pt>
                <c:pt idx="485">
                  <c:v>800</c:v>
                </c:pt>
                <c:pt idx="486">
                  <c:v>801</c:v>
                </c:pt>
                <c:pt idx="487">
                  <c:v>802</c:v>
                </c:pt>
                <c:pt idx="488">
                  <c:v>803</c:v>
                </c:pt>
                <c:pt idx="489">
                  <c:v>804</c:v>
                </c:pt>
                <c:pt idx="490">
                  <c:v>805</c:v>
                </c:pt>
                <c:pt idx="491">
                  <c:v>806</c:v>
                </c:pt>
                <c:pt idx="492">
                  <c:v>807</c:v>
                </c:pt>
                <c:pt idx="493">
                  <c:v>808</c:v>
                </c:pt>
                <c:pt idx="494">
                  <c:v>809</c:v>
                </c:pt>
                <c:pt idx="495">
                  <c:v>810</c:v>
                </c:pt>
                <c:pt idx="496">
                  <c:v>811</c:v>
                </c:pt>
                <c:pt idx="497">
                  <c:v>812</c:v>
                </c:pt>
                <c:pt idx="498">
                  <c:v>813</c:v>
                </c:pt>
                <c:pt idx="499">
                  <c:v>814</c:v>
                </c:pt>
                <c:pt idx="500">
                  <c:v>815</c:v>
                </c:pt>
                <c:pt idx="501">
                  <c:v>816</c:v>
                </c:pt>
                <c:pt idx="502">
                  <c:v>817</c:v>
                </c:pt>
                <c:pt idx="503">
                  <c:v>818</c:v>
                </c:pt>
                <c:pt idx="504">
                  <c:v>819</c:v>
                </c:pt>
                <c:pt idx="505">
                  <c:v>820</c:v>
                </c:pt>
                <c:pt idx="506">
                  <c:v>821</c:v>
                </c:pt>
                <c:pt idx="507">
                  <c:v>822</c:v>
                </c:pt>
                <c:pt idx="508">
                  <c:v>823</c:v>
                </c:pt>
                <c:pt idx="509">
                  <c:v>824</c:v>
                </c:pt>
                <c:pt idx="510">
                  <c:v>825</c:v>
                </c:pt>
                <c:pt idx="511">
                  <c:v>826</c:v>
                </c:pt>
                <c:pt idx="512">
                  <c:v>827</c:v>
                </c:pt>
                <c:pt idx="513">
                  <c:v>828</c:v>
                </c:pt>
                <c:pt idx="514">
                  <c:v>829</c:v>
                </c:pt>
                <c:pt idx="515">
                  <c:v>830</c:v>
                </c:pt>
                <c:pt idx="516">
                  <c:v>831</c:v>
                </c:pt>
                <c:pt idx="517">
                  <c:v>832</c:v>
                </c:pt>
                <c:pt idx="518">
                  <c:v>833</c:v>
                </c:pt>
                <c:pt idx="519">
                  <c:v>834</c:v>
                </c:pt>
                <c:pt idx="520">
                  <c:v>835</c:v>
                </c:pt>
                <c:pt idx="521">
                  <c:v>836</c:v>
                </c:pt>
                <c:pt idx="522">
                  <c:v>837</c:v>
                </c:pt>
                <c:pt idx="523">
                  <c:v>838</c:v>
                </c:pt>
                <c:pt idx="524">
                  <c:v>839</c:v>
                </c:pt>
                <c:pt idx="525">
                  <c:v>840</c:v>
                </c:pt>
                <c:pt idx="526">
                  <c:v>841</c:v>
                </c:pt>
                <c:pt idx="527">
                  <c:v>842</c:v>
                </c:pt>
                <c:pt idx="528">
                  <c:v>843</c:v>
                </c:pt>
                <c:pt idx="529">
                  <c:v>844</c:v>
                </c:pt>
                <c:pt idx="530">
                  <c:v>845</c:v>
                </c:pt>
                <c:pt idx="531">
                  <c:v>846</c:v>
                </c:pt>
                <c:pt idx="532">
                  <c:v>847</c:v>
                </c:pt>
                <c:pt idx="533">
                  <c:v>848</c:v>
                </c:pt>
                <c:pt idx="534">
                  <c:v>849</c:v>
                </c:pt>
                <c:pt idx="535">
                  <c:v>850</c:v>
                </c:pt>
                <c:pt idx="536">
                  <c:v>851</c:v>
                </c:pt>
                <c:pt idx="537">
                  <c:v>852</c:v>
                </c:pt>
                <c:pt idx="538">
                  <c:v>853</c:v>
                </c:pt>
                <c:pt idx="539">
                  <c:v>854</c:v>
                </c:pt>
                <c:pt idx="540">
                  <c:v>855</c:v>
                </c:pt>
                <c:pt idx="541">
                  <c:v>856</c:v>
                </c:pt>
                <c:pt idx="542">
                  <c:v>857</c:v>
                </c:pt>
                <c:pt idx="543">
                  <c:v>858</c:v>
                </c:pt>
                <c:pt idx="544">
                  <c:v>859</c:v>
                </c:pt>
                <c:pt idx="545">
                  <c:v>860</c:v>
                </c:pt>
                <c:pt idx="546">
                  <c:v>861</c:v>
                </c:pt>
                <c:pt idx="547">
                  <c:v>862</c:v>
                </c:pt>
                <c:pt idx="548">
                  <c:v>863</c:v>
                </c:pt>
                <c:pt idx="549">
                  <c:v>864</c:v>
                </c:pt>
                <c:pt idx="550">
                  <c:v>865</c:v>
                </c:pt>
                <c:pt idx="551">
                  <c:v>866</c:v>
                </c:pt>
                <c:pt idx="552">
                  <c:v>867</c:v>
                </c:pt>
                <c:pt idx="553">
                  <c:v>868</c:v>
                </c:pt>
                <c:pt idx="554">
                  <c:v>869</c:v>
                </c:pt>
                <c:pt idx="555">
                  <c:v>870</c:v>
                </c:pt>
                <c:pt idx="556">
                  <c:v>871</c:v>
                </c:pt>
                <c:pt idx="557">
                  <c:v>872</c:v>
                </c:pt>
                <c:pt idx="558">
                  <c:v>873</c:v>
                </c:pt>
              </c:numCache>
            </c:numRef>
          </c:cat>
          <c:val>
            <c:numRef>
              <c:f>'Harden Forecast5'!$E$2:$E$560</c:f>
              <c:numCache>
                <c:formatCode>General</c:formatCode>
                <c:ptCount val="559"/>
                <c:pt idx="223" formatCode="0.00">
                  <c:v>23</c:v>
                </c:pt>
                <c:pt idx="224" formatCode="0.00">
                  <c:v>60.572270856537237</c:v>
                </c:pt>
                <c:pt idx="225" formatCode="0.00">
                  <c:v>60.917967641302511</c:v>
                </c:pt>
                <c:pt idx="226" formatCode="0.00">
                  <c:v>61.265990615075054</c:v>
                </c:pt>
                <c:pt idx="227" formatCode="0.00">
                  <c:v>61.616321269192881</c:v>
                </c:pt>
                <c:pt idx="228" formatCode="0.00">
                  <c:v>61.968941265267816</c:v>
                </c:pt>
                <c:pt idx="229" formatCode="0.00">
                  <c:v>62.323832439305711</c:v>
                </c:pt>
                <c:pt idx="230" formatCode="0.00">
                  <c:v>62.680976805398146</c:v>
                </c:pt>
                <c:pt idx="231" formatCode="0.00">
                  <c:v>63.040356559004991</c:v>
                </c:pt>
                <c:pt idx="232" formatCode="0.00">
                  <c:v>63.401954079851528</c:v>
                </c:pt>
                <c:pt idx="233" formatCode="0.00">
                  <c:v>63.765751934457782</c:v>
                </c:pt>
                <c:pt idx="234" formatCode="0.00">
                  <c:v>64.131732878322765</c:v>
                </c:pt>
                <c:pt idx="235" formatCode="0.00">
                  <c:v>64.49987985777976</c:v>
                </c:pt>
                <c:pt idx="236" formatCode="0.00">
                  <c:v>64.870176011544061</c:v>
                </c:pt>
                <c:pt idx="237" formatCode="0.00">
                  <c:v>65.242604671968095</c:v>
                </c:pt>
                <c:pt idx="238" formatCode="0.00">
                  <c:v>65.617149366023682</c:v>
                </c:pt>
                <c:pt idx="239" formatCode="0.00">
                  <c:v>65.993793816025303</c:v>
                </c:pt>
                <c:pt idx="240" formatCode="0.00">
                  <c:v>66.372521940112719</c:v>
                </c:pt>
                <c:pt idx="241" formatCode="0.00">
                  <c:v>66.753317852505432</c:v>
                </c:pt>
                <c:pt idx="242" formatCode="0.00">
                  <c:v>67.136165863546125</c:v>
                </c:pt>
                <c:pt idx="243" formatCode="0.00">
                  <c:v>67.521050479544215</c:v>
                </c:pt>
                <c:pt idx="244" formatCode="0.00">
                  <c:v>67.907956402435588</c:v>
                </c:pt>
                <c:pt idx="245" formatCode="0.00">
                  <c:v>68.296868529268195</c:v>
                </c:pt>
                <c:pt idx="246" formatCode="0.00">
                  <c:v>68.687771951528546</c:v>
                </c:pt>
                <c:pt idx="247" formatCode="0.00">
                  <c:v>69.080651954317617</c:v>
                </c:pt>
                <c:pt idx="248" formatCode="0.00">
                  <c:v>69.475494015389984</c:v>
                </c:pt>
                <c:pt idx="249" formatCode="0.00">
                  <c:v>69.872283804063812</c:v>
                </c:pt>
                <c:pt idx="250" formatCode="0.00">
                  <c:v>70.271007180014081</c:v>
                </c:pt>
                <c:pt idx="251" formatCode="0.00">
                  <c:v>70.671650191956161</c:v>
                </c:pt>
                <c:pt idx="252" formatCode="0.00">
                  <c:v>71.074199076230769</c:v>
                </c:pt>
                <c:pt idx="253" formatCode="0.00">
                  <c:v>71.478640255296483</c:v>
                </c:pt>
                <c:pt idx="254" formatCode="0.00">
                  <c:v>71.884960336140068</c:v>
                </c:pt>
                <c:pt idx="255" formatCode="0.00">
                  <c:v>72.293146108609932</c:v>
                </c:pt>
                <c:pt idx="256" formatCode="0.00">
                  <c:v>72.703184543681914</c:v>
                </c:pt>
                <c:pt idx="257" formatCode="0.00">
                  <c:v>73.115062791662055</c:v>
                </c:pt>
                <c:pt idx="258" formatCode="0.00">
                  <c:v>73.528768180334879</c:v>
                </c:pt>
                <c:pt idx="259" formatCode="0.00">
                  <c:v>73.944288213060688</c:v>
                </c:pt>
                <c:pt idx="260" formatCode="0.00">
                  <c:v>74.361610566830294</c:v>
                </c:pt>
                <c:pt idx="261" formatCode="0.00">
                  <c:v>74.780723090279423</c:v>
                </c:pt>
                <c:pt idx="262" formatCode="0.00">
                  <c:v>75.201613801670817</c:v>
                </c:pt>
                <c:pt idx="263" formatCode="0.00">
                  <c:v>75.624270886845721</c:v>
                </c:pt>
                <c:pt idx="264" formatCode="0.00">
                  <c:v>76.048682697152131</c:v>
                </c:pt>
                <c:pt idx="265" formatCode="0.00">
                  <c:v>76.47483774735079</c:v>
                </c:pt>
                <c:pt idx="266" formatCode="0.00">
                  <c:v>76.902724713505833</c:v>
                </c:pt>
                <c:pt idx="267" formatCode="0.00">
                  <c:v>77.332332430860788</c:v>
                </c:pt>
                <c:pt idx="268" formatCode="0.00">
                  <c:v>77.763649891705967</c:v>
                </c:pt>
                <c:pt idx="269" formatCode="0.00">
                  <c:v>78.196666243237715</c:v>
                </c:pt>
                <c:pt idx="270" formatCode="0.00">
                  <c:v>78.631370785415157</c:v>
                </c:pt>
                <c:pt idx="271" formatCode="0.00">
                  <c:v>79.06775296881429</c:v>
                </c:pt>
                <c:pt idx="272" formatCode="0.00">
                  <c:v>79.50580239248491</c:v>
                </c:pt>
                <c:pt idx="273" formatCode="0.00">
                  <c:v>79.945508801809581</c:v>
                </c:pt>
                <c:pt idx="274" formatCode="0.00">
                  <c:v>80.38686208637003</c:v>
                </c:pt>
                <c:pt idx="275" formatCode="0.00">
                  <c:v>80.829852277819754</c:v>
                </c:pt>
                <c:pt idx="276" formatCode="0.00">
                  <c:v>81.274469547767694</c:v>
                </c:pt>
                <c:pt idx="277" formatCode="0.00">
                  <c:v>81.720704205671922</c:v>
                </c:pt>
                <c:pt idx="278" formatCode="0.00">
                  <c:v>82.168546696747455</c:v>
                </c:pt>
                <c:pt idx="279" formatCode="0.00">
                  <c:v>82.617987599887144</c:v>
                </c:pt>
                <c:pt idx="280" formatCode="0.00">
                  <c:v>83.0690176255994</c:v>
                </c:pt>
                <c:pt idx="281" formatCode="0.00">
                  <c:v>83.521627613961499</c:v>
                </c:pt>
                <c:pt idx="282" formatCode="0.00">
                  <c:v>83.97580853259204</c:v>
                </c:pt>
                <c:pt idx="283" formatCode="0.00">
                  <c:v>84.431551474640969</c:v>
                </c:pt>
                <c:pt idx="284" formatCode="0.00">
                  <c:v>84.888847656800692</c:v>
                </c:pt>
                <c:pt idx="285" formatCode="0.00">
                  <c:v>85.3476884173364</c:v>
                </c:pt>
                <c:pt idx="286" formatCode="0.00">
                  <c:v>85.808065214139049</c:v>
                </c:pt>
                <c:pt idx="287" formatCode="0.00">
                  <c:v>86.269969622798897</c:v>
                </c:pt>
                <c:pt idx="288" formatCode="0.00">
                  <c:v>86.73339333470274</c:v>
                </c:pt>
                <c:pt idx="289" formatCode="0.00">
                  <c:v>87.198328155152979</c:v>
                </c:pt>
                <c:pt idx="290" formatCode="0.00">
                  <c:v>87.664766001511225</c:v>
                </c:pt>
                <c:pt idx="291" formatCode="0.00">
                  <c:v>88.132698901364449</c:v>
                </c:pt>
                <c:pt idx="292" formatCode="0.00">
                  <c:v>88.602118990716519</c:v>
                </c:pt>
                <c:pt idx="293" formatCode="0.00">
                  <c:v>89.073018512202665</c:v>
                </c:pt>
                <c:pt idx="294" formatCode="0.00">
                  <c:v>89.545389813329919</c:v>
                </c:pt>
                <c:pt idx="295" formatCode="0.00">
                  <c:v>90.019225344740789</c:v>
                </c:pt>
                <c:pt idx="296" formatCode="0.00">
                  <c:v>90.494517658503327</c:v>
                </c:pt>
                <c:pt idx="297" formatCode="0.00">
                  <c:v>90.971259406424508</c:v>
                </c:pt>
                <c:pt idx="298" formatCode="0.00">
                  <c:v>91.449443338390054</c:v>
                </c:pt>
                <c:pt idx="299" formatCode="0.00">
                  <c:v>91.929062300727992</c:v>
                </c:pt>
                <c:pt idx="300" formatCode="0.00">
                  <c:v>92.410109234598139</c:v>
                </c:pt>
                <c:pt idx="301" formatCode="0.00">
                  <c:v>92.892577174405574</c:v>
                </c:pt>
                <c:pt idx="302" formatCode="0.00">
                  <c:v>93.376459246240046</c:v>
                </c:pt>
                <c:pt idx="303" formatCode="0.00">
                  <c:v>93.861748666338826</c:v>
                </c:pt>
                <c:pt idx="304" formatCode="0.00">
                  <c:v>94.348438739575442</c:v>
                </c:pt>
                <c:pt idx="305" formatCode="0.00">
                  <c:v>94.836522857971659</c:v>
                </c:pt>
                <c:pt idx="306" formatCode="0.00">
                  <c:v>95.325994499235122</c:v>
                </c:pt>
                <c:pt idx="307" formatCode="0.00">
                  <c:v>95.816847225319464</c:v>
                </c:pt>
                <c:pt idx="308" formatCode="0.00">
                  <c:v>96.309074681010273</c:v>
                </c:pt>
                <c:pt idx="309" formatCode="0.00">
                  <c:v>96.802670592532792</c:v>
                </c:pt>
                <c:pt idx="310" formatCode="0.00">
                  <c:v>97.297628766184999</c:v>
                </c:pt>
                <c:pt idx="311" formatCode="0.00">
                  <c:v>97.793943086992243</c:v>
                </c:pt>
                <c:pt idx="312" formatCode="0.00">
                  <c:v>98.291607517386481</c:v>
                </c:pt>
                <c:pt idx="313" formatCode="0.00">
                  <c:v>98.790616095906756</c:v>
                </c:pt>
                <c:pt idx="314" formatCode="0.00">
                  <c:v>99.290962935923716</c:v>
                </c:pt>
                <c:pt idx="315" formatCode="0.00">
                  <c:v>99.792642224384906</c:v>
                </c:pt>
                <c:pt idx="316" formatCode="0.00">
                  <c:v>100.29564822058336</c:v>
                </c:pt>
                <c:pt idx="317" formatCode="0.00">
                  <c:v>100.79997525494662</c:v>
                </c:pt>
                <c:pt idx="318" formatCode="0.00">
                  <c:v>101.3056177278484</c:v>
                </c:pt>
                <c:pt idx="319" formatCode="0.00">
                  <c:v>101.81257010844007</c:v>
                </c:pt>
                <c:pt idx="320" formatCode="0.00">
                  <c:v>102.32082693350431</c:v>
                </c:pt>
                <c:pt idx="321" formatCode="0.00">
                  <c:v>102.83038280632783</c:v>
                </c:pt>
                <c:pt idx="322" formatCode="0.00">
                  <c:v>103.34123239559582</c:v>
                </c:pt>
                <c:pt idx="323" formatCode="0.00">
                  <c:v>103.85337043430479</c:v>
                </c:pt>
                <c:pt idx="324" formatCode="0.00">
                  <c:v>104.3667917186965</c:v>
                </c:pt>
                <c:pt idx="325" formatCode="0.00">
                  <c:v>104.88149110720983</c:v>
                </c:pt>
                <c:pt idx="326" formatCode="0.00">
                  <c:v>105.39746351945297</c:v>
                </c:pt>
                <c:pt idx="327" formatCode="0.00">
                  <c:v>105.91470393519292</c:v>
                </c:pt>
                <c:pt idx="328" formatCode="0.00">
                  <c:v>106.43320739336492</c:v>
                </c:pt>
                <c:pt idx="329" formatCode="0.00">
                  <c:v>106.95296899109856</c:v>
                </c:pt>
                <c:pt idx="330" formatCode="0.00">
                  <c:v>107.47398388276282</c:v>
                </c:pt>
                <c:pt idx="331" formatCode="0.00">
                  <c:v>107.99624727902768</c:v>
                </c:pt>
                <c:pt idx="332" formatCode="0.00">
                  <c:v>108.51975444594399</c:v>
                </c:pt>
                <c:pt idx="333" formatCode="0.00">
                  <c:v>109.04450070403885</c:v>
                </c:pt>
                <c:pt idx="334" formatCode="0.00">
                  <c:v>109.57048142742943</c:v>
                </c:pt>
                <c:pt idx="335" formatCode="0.00">
                  <c:v>110.09769204295112</c:v>
                </c:pt>
                <c:pt idx="336" formatCode="0.00">
                  <c:v>110.62612802930363</c:v>
                </c:pt>
                <c:pt idx="337" formatCode="0.00">
                  <c:v>111.15578491621118</c:v>
                </c:pt>
                <c:pt idx="338" formatCode="0.00">
                  <c:v>111.68665828359961</c:v>
                </c:pt>
                <c:pt idx="339" formatCode="0.00">
                  <c:v>112.21874376078749</c:v>
                </c:pt>
                <c:pt idx="340" formatCode="0.00">
                  <c:v>112.75203702569323</c:v>
                </c:pt>
                <c:pt idx="341" formatCode="0.00">
                  <c:v>113.28653380405575</c:v>
                </c:pt>
                <c:pt idx="342" formatCode="0.00">
                  <c:v>113.82222986867069</c:v>
                </c:pt>
                <c:pt idx="343" formatCode="0.00">
                  <c:v>114.35912103863964</c:v>
                </c:pt>
                <c:pt idx="344" formatCode="0.00">
                  <c:v>114.89720317863427</c:v>
                </c:pt>
                <c:pt idx="345" formatCode="0.00">
                  <c:v>115.43647219817295</c:v>
                </c:pt>
                <c:pt idx="346" formatCode="0.00">
                  <c:v>115.97692405091203</c:v>
                </c:pt>
                <c:pt idx="347" formatCode="0.00">
                  <c:v>116.51855473394882</c:v>
                </c:pt>
                <c:pt idx="348" formatCode="0.00">
                  <c:v>117.06136028713873</c:v>
                </c:pt>
                <c:pt idx="349" formatCode="0.00">
                  <c:v>117.6053367924238</c:v>
                </c:pt>
                <c:pt idx="350" formatCode="0.00">
                  <c:v>118.15048037317482</c:v>
                </c:pt>
                <c:pt idx="351" formatCode="0.00">
                  <c:v>118.69678719354437</c:v>
                </c:pt>
                <c:pt idx="352" formatCode="0.00">
                  <c:v>119.244253457833</c:v>
                </c:pt>
                <c:pt idx="353" formatCode="0.00">
                  <c:v>119.7928754098657</c:v>
                </c:pt>
                <c:pt idx="354" formatCode="0.00">
                  <c:v>120.34264933238137</c:v>
                </c:pt>
                <c:pt idx="355" formatCode="0.00">
                  <c:v>120.8935715464319</c:v>
                </c:pt>
                <c:pt idx="356" formatCode="0.00">
                  <c:v>121.44563841079388</c:v>
                </c:pt>
                <c:pt idx="357" formatCode="0.00">
                  <c:v>121.99884632138954</c:v>
                </c:pt>
                <c:pt idx="358" formatCode="0.00">
                  <c:v>122.55319171071976</c:v>
                </c:pt>
                <c:pt idx="359" formatCode="0.00">
                  <c:v>123.10867104730606</c:v>
                </c:pt>
                <c:pt idx="360" formatCode="0.00">
                  <c:v>123.66528083514413</c:v>
                </c:pt>
                <c:pt idx="361" formatCode="0.00">
                  <c:v>124.22301761316595</c:v>
                </c:pt>
                <c:pt idx="362" formatCode="0.00">
                  <c:v>124.78187795471328</c:v>
                </c:pt>
                <c:pt idx="363" formatCode="0.00">
                  <c:v>125.34185846701891</c:v>
                </c:pt>
                <c:pt idx="364" formatCode="0.00">
                  <c:v>125.90295579069924</c:v>
                </c:pt>
                <c:pt idx="365" formatCode="0.00">
                  <c:v>126.46516659925433</c:v>
                </c:pt>
                <c:pt idx="366" formatCode="0.00">
                  <c:v>127.02848759857849</c:v>
                </c:pt>
                <c:pt idx="367" formatCode="0.00">
                  <c:v>127.59291552647845</c:v>
                </c:pt>
                <c:pt idx="368" formatCode="0.00">
                  <c:v>128.15844715220135</c:v>
                </c:pt>
                <c:pt idx="369" formatCode="0.00">
                  <c:v>128.72507927597016</c:v>
                </c:pt>
                <c:pt idx="370" formatCode="0.00">
                  <c:v>129.29280872852863</c:v>
                </c:pt>
                <c:pt idx="371" formatCode="0.00">
                  <c:v>129.8616323706932</c:v>
                </c:pt>
                <c:pt idx="372" formatCode="0.00">
                  <c:v>130.43154709291423</c:v>
                </c:pt>
                <c:pt idx="373" formatCode="0.00">
                  <c:v>131.00254981484352</c:v>
                </c:pt>
                <c:pt idx="374" formatCode="0.00">
                  <c:v>131.57463748491153</c:v>
                </c:pt>
                <c:pt idx="375" formatCode="0.00">
                  <c:v>132.14780707990997</c:v>
                </c:pt>
                <c:pt idx="376" formatCode="0.00">
                  <c:v>132.72205560458386</c:v>
                </c:pt>
                <c:pt idx="377" formatCode="0.00">
                  <c:v>133.29738009122917</c:v>
                </c:pt>
                <c:pt idx="378" formatCode="0.00">
                  <c:v>133.87377759929893</c:v>
                </c:pt>
                <c:pt idx="379" formatCode="0.00">
                  <c:v>134.45124521501509</c:v>
                </c:pt>
                <c:pt idx="380" formatCode="0.00">
                  <c:v>135.02978005098856</c:v>
                </c:pt>
                <c:pt idx="381" formatCode="0.00">
                  <c:v>135.60937924584451</c:v>
                </c:pt>
                <c:pt idx="382" formatCode="0.00">
                  <c:v>136.19003996385567</c:v>
                </c:pt>
                <c:pt idx="383" formatCode="0.00">
                  <c:v>136.77175939458084</c:v>
                </c:pt>
                <c:pt idx="384" formatCode="0.00">
                  <c:v>137.35453475251083</c:v>
                </c:pt>
                <c:pt idx="385" formatCode="0.00">
                  <c:v>137.93836327671943</c:v>
                </c:pt>
                <c:pt idx="386" formatCode="0.00">
                  <c:v>138.5232422305217</c:v>
                </c:pt>
                <c:pt idx="387" formatCode="0.00">
                  <c:v>139.1091689011372</c:v>
                </c:pt>
                <c:pt idx="388" formatCode="0.00">
                  <c:v>139.69614059935972</c:v>
                </c:pt>
                <c:pt idx="389" formatCode="0.00">
                  <c:v>140.28415465923214</c:v>
                </c:pt>
                <c:pt idx="390" formatCode="0.00">
                  <c:v>140.87320843772775</c:v>
                </c:pt>
                <c:pt idx="391" formatCode="0.00">
                  <c:v>141.46329931443606</c:v>
                </c:pt>
                <c:pt idx="392" formatCode="0.00">
                  <c:v>142.05442469125501</c:v>
                </c:pt>
                <c:pt idx="393" formatCode="0.00">
                  <c:v>142.64658199208748</c:v>
                </c:pt>
                <c:pt idx="394" formatCode="0.00">
                  <c:v>143.23976866254409</c:v>
                </c:pt>
                <c:pt idx="395" formatCode="0.00">
                  <c:v>143.8339821696498</c:v>
                </c:pt>
                <c:pt idx="396" formatCode="0.00">
                  <c:v>144.42922000155696</c:v>
                </c:pt>
                <c:pt idx="397" formatCode="0.00">
                  <c:v>145.02547966726178</c:v>
                </c:pt>
                <c:pt idx="398" formatCode="0.00">
                  <c:v>145.62275869632691</c:v>
                </c:pt>
                <c:pt idx="399" formatCode="0.00">
                  <c:v>146.2210546386076</c:v>
                </c:pt>
                <c:pt idx="400" formatCode="0.00">
                  <c:v>146.82036506398353</c:v>
                </c:pt>
                <c:pt idx="401" formatCode="0.00">
                  <c:v>147.42068756209409</c:v>
                </c:pt>
                <c:pt idx="402" formatCode="0.00">
                  <c:v>148.02201974207921</c:v>
                </c:pt>
                <c:pt idx="403" formatCode="0.00">
                  <c:v>148.62435923232337</c:v>
                </c:pt>
                <c:pt idx="404" formatCode="0.00">
                  <c:v>149.22770368020511</c:v>
                </c:pt>
                <c:pt idx="405" formatCode="0.00">
                  <c:v>149.83205075184947</c:v>
                </c:pt>
                <c:pt idx="406" formatCode="0.00">
                  <c:v>150.4373981318858</c:v>
                </c:pt>
                <c:pt idx="407" formatCode="0.00">
                  <c:v>151.04374352320843</c:v>
                </c:pt>
                <c:pt idx="408" formatCode="0.00">
                  <c:v>151.65108464674231</c:v>
                </c:pt>
                <c:pt idx="409" formatCode="0.00">
                  <c:v>152.25941924121139</c:v>
                </c:pt>
                <c:pt idx="410" formatCode="0.00">
                  <c:v>152.86874506291232</c:v>
                </c:pt>
                <c:pt idx="411" formatCode="0.00">
                  <c:v>153.47905988549016</c:v>
                </c:pt>
                <c:pt idx="412" formatCode="0.00">
                  <c:v>154.09036149971931</c:v>
                </c:pt>
                <c:pt idx="413" formatCode="0.00">
                  <c:v>154.70264771328669</c:v>
                </c:pt>
                <c:pt idx="414" formatCode="0.00">
                  <c:v>155.3159163505797</c:v>
                </c:pt>
                <c:pt idx="415" formatCode="0.00">
                  <c:v>155.93016525247637</c:v>
                </c:pt>
                <c:pt idx="416" formatCode="0.00">
                  <c:v>156.54539227614018</c:v>
                </c:pt>
                <c:pt idx="417" formatCode="0.00">
                  <c:v>157.16159529481692</c:v>
                </c:pt>
                <c:pt idx="418" formatCode="0.00">
                  <c:v>157.77877219763607</c:v>
                </c:pt>
                <c:pt idx="419" formatCode="0.00">
                  <c:v>158.39692088941419</c:v>
                </c:pt>
                <c:pt idx="420" formatCode="0.00">
                  <c:v>159.01603929046254</c:v>
                </c:pt>
                <c:pt idx="421" formatCode="0.00">
                  <c:v>159.63612533639673</c:v>
                </c:pt>
                <c:pt idx="422" formatCode="0.00">
                  <c:v>160.25717697795068</c:v>
                </c:pt>
                <c:pt idx="423" formatCode="0.00">
                  <c:v>160.87919218079185</c:v>
                </c:pt>
                <c:pt idx="424" formatCode="0.00">
                  <c:v>161.50216892534132</c:v>
                </c:pt>
                <c:pt idx="425" formatCode="0.00">
                  <c:v>162.12610520659473</c:v>
                </c:pt>
                <c:pt idx="426" formatCode="0.00">
                  <c:v>162.7509990339482</c:v>
                </c:pt>
                <c:pt idx="427" formatCode="0.00">
                  <c:v>163.37684843102468</c:v>
                </c:pt>
                <c:pt idx="428" formatCode="0.00">
                  <c:v>164.00365143550508</c:v>
                </c:pt>
                <c:pt idx="429" formatCode="0.00">
                  <c:v>164.63140609896055</c:v>
                </c:pt>
                <c:pt idx="430" formatCode="0.00">
                  <c:v>165.2601104866884</c:v>
                </c:pt>
                <c:pt idx="431" formatCode="0.00">
                  <c:v>165.88976267754975</c:v>
                </c:pt>
                <c:pt idx="432" formatCode="0.00">
                  <c:v>166.52036076381037</c:v>
                </c:pt>
                <c:pt idx="433" formatCode="0.00">
                  <c:v>167.15190285098348</c:v>
                </c:pt>
                <c:pt idx="434" formatCode="0.00">
                  <c:v>167.78438705767545</c:v>
                </c:pt>
                <c:pt idx="435" formatCode="0.00">
                  <c:v>168.41781151543316</c:v>
                </c:pt>
                <c:pt idx="436" formatCode="0.00">
                  <c:v>169.05217436859473</c:v>
                </c:pt>
                <c:pt idx="437" formatCode="0.00">
                  <c:v>169.68747377414138</c:v>
                </c:pt>
                <c:pt idx="438" formatCode="0.00">
                  <c:v>170.32370790155264</c:v>
                </c:pt>
                <c:pt idx="439" formatCode="0.00">
                  <c:v>170.96087493266256</c:v>
                </c:pt>
                <c:pt idx="440" formatCode="0.00">
                  <c:v>171.59897306151967</c:v>
                </c:pt>
                <c:pt idx="441" formatCode="0.00">
                  <c:v>172.23800049424716</c:v>
                </c:pt>
                <c:pt idx="442" formatCode="0.00">
                  <c:v>172.87795544890713</c:v>
                </c:pt>
                <c:pt idx="443" formatCode="0.00">
                  <c:v>173.51883615536508</c:v>
                </c:pt>
                <c:pt idx="444" formatCode="0.00">
                  <c:v>174.16064085515785</c:v>
                </c:pt>
                <c:pt idx="445" formatCode="0.00">
                  <c:v>174.80336780136255</c:v>
                </c:pt>
                <c:pt idx="446" formatCode="0.00">
                  <c:v>175.44701525846824</c:v>
                </c:pt>
                <c:pt idx="447" formatCode="0.00">
                  <c:v>176.0915815022486</c:v>
                </c:pt>
                <c:pt idx="448" formatCode="0.00">
                  <c:v>176.73706481963762</c:v>
                </c:pt>
                <c:pt idx="449" formatCode="0.00">
                  <c:v>177.38346350860587</c:v>
                </c:pt>
                <c:pt idx="450" formatCode="0.00">
                  <c:v>178.03077587803972</c:v>
                </c:pt>
                <c:pt idx="451" formatCode="0.00">
                  <c:v>178.67900024762145</c:v>
                </c:pt>
                <c:pt idx="452" formatCode="0.00">
                  <c:v>179.3281349477119</c:v>
                </c:pt>
                <c:pt idx="453" formatCode="0.00">
                  <c:v>179.97817831923402</c:v>
                </c:pt>
                <c:pt idx="454" formatCode="0.00">
                  <c:v>180.62912871355897</c:v>
                </c:pt>
                <c:pt idx="455" formatCode="0.00">
                  <c:v>181.28098449239292</c:v>
                </c:pt>
                <c:pt idx="456" formatCode="0.00">
                  <c:v>181.93374402766656</c:v>
                </c:pt>
                <c:pt idx="457" formatCode="0.00">
                  <c:v>182.58740570142504</c:v>
                </c:pt>
                <c:pt idx="458" formatCode="0.00">
                  <c:v>183.24196790572077</c:v>
                </c:pt>
                <c:pt idx="459" formatCode="0.00">
                  <c:v>183.89742904250636</c:v>
                </c:pt>
                <c:pt idx="460" formatCode="0.00">
                  <c:v>184.55378752353053</c:v>
                </c:pt>
                <c:pt idx="461" formatCode="0.00">
                  <c:v>185.21104177023409</c:v>
                </c:pt>
                <c:pt idx="462" formatCode="0.00">
                  <c:v>185.86919021364872</c:v>
                </c:pt>
                <c:pt idx="463" formatCode="0.00">
                  <c:v>186.52823129429606</c:v>
                </c:pt>
                <c:pt idx="464" formatCode="0.00">
                  <c:v>187.18816346208916</c:v>
                </c:pt>
                <c:pt idx="465" formatCode="0.00">
                  <c:v>187.84898517623444</c:v>
                </c:pt>
                <c:pt idx="466" formatCode="0.00">
                  <c:v>188.51069490513586</c:v>
                </c:pt>
                <c:pt idx="467" formatCode="0.00">
                  <c:v>189.17329112629977</c:v>
                </c:pt>
                <c:pt idx="468" formatCode="0.00">
                  <c:v>189.83677232624166</c:v>
                </c:pt>
                <c:pt idx="469" formatCode="0.00">
                  <c:v>190.50113700039336</c:v>
                </c:pt>
                <c:pt idx="470" formatCode="0.00">
                  <c:v>191.1663836530129</c:v>
                </c:pt>
                <c:pt idx="471" formatCode="0.00">
                  <c:v>191.8325107970939</c:v>
                </c:pt>
                <c:pt idx="472" formatCode="0.00">
                  <c:v>192.49951695427791</c:v>
                </c:pt>
                <c:pt idx="473" formatCode="0.00">
                  <c:v>193.16740065476642</c:v>
                </c:pt>
                <c:pt idx="474" formatCode="0.00">
                  <c:v>193.83616043723558</c:v>
                </c:pt>
                <c:pt idx="475" formatCode="0.00">
                  <c:v>194.50579484875044</c:v>
                </c:pt>
                <c:pt idx="476" formatCode="0.00">
                  <c:v>195.17630244468216</c:v>
                </c:pt>
                <c:pt idx="477" formatCode="0.00">
                  <c:v>195.84768178862458</c:v>
                </c:pt>
                <c:pt idx="478" formatCode="0.00">
                  <c:v>196.51993145231347</c:v>
                </c:pt>
                <c:pt idx="479" formatCode="0.00">
                  <c:v>197.19305001554551</c:v>
                </c:pt>
                <c:pt idx="480" formatCode="0.00">
                  <c:v>197.86703606609967</c:v>
                </c:pt>
                <c:pt idx="481" formatCode="0.00">
                  <c:v>198.54188819965839</c:v>
                </c:pt>
                <c:pt idx="482" formatCode="0.00">
                  <c:v>199.21760501973091</c:v>
                </c:pt>
                <c:pt idx="483" formatCode="0.00">
                  <c:v>199.89418513757664</c:v>
                </c:pt>
                <c:pt idx="484" formatCode="0.00">
                  <c:v>200.57162717213069</c:v>
                </c:pt>
                <c:pt idx="485" formatCode="0.00">
                  <c:v>201.24992974992901</c:v>
                </c:pt>
                <c:pt idx="486" formatCode="0.00">
                  <c:v>201.92909150503587</c:v>
                </c:pt>
                <c:pt idx="487" formatCode="0.00">
                  <c:v>202.60911107897115</c:v>
                </c:pt>
                <c:pt idx="488" formatCode="0.00">
                  <c:v>203.28998712063981</c:v>
                </c:pt>
                <c:pt idx="489" formatCode="0.00">
                  <c:v>203.97171828626057</c:v>
                </c:pt>
                <c:pt idx="490" formatCode="0.00">
                  <c:v>204.65430323929778</c:v>
                </c:pt>
                <c:pt idx="491" formatCode="0.00">
                  <c:v>205.33774065039171</c:v>
                </c:pt>
                <c:pt idx="492" formatCode="0.00">
                  <c:v>206.02202919729214</c:v>
                </c:pt>
                <c:pt idx="493" formatCode="0.00">
                  <c:v>206.70716756479052</c:v>
                </c:pt>
                <c:pt idx="494" formatCode="0.00">
                  <c:v>207.39315444465529</c:v>
                </c:pt>
                <c:pt idx="495" formatCode="0.00">
                  <c:v>208.07998853556575</c:v>
                </c:pt>
                <c:pt idx="496" formatCode="0.00">
                  <c:v>208.76766854304893</c:v>
                </c:pt>
                <c:pt idx="497" formatCode="0.00">
                  <c:v>209.45619317941532</c:v>
                </c:pt>
                <c:pt idx="498" formatCode="0.00">
                  <c:v>210.14556116369732</c:v>
                </c:pt>
                <c:pt idx="499" formatCode="0.00">
                  <c:v>210.83577122158647</c:v>
                </c:pt>
                <c:pt idx="500" formatCode="0.00">
                  <c:v>211.52682208537357</c:v>
                </c:pt>
                <c:pt idx="501" formatCode="0.00">
                  <c:v>212.21871249388749</c:v>
                </c:pt>
                <c:pt idx="502" formatCode="0.00">
                  <c:v>212.91144119243666</c:v>
                </c:pt>
                <c:pt idx="503" formatCode="0.00">
                  <c:v>213.60500693274963</c:v>
                </c:pt>
                <c:pt idx="504" formatCode="0.00">
                  <c:v>214.29940847291789</c:v>
                </c:pt>
                <c:pt idx="505" formatCode="0.00">
                  <c:v>214.99464457733788</c:v>
                </c:pt>
                <c:pt idx="506" formatCode="0.00">
                  <c:v>215.69071401665528</c:v>
                </c:pt>
                <c:pt idx="507" formatCode="0.00">
                  <c:v>216.38761556770854</c:v>
                </c:pt>
                <c:pt idx="508" formatCode="0.00">
                  <c:v>217.08534801347437</c:v>
                </c:pt>
                <c:pt idx="509" formatCode="0.00">
                  <c:v>217.7839101430128</c:v>
                </c:pt>
                <c:pt idx="510" formatCode="0.00">
                  <c:v>218.48330075141394</c:v>
                </c:pt>
                <c:pt idx="511" formatCode="0.00">
                  <c:v>219.18351863974439</c:v>
                </c:pt>
                <c:pt idx="512" formatCode="0.00">
                  <c:v>219.88456261499542</c:v>
                </c:pt>
                <c:pt idx="513" formatCode="0.00">
                  <c:v>220.58643149003035</c:v>
                </c:pt>
                <c:pt idx="514" formatCode="0.00">
                  <c:v>221.28912408353443</c:v>
                </c:pt>
                <c:pt idx="515" formatCode="0.00">
                  <c:v>221.99263921996328</c:v>
                </c:pt>
                <c:pt idx="516" formatCode="0.00">
                  <c:v>222.69697572949377</c:v>
                </c:pt>
                <c:pt idx="517" formatCode="0.00">
                  <c:v>223.40213244797411</c:v>
                </c:pt>
                <c:pt idx="518" formatCode="0.00">
                  <c:v>224.10810821687562</c:v>
                </c:pt>
                <c:pt idx="519" formatCode="0.00">
                  <c:v>224.81490188324409</c:v>
                </c:pt>
                <c:pt idx="520" formatCode="0.00">
                  <c:v>225.52251229965282</c:v>
                </c:pt>
                <c:pt idx="521" formatCode="0.00">
                  <c:v>226.23093832415481</c:v>
                </c:pt>
                <c:pt idx="522" formatCode="0.00">
                  <c:v>226.94017882023726</c:v>
                </c:pt>
                <c:pt idx="523" formatCode="0.00">
                  <c:v>227.65023265677488</c:v>
                </c:pt>
                <c:pt idx="524" formatCode="0.00">
                  <c:v>228.36109870798506</c:v>
                </c:pt>
                <c:pt idx="525" formatCode="0.00">
                  <c:v>229.07277585338269</c:v>
                </c:pt>
                <c:pt idx="526" formatCode="0.00">
                  <c:v>229.78526297773647</c:v>
                </c:pt>
                <c:pt idx="527" formatCode="0.00">
                  <c:v>230.49855897102418</c:v>
                </c:pt>
                <c:pt idx="528" formatCode="0.00">
                  <c:v>231.21266272839051</c:v>
                </c:pt>
                <c:pt idx="529" formatCode="0.00">
                  <c:v>231.92757315010343</c:v>
                </c:pt>
                <c:pt idx="530" formatCode="0.00">
                  <c:v>232.64328914151258</c:v>
                </c:pt>
                <c:pt idx="531" formatCode="0.00">
                  <c:v>233.35980961300709</c:v>
                </c:pt>
                <c:pt idx="532" formatCode="0.00">
                  <c:v>234.07713347997455</c:v>
                </c:pt>
                <c:pt idx="533" formatCode="0.00">
                  <c:v>234.79525966276</c:v>
                </c:pt>
                <c:pt idx="534" formatCode="0.00">
                  <c:v>235.51418708662592</c:v>
                </c:pt>
                <c:pt idx="535" formatCode="0.00">
                  <c:v>236.23391468171189</c:v>
                </c:pt>
                <c:pt idx="536" formatCode="0.00">
                  <c:v>236.95444138299578</c:v>
                </c:pt>
                <c:pt idx="537" formatCode="0.00">
                  <c:v>237.67576613025415</c:v>
                </c:pt>
                <c:pt idx="538" formatCode="0.00">
                  <c:v>238.39788786802427</c:v>
                </c:pt>
                <c:pt idx="539" formatCode="0.00">
                  <c:v>239.12080554556553</c:v>
                </c:pt>
                <c:pt idx="540" formatCode="0.00">
                  <c:v>239.84451811682243</c:v>
                </c:pt>
                <c:pt idx="541" formatCode="0.00">
                  <c:v>240.56902454038664</c:v>
                </c:pt>
                <c:pt idx="542" formatCode="0.00">
                  <c:v>241.29432377946071</c:v>
                </c:pt>
                <c:pt idx="543" formatCode="0.00">
                  <c:v>242.02041480182135</c:v>
                </c:pt>
                <c:pt idx="544" formatCode="0.00">
                  <c:v>242.74729657978375</c:v>
                </c:pt>
                <c:pt idx="545" formatCode="0.00">
                  <c:v>243.47496809016565</c:v>
                </c:pt>
                <c:pt idx="546" formatCode="0.00">
                  <c:v>244.20342831425248</c:v>
                </c:pt>
                <c:pt idx="547" formatCode="0.00">
                  <c:v>244.93267623776205</c:v>
                </c:pt>
                <c:pt idx="548" formatCode="0.00">
                  <c:v>245.6627108508109</c:v>
                </c:pt>
                <c:pt idx="549" formatCode="0.00">
                  <c:v>246.39353114787932</c:v>
                </c:pt>
                <c:pt idx="550" formatCode="0.00">
                  <c:v>247.12513612777863</c:v>
                </c:pt>
                <c:pt idx="551" formatCode="0.00">
                  <c:v>247.85752479361707</c:v>
                </c:pt>
                <c:pt idx="552" formatCode="0.00">
                  <c:v>248.59069615276752</c:v>
                </c:pt>
                <c:pt idx="553" formatCode="0.00">
                  <c:v>249.32464921683413</c:v>
                </c:pt>
                <c:pt idx="554" formatCode="0.00">
                  <c:v>250.05938300162117</c:v>
                </c:pt>
                <c:pt idx="555" formatCode="0.00">
                  <c:v>250.79489652710004</c:v>
                </c:pt>
                <c:pt idx="556" formatCode="0.00">
                  <c:v>251.53118881737856</c:v>
                </c:pt>
                <c:pt idx="557" formatCode="0.00">
                  <c:v>252.26825890066931</c:v>
                </c:pt>
                <c:pt idx="558" formatCode="0.00">
                  <c:v>253.00610580925905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57B-4D86-B2DB-C18DF627EB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9768208"/>
        <c:axId val="679768536"/>
      </c:lineChart>
      <c:catAx>
        <c:axId val="679768208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79768536"/>
        <c:crosses val="autoZero"/>
        <c:auto val="1"/>
        <c:lblAlgn val="ctr"/>
        <c:lblOffset val="100"/>
        <c:noMultiLvlLbl val="0"/>
      </c:catAx>
      <c:valAx>
        <c:axId val="679768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79768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Rix신고딕 Black" panose="00000A00000000000000" pitchFamily="2" charset="-127"/>
                <a:ea typeface="Rix신고딕 Black" panose="00000A00000000000000" pitchFamily="2" charset="-127"/>
                <a:cs typeface="+mn-cs"/>
              </a:defRPr>
            </a:pPr>
            <a:r>
              <a:rPr lang="en-US"/>
              <a:t>James Harden</a:t>
            </a:r>
            <a:r>
              <a:rPr lang="ko-KR"/>
              <a:t>의 총 추가 득점 예상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Rix신고딕 Black" panose="00000A00000000000000" pitchFamily="2" charset="-127"/>
              <a:ea typeface="Rix신고딕 Black" panose="00000A00000000000000" pitchFamily="2" charset="-127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Sheet7!$B$1</c:f>
              <c:strCache>
                <c:ptCount val="1"/>
                <c:pt idx="0">
                  <c:v>향후 335경기 총 득점</c:v>
                </c:pt>
              </c:strCache>
            </c:strRef>
          </c:tx>
          <c:spPr>
            <a:solidFill>
              <a:schemeClr val="tx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Rix신고딕 Black" panose="00000A00000000000000" pitchFamily="2" charset="-127"/>
                    <a:ea typeface="Rix신고딕 Black" panose="00000A00000000000000" pitchFamily="2" charset="-127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Sheet7!$A$2:$A$6</c:f>
              <c:strCache>
                <c:ptCount val="5"/>
                <c:pt idx="0">
                  <c:v>Forecast1</c:v>
                </c:pt>
                <c:pt idx="1">
                  <c:v>Forecast2</c:v>
                </c:pt>
                <c:pt idx="2">
                  <c:v>Forecast3</c:v>
                </c:pt>
                <c:pt idx="3">
                  <c:v>Forecast4</c:v>
                </c:pt>
                <c:pt idx="4">
                  <c:v>Forecast5</c:v>
                </c:pt>
              </c:strCache>
            </c:strRef>
          </c:cat>
          <c:val>
            <c:numRef>
              <c:f>Sheet7!$B$2:$B$6</c:f>
              <c:numCache>
                <c:formatCode>General</c:formatCode>
                <c:ptCount val="5"/>
                <c:pt idx="0">
                  <c:v>8810.5817160140377</c:v>
                </c:pt>
                <c:pt idx="1">
                  <c:v>9021.3486823004241</c:v>
                </c:pt>
                <c:pt idx="2">
                  <c:v>9071.2925591581661</c:v>
                </c:pt>
                <c:pt idx="3">
                  <c:v>9354.2606931169048</c:v>
                </c:pt>
                <c:pt idx="4">
                  <c:v>10219.108071748886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38-4899-912E-88DC661E86E5}"/>
            </c:ext>
          </c:extLst>
        </c:ser>
        <c:ser>
          <c:idx val="1"/>
          <c:order val="1"/>
          <c:tx>
            <c:strRef>
              <c:f>Sheet7!$C$1</c:f>
              <c:strCache>
                <c:ptCount val="1"/>
                <c:pt idx="0">
                  <c:v>향후 318경기 총 득점</c:v>
                </c:pt>
              </c:strCache>
            </c:strRef>
          </c:tx>
          <c:spPr>
            <a:solidFill>
              <a:srgbClr val="FF0000">
                <a:alpha val="85000"/>
              </a:srgb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Rix신고딕 Black" panose="00000A00000000000000" pitchFamily="2" charset="-127"/>
                    <a:ea typeface="Rix신고딕 Black" panose="00000A00000000000000" pitchFamily="2" charset="-127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Sheet7!$A$2:$A$6</c:f>
              <c:strCache>
                <c:ptCount val="5"/>
                <c:pt idx="0">
                  <c:v>Forecast1</c:v>
                </c:pt>
                <c:pt idx="1">
                  <c:v>Forecast2</c:v>
                </c:pt>
                <c:pt idx="2">
                  <c:v>Forecast3</c:v>
                </c:pt>
                <c:pt idx="3">
                  <c:v>Forecast4</c:v>
                </c:pt>
                <c:pt idx="4">
                  <c:v>Forecast5</c:v>
                </c:pt>
              </c:strCache>
            </c:strRef>
          </c:cat>
          <c:val>
            <c:numRef>
              <c:f>Sheet7!$C$2:$C$6</c:f>
              <c:numCache>
                <c:formatCode>General</c:formatCode>
                <c:ptCount val="5"/>
                <c:pt idx="0">
                  <c:v>8363.477569231236</c:v>
                </c:pt>
                <c:pt idx="1">
                  <c:v>8563.5488984224921</c:v>
                </c:pt>
                <c:pt idx="2">
                  <c:v>8610.9583098874537</c:v>
                </c:pt>
                <c:pt idx="3">
                  <c:v>8879.5668668990329</c:v>
                </c:pt>
                <c:pt idx="4">
                  <c:v>9700.526468107897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38-4899-912E-88DC661E86E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686999152"/>
        <c:axId val="686997512"/>
      </c:barChart>
      <c:catAx>
        <c:axId val="6869991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Rix신고딕 Black" panose="00000A00000000000000" pitchFamily="2" charset="-127"/>
                <a:ea typeface="Rix신고딕 Black" panose="00000A00000000000000" pitchFamily="2" charset="-127"/>
                <a:cs typeface="+mn-cs"/>
              </a:defRPr>
            </a:pPr>
            <a:endParaRPr lang="ko-KR"/>
          </a:p>
        </c:txPr>
        <c:crossAx val="686997512"/>
        <c:crosses val="autoZero"/>
        <c:auto val="1"/>
        <c:lblAlgn val="ctr"/>
        <c:lblOffset val="100"/>
        <c:noMultiLvlLbl val="0"/>
      </c:catAx>
      <c:valAx>
        <c:axId val="68699751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Rix신고딕 Black" panose="00000A00000000000000" pitchFamily="2" charset="-127"/>
                <a:ea typeface="Rix신고딕 Black" panose="00000A00000000000000" pitchFamily="2" charset="-127"/>
                <a:cs typeface="+mn-cs"/>
              </a:defRPr>
            </a:pPr>
            <a:endParaRPr lang="ko-KR"/>
          </a:p>
        </c:txPr>
        <c:crossAx val="686999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Rix신고딕 Black" panose="00000A00000000000000" pitchFamily="2" charset="-127"/>
              <a:ea typeface="Rix신고딕 Black" panose="00000A00000000000000" pitchFamily="2" charset="-127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>
          <a:latin typeface="Rix신고딕 Black" panose="00000A00000000000000" pitchFamily="2" charset="-127"/>
          <a:ea typeface="Rix신고딕 Black" panose="00000A00000000000000" pitchFamily="2" charset="-127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Rix신고딕 Black" panose="00000A00000000000000" pitchFamily="2" charset="-127"/>
                <a:ea typeface="Rix신고딕 Black" panose="00000A00000000000000" pitchFamily="2" charset="-127"/>
                <a:cs typeface="+mn-cs"/>
              </a:defRPr>
            </a:pPr>
            <a:r>
              <a:rPr lang="en-US" altLang="ko-KR"/>
              <a:t>James</a:t>
            </a:r>
            <a:r>
              <a:rPr lang="en-US" altLang="ko-KR" baseline="0"/>
              <a:t> Harden</a:t>
            </a:r>
            <a:r>
              <a:rPr lang="ko-KR" altLang="en-US" baseline="0"/>
              <a:t>의 로케츠 시절 총 득점 예상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Rix신고딕 Black" panose="00000A00000000000000" pitchFamily="2" charset="-127"/>
              <a:ea typeface="Rix신고딕 Black" panose="00000A00000000000000" pitchFamily="2" charset="-127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Sheet7!$F$1</c:f>
              <c:strCache>
                <c:ptCount val="1"/>
                <c:pt idx="0">
                  <c:v>예상 총 득점 (873경기 출장)</c:v>
                </c:pt>
              </c:strCache>
            </c:strRef>
          </c:tx>
          <c:spPr>
            <a:solidFill>
              <a:schemeClr val="tx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Rix신고딕 Black" panose="00000A00000000000000" pitchFamily="2" charset="-127"/>
                    <a:ea typeface="Rix신고딕 Black" panose="00000A00000000000000" pitchFamily="2" charset="-127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Sheet7!$A$2:$A$6</c:f>
              <c:strCache>
                <c:ptCount val="5"/>
                <c:pt idx="0">
                  <c:v>Forecast1</c:v>
                </c:pt>
                <c:pt idx="1">
                  <c:v>Forecast2</c:v>
                </c:pt>
                <c:pt idx="2">
                  <c:v>Forecast3</c:v>
                </c:pt>
                <c:pt idx="3">
                  <c:v>Forecast4</c:v>
                </c:pt>
                <c:pt idx="4">
                  <c:v>Forecast5</c:v>
                </c:pt>
              </c:strCache>
            </c:strRef>
          </c:cat>
          <c:val>
            <c:numRef>
              <c:f>Sheet7!$F$2:$F$6</c:f>
              <c:numCache>
                <c:formatCode>General</c:formatCode>
                <c:ptCount val="5"/>
                <c:pt idx="0">
                  <c:v>24392.581716014036</c:v>
                </c:pt>
                <c:pt idx="1">
                  <c:v>24603.348682300424</c:v>
                </c:pt>
                <c:pt idx="2">
                  <c:v>24653.292559158166</c:v>
                </c:pt>
                <c:pt idx="3">
                  <c:v>24936.260693116907</c:v>
                </c:pt>
                <c:pt idx="4">
                  <c:v>25801.108071748888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C7-4B46-AA5B-D96DE0A03588}"/>
            </c:ext>
          </c:extLst>
        </c:ser>
        <c:ser>
          <c:idx val="1"/>
          <c:order val="1"/>
          <c:tx>
            <c:strRef>
              <c:f>Sheet7!$G$1</c:f>
              <c:strCache>
                <c:ptCount val="1"/>
                <c:pt idx="0">
                  <c:v>예상 총 득점 (855경기 출장)</c:v>
                </c:pt>
              </c:strCache>
            </c:strRef>
          </c:tx>
          <c:spPr>
            <a:solidFill>
              <a:srgbClr val="FF0000">
                <a:alpha val="85000"/>
              </a:srgb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Rix신고딕 Black" panose="00000A00000000000000" pitchFamily="2" charset="-127"/>
                    <a:ea typeface="Rix신고딕 Black" panose="00000A00000000000000" pitchFamily="2" charset="-127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Sheet7!$A$2:$A$6</c:f>
              <c:strCache>
                <c:ptCount val="5"/>
                <c:pt idx="0">
                  <c:v>Forecast1</c:v>
                </c:pt>
                <c:pt idx="1">
                  <c:v>Forecast2</c:v>
                </c:pt>
                <c:pt idx="2">
                  <c:v>Forecast3</c:v>
                </c:pt>
                <c:pt idx="3">
                  <c:v>Forecast4</c:v>
                </c:pt>
                <c:pt idx="4">
                  <c:v>Forecast5</c:v>
                </c:pt>
              </c:strCache>
            </c:strRef>
          </c:cat>
          <c:val>
            <c:numRef>
              <c:f>Sheet7!$G$2:$G$6</c:f>
              <c:numCache>
                <c:formatCode>General</c:formatCode>
                <c:ptCount val="5"/>
                <c:pt idx="0">
                  <c:v>23945.477569231236</c:v>
                </c:pt>
                <c:pt idx="1">
                  <c:v>24145.548898422494</c:v>
                </c:pt>
                <c:pt idx="2">
                  <c:v>24192.958309887454</c:v>
                </c:pt>
                <c:pt idx="3">
                  <c:v>24461.566866899033</c:v>
                </c:pt>
                <c:pt idx="4">
                  <c:v>25282.526468107899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C7-4B46-AA5B-D96DE0A0358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601850608"/>
        <c:axId val="557911184"/>
      </c:barChart>
      <c:catAx>
        <c:axId val="6018506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Rix신고딕 Black" panose="00000A00000000000000" pitchFamily="2" charset="-127"/>
                <a:ea typeface="Rix신고딕 Black" panose="00000A00000000000000" pitchFamily="2" charset="-127"/>
                <a:cs typeface="+mn-cs"/>
              </a:defRPr>
            </a:pPr>
            <a:endParaRPr lang="ko-KR"/>
          </a:p>
        </c:txPr>
        <c:crossAx val="557911184"/>
        <c:crosses val="autoZero"/>
        <c:auto val="1"/>
        <c:lblAlgn val="ctr"/>
        <c:lblOffset val="100"/>
        <c:noMultiLvlLbl val="0"/>
      </c:catAx>
      <c:valAx>
        <c:axId val="55791118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Rix신고딕 Black" panose="00000A00000000000000" pitchFamily="2" charset="-127"/>
                <a:ea typeface="Rix신고딕 Black" panose="00000A00000000000000" pitchFamily="2" charset="-127"/>
                <a:cs typeface="+mn-cs"/>
              </a:defRPr>
            </a:pPr>
            <a:endParaRPr lang="ko-KR"/>
          </a:p>
        </c:txPr>
        <c:crossAx val="601850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Rix신고딕 Black" panose="00000A00000000000000" pitchFamily="2" charset="-127"/>
              <a:ea typeface="Rix신고딕 Black" panose="00000A00000000000000" pitchFamily="2" charset="-127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>
          <a:latin typeface="Rix신고딕 Black" panose="00000A00000000000000" pitchFamily="2" charset="-127"/>
          <a:ea typeface="Rix신고딕 Black" panose="00000A00000000000000" pitchFamily="2" charset="-127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171450</xdr:colOff>
      <xdr:row>10</xdr:row>
      <xdr:rowOff>161925</xdr:rowOff>
    </xdr:from>
    <xdr:to>
      <xdr:col>15</xdr:col>
      <xdr:colOff>514350</xdr:colOff>
      <xdr:row>24</xdr:row>
      <xdr:rowOff>161925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B80DD5F4-558B-4C75-A251-F6C7ABF8BF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247650</xdr:colOff>
      <xdr:row>10</xdr:row>
      <xdr:rowOff>161925</xdr:rowOff>
    </xdr:from>
    <xdr:to>
      <xdr:col>17</xdr:col>
      <xdr:colOff>209550</xdr:colOff>
      <xdr:row>24</xdr:row>
      <xdr:rowOff>161925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BF128B0-A6EF-4634-B2A7-3B4330DF1F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247650</xdr:colOff>
      <xdr:row>10</xdr:row>
      <xdr:rowOff>161925</xdr:rowOff>
    </xdr:from>
    <xdr:to>
      <xdr:col>17</xdr:col>
      <xdr:colOff>209550</xdr:colOff>
      <xdr:row>24</xdr:row>
      <xdr:rowOff>161925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B098DA11-FC1E-4FFB-A8A1-E7C1FAD3EF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247650</xdr:colOff>
      <xdr:row>10</xdr:row>
      <xdr:rowOff>161925</xdr:rowOff>
    </xdr:from>
    <xdr:to>
      <xdr:col>17</xdr:col>
      <xdr:colOff>209550</xdr:colOff>
      <xdr:row>24</xdr:row>
      <xdr:rowOff>161925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602D9672-4D43-4E7E-B122-086B30F488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247650</xdr:colOff>
      <xdr:row>10</xdr:row>
      <xdr:rowOff>161925</xdr:rowOff>
    </xdr:from>
    <xdr:to>
      <xdr:col>17</xdr:col>
      <xdr:colOff>209550</xdr:colOff>
      <xdr:row>24</xdr:row>
      <xdr:rowOff>161925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69A2A294-3159-4332-B34F-E5F278ECC5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442912</xdr:colOff>
      <xdr:row>10</xdr:row>
      <xdr:rowOff>161925</xdr:rowOff>
    </xdr:from>
    <xdr:to>
      <xdr:col>13</xdr:col>
      <xdr:colOff>0</xdr:colOff>
      <xdr:row>27</xdr:row>
      <xdr:rowOff>28575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D508B5FD-5294-4D92-B6D2-A7CF1E077C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652462</xdr:colOff>
      <xdr:row>17</xdr:row>
      <xdr:rowOff>133350</xdr:rowOff>
    </xdr:from>
    <xdr:to>
      <xdr:col>17</xdr:col>
      <xdr:colOff>423862</xdr:colOff>
      <xdr:row>30</xdr:row>
      <xdr:rowOff>152400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27105868-B18E-4547-94FD-1E730468EC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5D37611-F23B-4A08-976B-87E543607E50}" name="표1" displayName="표1" ref="A1:E875" totalsRowCount="1" headerRowDxfId="79" dataDxfId="77" totalsRowDxfId="78">
  <autoFilter ref="A1:E874" xr:uid="{457A828D-51F8-45AA-83FE-8761A44368C8}"/>
  <tableColumns count="5">
    <tableColumn id="1" xr3:uid="{A00EB10D-288D-4758-A8F8-265C4B25054B}" name="Game" dataDxfId="84" totalsRowDxfId="24"/>
    <tableColumn id="2" xr3:uid="{A87F206F-B330-4621-8855-FE82B61F6AFA}" name="Points" dataDxfId="83" totalsRowDxfId="23"/>
    <tableColumn id="3" xr3:uid="{26CC1A63-B7EB-4FB4-9BA0-3415A79732F8}" name="예측(Points)" totalsRowFunction="sum" dataDxfId="82" totalsRowDxfId="22">
      <calculatedColumnFormula>_xlfn.FORECAST.ETS(A2,$B$2:$B$539,$A$2:$A$539,1,1)</calculatedColumnFormula>
    </tableColumn>
    <tableColumn id="4" xr3:uid="{4DB33176-2B0E-4BB2-ABF2-455C4A8F2A40}" name="낮은 신뢰 한계(Points)" dataDxfId="81" totalsRowDxfId="21">
      <calculatedColumnFormula>C2-_xlfn.FORECAST.ETS.CONFINT(A2,$B$2:$B$539,$A$2:$A$539,0.9999,1,1)</calculatedColumnFormula>
    </tableColumn>
    <tableColumn id="5" xr3:uid="{866149F5-281D-4D22-980D-D09A01AE6511}" name="높은 신뢰 한계(Points)" dataDxfId="80" totalsRowDxfId="20">
      <calculatedColumnFormula>C2+_xlfn.FORECAST.ETS.CONFINT(A2,$B$2:$B$539,$A$2:$A$539,0.9999,1,1)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6B4AFF15-C166-4A31-8963-5E5E35BC54BA}" name="표15" displayName="표15" ref="G1:H8" totalsRowShown="0" headerRowDxfId="26" dataDxfId="25">
  <autoFilter ref="G1:H8" xr:uid="{132BCD7B-B718-481C-B70A-B43D8C2D9922}"/>
  <tableColumns count="2">
    <tableColumn id="1" xr3:uid="{1E8EA74C-A657-42EB-8034-C4BD1AC3E0FA}" name="통계" dataDxfId="28"/>
    <tableColumn id="2" xr3:uid="{12CE0331-6716-4FD6-9366-AA78A2944181}" name="값" dataDxfId="2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A3EA5F4-2893-4DAB-9F7A-8860F3B952FB}" name="표2" displayName="표2" ref="G1:H8" totalsRowShown="0" headerRowDxfId="74" dataDxfId="73">
  <autoFilter ref="G1:H8" xr:uid="{FA84AA40-B506-45FB-9C7A-76ADF9BC731F}"/>
  <tableColumns count="2">
    <tableColumn id="1" xr3:uid="{ADA7FF9A-0A6C-4AA3-91D9-C016196A001E}" name="통계" dataDxfId="76"/>
    <tableColumn id="2" xr3:uid="{10DF7DC1-411F-4139-B7C6-6EF8C2C81F10}" name="값" dataDxfId="7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6600D04-673E-4BF6-9E4F-27C67BE7239A}" name="표3" displayName="표3" ref="A1:E797" totalsRowCount="1" headerRowDxfId="67" dataDxfId="65" totalsRowDxfId="66">
  <autoFilter ref="A1:E796" xr:uid="{A4DB3398-0260-4107-8F24-ADA17DE798EA}"/>
  <tableColumns count="5">
    <tableColumn id="1" xr3:uid="{DB3F9244-10E7-4894-9763-209B54AA02D8}" name="시간 표시줄" dataDxfId="72" totalsRowDxfId="19"/>
    <tableColumn id="2" xr3:uid="{5A10C788-7720-4DEB-9405-33C87F5BE869}" name="값" dataDxfId="71" totalsRowDxfId="18"/>
    <tableColumn id="3" xr3:uid="{94D75935-4C66-4C84-85CE-690DA848F276}" name="예측" totalsRowFunction="sum" dataDxfId="70" totalsRowDxfId="17">
      <calculatedColumnFormula>_xlfn.FORECAST.ETS(A2,$B$2:$B$461,$A$2:$A$461,1,1)</calculatedColumnFormula>
    </tableColumn>
    <tableColumn id="4" xr3:uid="{A0C35BE1-0609-4D0C-982B-5E279688781E}" name="낮은 신뢰 한계" dataDxfId="69" totalsRowDxfId="16">
      <calculatedColumnFormula>C2-_xlfn.FORECAST.ETS.CONFINT(A2,$B$2:$B$461,$A$2:$A$461,0.9999,1,1)</calculatedColumnFormula>
    </tableColumn>
    <tableColumn id="5" xr3:uid="{51811FFD-E356-4187-BE0D-8DCBDA5B85EC}" name="높은 신뢰 한계" dataDxfId="68" totalsRowDxfId="15">
      <calculatedColumnFormula>C2+_xlfn.FORECAST.ETS.CONFINT(A2,$B$2:$B$461,$A$2:$A$461,0.9999,1,1)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258F0C6-6B0A-4FB5-9E4C-25065992CAAE}" name="표4" displayName="표4" ref="G1:H8" totalsRowShown="0" headerRowDxfId="62" dataDxfId="61">
  <autoFilter ref="G1:H8" xr:uid="{C2190BB3-B746-4633-BD56-79CD261DDD3A}"/>
  <tableColumns count="2">
    <tableColumn id="1" xr3:uid="{192BD676-D83F-46B2-8501-B307A67DF905}" name="통계" dataDxfId="64"/>
    <tableColumn id="2" xr3:uid="{1F9822C5-BB01-4148-85B2-73772BCE5678}" name="값" dataDxfId="63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1F49BA8-88B6-46A0-AAD4-45774D138121}" name="표7" displayName="표7" ref="A1:E724" totalsRowCount="1" headerRowDxfId="55" dataDxfId="53" totalsRowDxfId="54">
  <autoFilter ref="A1:E723" xr:uid="{612B4383-40CA-4A9D-A6AD-359821C5313C}"/>
  <tableColumns count="5">
    <tableColumn id="1" xr3:uid="{9DDA42F4-5209-44A5-B1F0-142E361D8CF4}" name="시간 표시줄" dataDxfId="60" totalsRowDxfId="14"/>
    <tableColumn id="2" xr3:uid="{6C2FAA2E-083D-462C-AAA1-43092140CFBE}" name="값" dataDxfId="59" totalsRowDxfId="13"/>
    <tableColumn id="3" xr3:uid="{58102DD3-AF11-4B5F-8CFA-5B714EC69C7F}" name="예측" totalsRowFunction="sum" dataDxfId="58" totalsRowDxfId="12">
      <calculatedColumnFormula>_xlfn.FORECAST.ETS(A2,$B$2:$B$388,$A$2:$A$388,0,1)</calculatedColumnFormula>
    </tableColumn>
    <tableColumn id="4" xr3:uid="{A0EE6AD9-6FDB-4889-A8AF-B0CCBEE193B0}" name="낮은 신뢰 한계" dataDxfId="57" totalsRowDxfId="11">
      <calculatedColumnFormula>C2-_xlfn.FORECAST.ETS.CONFINT(A2,$B$2:$B$388,$A$2:$A$388,0.9999,0,1)</calculatedColumnFormula>
    </tableColumn>
    <tableColumn id="5" xr3:uid="{671ACB82-4593-4C75-B356-CBBFD5C1B4CD}" name="높은 신뢰 한계" dataDxfId="56" totalsRowDxfId="10">
      <calculatedColumnFormula>C2+_xlfn.FORECAST.ETS.CONFINT(A2,$B$2:$B$388,$A$2:$A$388,0.9999,0,1)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5C1AEFEA-1C1D-48C3-8DDB-B6CF8BBE3750}" name="표8" displayName="표8" ref="G1:H8" totalsRowShown="0" headerRowDxfId="50" dataDxfId="49">
  <autoFilter ref="G1:H8" xr:uid="{6E72553D-4AEA-4E9D-83F5-2128A8A9BCD8}"/>
  <tableColumns count="2">
    <tableColumn id="1" xr3:uid="{B0CBE290-AB06-49D9-84B6-BAD4A862EB98}" name="통계" dataDxfId="52"/>
    <tableColumn id="2" xr3:uid="{5163981E-DC9E-4B8B-9904-7983D7A1FC38}" name="값" dataDxfId="51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F957FC7F-F732-4598-B917-19FA46C566E8}" name="표9" displayName="표9" ref="A1:E643" totalsRowCount="1" headerRowDxfId="43" dataDxfId="41" totalsRowDxfId="42">
  <autoFilter ref="A1:E642" xr:uid="{8F2E89FD-3AED-405A-AF39-E617DBFE5D74}"/>
  <tableColumns count="5">
    <tableColumn id="1" xr3:uid="{2A68F4CA-9299-4E92-9AA5-4D1526578184}" name="시간 표시줄" dataDxfId="48" totalsRowDxfId="9"/>
    <tableColumn id="2" xr3:uid="{19AFF919-6A29-48D8-9EDF-74CCBFCA2B3D}" name="값" dataDxfId="47" totalsRowDxfId="8"/>
    <tableColumn id="3" xr3:uid="{C21E6C87-D425-4BB2-96EB-5D087245BCED}" name="예측" totalsRowFunction="sum" dataDxfId="46" totalsRowDxfId="7">
      <calculatedColumnFormula>_xlfn.FORECAST.ETS(A2,$B$2:$B$307,$A$2:$A$307,0,1)</calculatedColumnFormula>
    </tableColumn>
    <tableColumn id="4" xr3:uid="{E5C76FF5-0306-4BA2-BC8E-DD2008516B67}" name="낮은 신뢰 한계" dataDxfId="45" totalsRowDxfId="6">
      <calculatedColumnFormula>C2-_xlfn.FORECAST.ETS.CONFINT(A2,$B$2:$B$307,$A$2:$A$307,0.9999,0,1)</calculatedColumnFormula>
    </tableColumn>
    <tableColumn id="5" xr3:uid="{6EE352E8-B548-4C3A-8E94-07A9189B7570}" name="높은 신뢰 한계" dataDxfId="44" totalsRowDxfId="5">
      <calculatedColumnFormula>C2+_xlfn.FORECAST.ETS.CONFINT(A2,$B$2:$B$307,$A$2:$A$307,0.9999,0,1)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323376D5-A119-41D3-A2F0-EA10BBA607DF}" name="표10" displayName="표10" ref="G1:H8" totalsRowShown="0" headerRowDxfId="38" dataDxfId="37">
  <autoFilter ref="G1:H8" xr:uid="{6E62AB4C-F744-49ED-95E5-4394E0C42D3B}"/>
  <tableColumns count="2">
    <tableColumn id="1" xr3:uid="{5AFD60DB-4295-4E24-AEB5-92EF63D6D1A1}" name="통계" dataDxfId="40"/>
    <tableColumn id="2" xr3:uid="{C35E4D7A-E8B6-4829-BA3C-25396EBB2EB7}" name="값" dataDxfId="39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4808159B-427C-4849-B2DF-4BEFB439AF4F}" name="표14" displayName="표14" ref="A1:E561" totalsRowCount="1" headerRowDxfId="31" dataDxfId="29" totalsRowDxfId="30">
  <autoFilter ref="A1:E560" xr:uid="{6D5884EB-B787-4425-AB88-C6FAA6DB88D0}"/>
  <tableColumns count="5">
    <tableColumn id="1" xr3:uid="{AB680DA0-C9EF-4DCC-9DDD-E9D072B683DB}" name="시간 표시줄" dataDxfId="36" totalsRowDxfId="4"/>
    <tableColumn id="2" xr3:uid="{323271E4-F699-4A9B-9694-F5F416DADBC5}" name="값" dataDxfId="35" totalsRowDxfId="3"/>
    <tableColumn id="3" xr3:uid="{C6B30261-B1CD-4E34-813E-24651732AEA1}" name="예측" totalsRowFunction="sum" dataDxfId="34" totalsRowDxfId="2">
      <calculatedColumnFormula>_xlfn.FORECAST.ETS(A2,$B$2:$B$225,$A$2:$A$225,0,1)</calculatedColumnFormula>
    </tableColumn>
    <tableColumn id="4" xr3:uid="{A4CCD777-DF30-4571-9112-2BBE2C739B62}" name="낮은 신뢰 한계" dataDxfId="33" totalsRowDxfId="1">
      <calculatedColumnFormula>C2-_xlfn.FORECAST.ETS.CONFINT(A2,$B$2:$B$225,$A$2:$A$225,0.9999,0,1)</calculatedColumnFormula>
    </tableColumn>
    <tableColumn id="5" xr3:uid="{D46B5CCD-68C0-45F9-8219-F9330882D88B}" name="높은 신뢰 한계" dataDxfId="32" totalsRowDxfId="0">
      <calculatedColumnFormula>C2+_xlfn.FORECAST.ETS.CONFINT(A2,$B$2:$B$225,$A$2:$A$225,0.9999,0,1)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0628C-EA91-4CEE-9CC6-61AE192E5536}">
  <dimension ref="A1:C539"/>
  <sheetViews>
    <sheetView topLeftCell="A510" workbookViewId="0">
      <selection activeCell="A468" sqref="A1:C539"/>
    </sheetView>
  </sheetViews>
  <sheetFormatPr defaultRowHeight="16.5" x14ac:dyDescent="0.3"/>
  <cols>
    <col min="1" max="2" width="9" style="1"/>
    <col min="3" max="3" width="46.375" style="1" customWidth="1"/>
    <col min="4" max="16384" width="9" style="1"/>
  </cols>
  <sheetData>
    <row r="1" spans="1:3" x14ac:dyDescent="0.3">
      <c r="A1" s="2" t="s">
        <v>1</v>
      </c>
      <c r="B1" s="2" t="s">
        <v>3</v>
      </c>
      <c r="C1" s="2" t="s">
        <v>4</v>
      </c>
    </row>
    <row r="2" spans="1:3" x14ac:dyDescent="0.3">
      <c r="A2" s="2">
        <v>1</v>
      </c>
      <c r="B2" s="2">
        <v>37</v>
      </c>
      <c r="C2" s="2" t="s">
        <v>5</v>
      </c>
    </row>
    <row r="3" spans="1:3" x14ac:dyDescent="0.3">
      <c r="A3" s="2">
        <v>2</v>
      </c>
      <c r="B3" s="2">
        <v>45</v>
      </c>
      <c r="C3" s="2" t="s">
        <v>6</v>
      </c>
    </row>
    <row r="4" spans="1:3" x14ac:dyDescent="0.3">
      <c r="A4" s="2">
        <v>3</v>
      </c>
      <c r="B4" s="2">
        <v>24</v>
      </c>
      <c r="C4" s="2" t="s">
        <v>7</v>
      </c>
    </row>
    <row r="5" spans="1:3" x14ac:dyDescent="0.3">
      <c r="A5" s="2">
        <v>4</v>
      </c>
      <c r="B5" s="2">
        <v>15</v>
      </c>
      <c r="C5" s="2" t="s">
        <v>8</v>
      </c>
    </row>
    <row r="6" spans="1:3" x14ac:dyDescent="0.3">
      <c r="A6" s="2">
        <v>5</v>
      </c>
      <c r="B6" s="2">
        <v>18</v>
      </c>
      <c r="C6" s="2" t="s">
        <v>9</v>
      </c>
    </row>
    <row r="7" spans="1:3" x14ac:dyDescent="0.3">
      <c r="A7" s="2">
        <v>6</v>
      </c>
      <c r="B7" s="2">
        <v>20</v>
      </c>
      <c r="C7" s="2" t="s">
        <v>10</v>
      </c>
    </row>
    <row r="8" spans="1:3" x14ac:dyDescent="0.3">
      <c r="A8" s="2">
        <v>7</v>
      </c>
      <c r="B8" s="2">
        <v>22</v>
      </c>
      <c r="C8" s="2" t="s">
        <v>11</v>
      </c>
    </row>
    <row r="9" spans="1:3" x14ac:dyDescent="0.3">
      <c r="A9" s="2">
        <v>8</v>
      </c>
      <c r="B9" s="2">
        <v>30</v>
      </c>
      <c r="C9" s="2"/>
    </row>
    <row r="10" spans="1:3" x14ac:dyDescent="0.3">
      <c r="A10" s="2">
        <v>9</v>
      </c>
      <c r="B10" s="2">
        <v>29</v>
      </c>
      <c r="C10" s="2"/>
    </row>
    <row r="11" spans="1:3" x14ac:dyDescent="0.3">
      <c r="A11" s="2">
        <v>10</v>
      </c>
      <c r="B11" s="2">
        <v>20</v>
      </c>
      <c r="C11" s="2"/>
    </row>
    <row r="12" spans="1:3" x14ac:dyDescent="0.3">
      <c r="A12" s="2">
        <v>11</v>
      </c>
      <c r="B12" s="2">
        <v>6</v>
      </c>
      <c r="C12" s="2"/>
    </row>
    <row r="13" spans="1:3" x14ac:dyDescent="0.3">
      <c r="A13" s="2">
        <v>12</v>
      </c>
      <c r="B13" s="2">
        <v>28</v>
      </c>
      <c r="C13" s="2"/>
    </row>
    <row r="14" spans="1:3" x14ac:dyDescent="0.3">
      <c r="A14" s="2">
        <v>13</v>
      </c>
      <c r="B14" s="2">
        <v>33</v>
      </c>
      <c r="C14" s="2"/>
    </row>
    <row r="15" spans="1:3" x14ac:dyDescent="0.3">
      <c r="A15" s="2">
        <v>14</v>
      </c>
      <c r="B15" s="2">
        <v>24</v>
      </c>
      <c r="C15" s="2"/>
    </row>
    <row r="16" spans="1:3" x14ac:dyDescent="0.3">
      <c r="A16" s="2">
        <v>15</v>
      </c>
      <c r="B16" s="2">
        <v>17</v>
      </c>
      <c r="C16" s="2"/>
    </row>
    <row r="17" spans="1:3" x14ac:dyDescent="0.3">
      <c r="A17" s="2">
        <v>16</v>
      </c>
      <c r="B17" s="2">
        <v>18</v>
      </c>
      <c r="C17" s="2"/>
    </row>
    <row r="18" spans="1:3" x14ac:dyDescent="0.3">
      <c r="A18" s="2">
        <v>17</v>
      </c>
      <c r="B18" s="2">
        <v>15</v>
      </c>
      <c r="C18" s="2"/>
    </row>
    <row r="19" spans="1:3" x14ac:dyDescent="0.3">
      <c r="A19" s="2">
        <v>18</v>
      </c>
      <c r="B19" s="2">
        <v>29</v>
      </c>
      <c r="C19" s="2"/>
    </row>
    <row r="20" spans="1:3" x14ac:dyDescent="0.3">
      <c r="A20" s="2">
        <v>19</v>
      </c>
      <c r="B20" s="2">
        <v>39</v>
      </c>
      <c r="C20" s="2"/>
    </row>
    <row r="21" spans="1:3" x14ac:dyDescent="0.3">
      <c r="A21" s="2">
        <v>20</v>
      </c>
      <c r="B21" s="2">
        <v>31</v>
      </c>
      <c r="C21" s="2"/>
    </row>
    <row r="22" spans="1:3" x14ac:dyDescent="0.3">
      <c r="A22" s="2">
        <v>21</v>
      </c>
      <c r="B22" s="2">
        <v>21</v>
      </c>
      <c r="C22" s="2"/>
    </row>
    <row r="23" spans="1:3" x14ac:dyDescent="0.3">
      <c r="A23" s="2">
        <v>22</v>
      </c>
      <c r="B23" s="2">
        <v>28</v>
      </c>
      <c r="C23" s="2"/>
    </row>
    <row r="24" spans="1:3" x14ac:dyDescent="0.3">
      <c r="A24" s="2">
        <v>23</v>
      </c>
      <c r="B24" s="2">
        <v>28</v>
      </c>
      <c r="C24" s="2"/>
    </row>
    <row r="25" spans="1:3" x14ac:dyDescent="0.3">
      <c r="A25" s="2">
        <v>24</v>
      </c>
      <c r="B25" s="2">
        <v>33</v>
      </c>
      <c r="C25" s="2"/>
    </row>
    <row r="26" spans="1:3" x14ac:dyDescent="0.3">
      <c r="A26" s="2">
        <v>25</v>
      </c>
      <c r="B26" s="2">
        <v>31</v>
      </c>
      <c r="C26" s="2"/>
    </row>
    <row r="27" spans="1:3" x14ac:dyDescent="0.3">
      <c r="A27" s="2">
        <v>26</v>
      </c>
      <c r="B27" s="2">
        <v>26</v>
      </c>
      <c r="C27" s="2"/>
    </row>
    <row r="28" spans="1:3" x14ac:dyDescent="0.3">
      <c r="A28" s="2">
        <v>27</v>
      </c>
      <c r="B28" s="2">
        <v>30</v>
      </c>
      <c r="C28" s="2"/>
    </row>
    <row r="29" spans="1:3" x14ac:dyDescent="0.3">
      <c r="A29" s="2">
        <v>28</v>
      </c>
      <c r="B29" s="2">
        <v>33</v>
      </c>
      <c r="C29" s="2"/>
    </row>
    <row r="30" spans="1:3" x14ac:dyDescent="0.3">
      <c r="A30" s="2">
        <v>29</v>
      </c>
      <c r="B30" s="2">
        <v>25</v>
      </c>
      <c r="C30" s="2"/>
    </row>
    <row r="31" spans="1:3" x14ac:dyDescent="0.3">
      <c r="A31" s="2">
        <v>30</v>
      </c>
      <c r="B31" s="2">
        <v>28</v>
      </c>
      <c r="C31" s="2"/>
    </row>
    <row r="32" spans="1:3" x14ac:dyDescent="0.3">
      <c r="A32" s="2">
        <v>31</v>
      </c>
      <c r="B32" s="2">
        <v>31</v>
      </c>
      <c r="C32" s="2"/>
    </row>
    <row r="33" spans="1:3" x14ac:dyDescent="0.3">
      <c r="A33" s="2">
        <v>32</v>
      </c>
      <c r="B33" s="2">
        <v>29</v>
      </c>
      <c r="C33" s="2"/>
    </row>
    <row r="34" spans="1:3" x14ac:dyDescent="0.3">
      <c r="A34" s="2">
        <v>33</v>
      </c>
      <c r="B34" s="2">
        <v>29</v>
      </c>
      <c r="C34" s="2"/>
    </row>
    <row r="35" spans="1:3" x14ac:dyDescent="0.3">
      <c r="A35" s="2">
        <v>34</v>
      </c>
      <c r="B35" s="2">
        <v>31</v>
      </c>
      <c r="C35" s="2"/>
    </row>
    <row r="36" spans="1:3" x14ac:dyDescent="0.3">
      <c r="A36" s="2">
        <v>35</v>
      </c>
      <c r="B36" s="2">
        <v>25</v>
      </c>
      <c r="C36" s="2"/>
    </row>
    <row r="37" spans="1:3" x14ac:dyDescent="0.3">
      <c r="A37" s="2">
        <v>36</v>
      </c>
      <c r="B37" s="2">
        <v>24</v>
      </c>
      <c r="C37" s="2"/>
    </row>
    <row r="38" spans="1:3" x14ac:dyDescent="0.3">
      <c r="A38" s="2">
        <v>37</v>
      </c>
      <c r="B38" s="2">
        <v>29</v>
      </c>
      <c r="C38" s="2"/>
    </row>
    <row r="39" spans="1:3" x14ac:dyDescent="0.3">
      <c r="A39" s="2">
        <v>38</v>
      </c>
      <c r="B39" s="2">
        <v>23</v>
      </c>
      <c r="C39" s="2"/>
    </row>
    <row r="40" spans="1:3" x14ac:dyDescent="0.3">
      <c r="A40" s="2">
        <v>39</v>
      </c>
      <c r="B40" s="2">
        <v>20</v>
      </c>
      <c r="C40" s="2"/>
    </row>
    <row r="41" spans="1:3" x14ac:dyDescent="0.3">
      <c r="A41" s="2">
        <v>40</v>
      </c>
      <c r="B41" s="2">
        <v>17</v>
      </c>
      <c r="C41" s="2"/>
    </row>
    <row r="42" spans="1:3" x14ac:dyDescent="0.3">
      <c r="A42" s="2">
        <v>41</v>
      </c>
      <c r="B42" s="2">
        <v>18</v>
      </c>
      <c r="C42" s="2"/>
    </row>
    <row r="43" spans="1:3" x14ac:dyDescent="0.3">
      <c r="A43" s="2">
        <v>42</v>
      </c>
      <c r="B43" s="2">
        <v>29</v>
      </c>
      <c r="C43" s="2"/>
    </row>
    <row r="44" spans="1:3" x14ac:dyDescent="0.3">
      <c r="A44" s="2">
        <v>43</v>
      </c>
      <c r="B44" s="2">
        <v>23</v>
      </c>
      <c r="C44" s="2"/>
    </row>
    <row r="45" spans="1:3" x14ac:dyDescent="0.3">
      <c r="A45" s="2">
        <v>44</v>
      </c>
      <c r="B45" s="2">
        <v>30</v>
      </c>
      <c r="C45" s="2"/>
    </row>
    <row r="46" spans="1:3" x14ac:dyDescent="0.3">
      <c r="A46" s="2">
        <v>45</v>
      </c>
      <c r="B46" s="2">
        <v>29</v>
      </c>
      <c r="C46" s="2"/>
    </row>
    <row r="47" spans="1:3" x14ac:dyDescent="0.3">
      <c r="A47" s="2">
        <v>46</v>
      </c>
      <c r="B47" s="2">
        <v>25</v>
      </c>
      <c r="C47" s="2"/>
    </row>
    <row r="48" spans="1:3" x14ac:dyDescent="0.3">
      <c r="A48" s="2">
        <v>47</v>
      </c>
      <c r="B48" s="2">
        <v>21</v>
      </c>
      <c r="C48" s="2"/>
    </row>
    <row r="49" spans="1:3" x14ac:dyDescent="0.3">
      <c r="A49" s="2">
        <v>48</v>
      </c>
      <c r="B49" s="2">
        <v>21</v>
      </c>
      <c r="C49" s="2"/>
    </row>
    <row r="50" spans="1:3" x14ac:dyDescent="0.3">
      <c r="A50" s="2">
        <v>49</v>
      </c>
      <c r="B50" s="2">
        <v>18</v>
      </c>
      <c r="C50" s="2"/>
    </row>
    <row r="51" spans="1:3" x14ac:dyDescent="0.3">
      <c r="A51" s="2">
        <v>50</v>
      </c>
      <c r="B51" s="2">
        <v>36</v>
      </c>
      <c r="C51" s="2"/>
    </row>
    <row r="52" spans="1:3" x14ac:dyDescent="0.3">
      <c r="A52" s="2">
        <v>51</v>
      </c>
      <c r="B52" s="2">
        <v>35</v>
      </c>
      <c r="C52" s="2"/>
    </row>
    <row r="53" spans="1:3" x14ac:dyDescent="0.3">
      <c r="A53" s="2">
        <v>52</v>
      </c>
      <c r="B53" s="2">
        <v>30</v>
      </c>
      <c r="C53" s="2"/>
    </row>
    <row r="54" spans="1:3" x14ac:dyDescent="0.3">
      <c r="A54" s="2">
        <v>53</v>
      </c>
      <c r="B54" s="2">
        <v>27</v>
      </c>
      <c r="C54" s="2"/>
    </row>
    <row r="55" spans="1:3" x14ac:dyDescent="0.3">
      <c r="A55" s="2">
        <v>54</v>
      </c>
      <c r="B55" s="2">
        <v>46</v>
      </c>
      <c r="C55" s="2"/>
    </row>
    <row r="56" spans="1:3" x14ac:dyDescent="0.3">
      <c r="A56" s="2">
        <v>55</v>
      </c>
      <c r="B56" s="2">
        <v>22</v>
      </c>
      <c r="C56" s="2"/>
    </row>
    <row r="57" spans="1:3" x14ac:dyDescent="0.3">
      <c r="A57" s="2">
        <v>56</v>
      </c>
      <c r="B57" s="2">
        <v>27</v>
      </c>
      <c r="C57" s="2"/>
    </row>
    <row r="58" spans="1:3" x14ac:dyDescent="0.3">
      <c r="A58" s="2">
        <v>57</v>
      </c>
      <c r="B58" s="2">
        <v>25</v>
      </c>
      <c r="C58" s="2"/>
    </row>
    <row r="59" spans="1:3" x14ac:dyDescent="0.3">
      <c r="A59" s="2">
        <v>58</v>
      </c>
      <c r="B59" s="2">
        <v>24</v>
      </c>
      <c r="C59" s="2"/>
    </row>
    <row r="60" spans="1:3" x14ac:dyDescent="0.3">
      <c r="A60" s="2">
        <v>59</v>
      </c>
      <c r="B60" s="2">
        <v>21</v>
      </c>
      <c r="C60" s="2"/>
    </row>
    <row r="61" spans="1:3" x14ac:dyDescent="0.3">
      <c r="A61" s="2">
        <v>60</v>
      </c>
      <c r="B61" s="2">
        <v>28</v>
      </c>
      <c r="C61" s="2"/>
    </row>
    <row r="62" spans="1:3" x14ac:dyDescent="0.3">
      <c r="A62" s="2">
        <v>61</v>
      </c>
      <c r="B62" s="2">
        <v>20</v>
      </c>
      <c r="C62" s="2"/>
    </row>
    <row r="63" spans="1:3" x14ac:dyDescent="0.3">
      <c r="A63" s="2">
        <v>62</v>
      </c>
      <c r="B63" s="2">
        <v>38</v>
      </c>
      <c r="C63" s="2"/>
    </row>
    <row r="64" spans="1:3" x14ac:dyDescent="0.3">
      <c r="A64" s="2">
        <v>63</v>
      </c>
      <c r="B64" s="2">
        <v>18</v>
      </c>
      <c r="C64" s="2"/>
    </row>
    <row r="65" spans="1:3" x14ac:dyDescent="0.3">
      <c r="A65" s="2">
        <v>64</v>
      </c>
      <c r="B65" s="2">
        <v>37</v>
      </c>
      <c r="C65" s="2"/>
    </row>
    <row r="66" spans="1:3" x14ac:dyDescent="0.3">
      <c r="A66" s="2">
        <v>65</v>
      </c>
      <c r="B66" s="2">
        <v>21</v>
      </c>
      <c r="C66" s="2"/>
    </row>
    <row r="67" spans="1:3" x14ac:dyDescent="0.3">
      <c r="A67" s="2">
        <v>66</v>
      </c>
      <c r="B67" s="2">
        <v>29</v>
      </c>
      <c r="C67" s="2"/>
    </row>
    <row r="68" spans="1:3" x14ac:dyDescent="0.3">
      <c r="A68" s="2">
        <v>67</v>
      </c>
      <c r="B68" s="2">
        <v>20</v>
      </c>
      <c r="C68" s="2"/>
    </row>
    <row r="69" spans="1:3" x14ac:dyDescent="0.3">
      <c r="A69" s="2">
        <v>68</v>
      </c>
      <c r="B69" s="2">
        <v>29</v>
      </c>
      <c r="C69" s="2"/>
    </row>
    <row r="70" spans="1:3" x14ac:dyDescent="0.3">
      <c r="A70" s="2">
        <v>69</v>
      </c>
      <c r="B70" s="2">
        <v>22</v>
      </c>
      <c r="C70" s="2"/>
    </row>
    <row r="71" spans="1:3" x14ac:dyDescent="0.3">
      <c r="A71" s="2">
        <v>70</v>
      </c>
      <c r="B71" s="2">
        <v>7</v>
      </c>
      <c r="C71" s="2"/>
    </row>
    <row r="72" spans="1:3" x14ac:dyDescent="0.3">
      <c r="A72" s="2">
        <v>71</v>
      </c>
      <c r="B72" s="2">
        <v>21</v>
      </c>
      <c r="C72" s="2"/>
    </row>
    <row r="73" spans="1:3" x14ac:dyDescent="0.3">
      <c r="A73" s="2">
        <v>72</v>
      </c>
      <c r="B73" s="2">
        <v>33</v>
      </c>
      <c r="C73" s="2"/>
    </row>
    <row r="74" spans="1:3" x14ac:dyDescent="0.3">
      <c r="A74" s="2">
        <v>73</v>
      </c>
      <c r="B74" s="2">
        <v>14</v>
      </c>
      <c r="C74" s="2"/>
    </row>
    <row r="75" spans="1:3" x14ac:dyDescent="0.3">
      <c r="A75" s="2">
        <v>74</v>
      </c>
      <c r="B75" s="2">
        <v>33</v>
      </c>
      <c r="C75" s="2"/>
    </row>
    <row r="76" spans="1:3" x14ac:dyDescent="0.3">
      <c r="A76" s="2">
        <v>75</v>
      </c>
      <c r="B76" s="2">
        <v>30</v>
      </c>
      <c r="C76" s="2"/>
    </row>
    <row r="77" spans="1:3" x14ac:dyDescent="0.3">
      <c r="A77" s="2">
        <v>76</v>
      </c>
      <c r="B77" s="2">
        <v>29</v>
      </c>
      <c r="C77" s="2"/>
    </row>
    <row r="78" spans="1:3" x14ac:dyDescent="0.3">
      <c r="A78" s="2">
        <v>77</v>
      </c>
      <c r="B78" s="2">
        <v>16</v>
      </c>
      <c r="C78" s="2"/>
    </row>
    <row r="79" spans="1:3" x14ac:dyDescent="0.3">
      <c r="A79" s="2">
        <v>78</v>
      </c>
      <c r="B79" s="2">
        <v>30</v>
      </c>
      <c r="C79" s="2"/>
    </row>
    <row r="80" spans="1:3" x14ac:dyDescent="0.3">
      <c r="A80" s="2">
        <v>79</v>
      </c>
      <c r="B80" s="2">
        <v>21</v>
      </c>
      <c r="C80" s="2"/>
    </row>
    <row r="81" spans="1:3" x14ac:dyDescent="0.3">
      <c r="A81" s="2">
        <v>80</v>
      </c>
      <c r="B81" s="2">
        <v>34</v>
      </c>
      <c r="C81" s="2"/>
    </row>
    <row r="82" spans="1:3" x14ac:dyDescent="0.3">
      <c r="A82" s="2">
        <v>81</v>
      </c>
      <c r="B82" s="2">
        <v>23</v>
      </c>
      <c r="C82" s="2"/>
    </row>
    <row r="83" spans="1:3" x14ac:dyDescent="0.3">
      <c r="A83" s="2">
        <v>82</v>
      </c>
      <c r="B83" s="2">
        <v>15</v>
      </c>
      <c r="C83" s="2"/>
    </row>
    <row r="84" spans="1:3" x14ac:dyDescent="0.3">
      <c r="A84" s="2">
        <v>83</v>
      </c>
      <c r="B84" s="2">
        <v>33</v>
      </c>
      <c r="C84" s="2"/>
    </row>
    <row r="85" spans="1:3" x14ac:dyDescent="0.3">
      <c r="A85" s="2">
        <v>84</v>
      </c>
      <c r="B85" s="2">
        <v>35</v>
      </c>
      <c r="C85" s="2"/>
    </row>
    <row r="86" spans="1:3" x14ac:dyDescent="0.3">
      <c r="A86" s="2">
        <v>85</v>
      </c>
      <c r="B86" s="2">
        <v>12</v>
      </c>
      <c r="C86" s="2"/>
    </row>
    <row r="87" spans="1:3" x14ac:dyDescent="0.3">
      <c r="A87" s="2">
        <v>86</v>
      </c>
      <c r="B87" s="2">
        <v>26</v>
      </c>
      <c r="C87" s="2"/>
    </row>
    <row r="88" spans="1:3" x14ac:dyDescent="0.3">
      <c r="A88" s="2">
        <v>87</v>
      </c>
      <c r="B88" s="2">
        <v>36</v>
      </c>
      <c r="C88" s="2"/>
    </row>
    <row r="89" spans="1:3" x14ac:dyDescent="0.3">
      <c r="A89" s="2">
        <v>88</v>
      </c>
      <c r="B89" s="2">
        <v>17</v>
      </c>
      <c r="C89" s="2"/>
    </row>
    <row r="90" spans="1:3" x14ac:dyDescent="0.3">
      <c r="A90" s="2">
        <v>89</v>
      </c>
      <c r="B90" s="2">
        <v>15</v>
      </c>
      <c r="C90" s="2"/>
    </row>
    <row r="91" spans="1:3" x14ac:dyDescent="0.3">
      <c r="A91" s="2">
        <v>90</v>
      </c>
      <c r="B91" s="2">
        <v>23</v>
      </c>
      <c r="C91" s="2"/>
    </row>
    <row r="92" spans="1:3" x14ac:dyDescent="0.3">
      <c r="A92" s="2">
        <v>91</v>
      </c>
      <c r="B92" s="2">
        <v>9</v>
      </c>
      <c r="C92" s="2"/>
    </row>
    <row r="93" spans="1:3" x14ac:dyDescent="0.3">
      <c r="A93" s="2">
        <v>92</v>
      </c>
      <c r="B93" s="2">
        <v>31</v>
      </c>
      <c r="C93" s="2"/>
    </row>
    <row r="94" spans="1:3" x14ac:dyDescent="0.3">
      <c r="A94" s="2">
        <v>93</v>
      </c>
      <c r="B94" s="2">
        <v>37</v>
      </c>
      <c r="C94" s="2"/>
    </row>
    <row r="95" spans="1:3" x14ac:dyDescent="0.3">
      <c r="A95" s="2">
        <v>94</v>
      </c>
      <c r="B95" s="2">
        <v>14</v>
      </c>
      <c r="C95" s="2"/>
    </row>
    <row r="96" spans="1:3" x14ac:dyDescent="0.3">
      <c r="A96" s="2">
        <v>95</v>
      </c>
      <c r="B96" s="2">
        <v>34</v>
      </c>
      <c r="C96" s="2"/>
    </row>
    <row r="97" spans="1:3" x14ac:dyDescent="0.3">
      <c r="A97" s="2">
        <v>96</v>
      </c>
      <c r="B97" s="2">
        <v>27</v>
      </c>
      <c r="C97" s="2"/>
    </row>
    <row r="98" spans="1:3" x14ac:dyDescent="0.3">
      <c r="A98" s="2">
        <v>97</v>
      </c>
      <c r="B98" s="2">
        <v>25</v>
      </c>
      <c r="C98" s="2"/>
    </row>
    <row r="99" spans="1:3" x14ac:dyDescent="0.3">
      <c r="A99" s="2">
        <v>98</v>
      </c>
      <c r="B99" s="2">
        <v>26</v>
      </c>
      <c r="C99" s="2"/>
    </row>
    <row r="100" spans="1:3" x14ac:dyDescent="0.3">
      <c r="A100" s="2">
        <v>99</v>
      </c>
      <c r="B100" s="2">
        <v>25</v>
      </c>
      <c r="C100" s="2"/>
    </row>
    <row r="101" spans="1:3" x14ac:dyDescent="0.3">
      <c r="A101" s="2">
        <v>100</v>
      </c>
      <c r="B101" s="2">
        <v>19</v>
      </c>
      <c r="C101" s="2"/>
    </row>
    <row r="102" spans="1:3" x14ac:dyDescent="0.3">
      <c r="A102" s="2">
        <v>101</v>
      </c>
      <c r="B102" s="2">
        <v>12</v>
      </c>
      <c r="C102" s="2"/>
    </row>
    <row r="103" spans="1:3" x14ac:dyDescent="0.3">
      <c r="A103" s="2">
        <v>102</v>
      </c>
      <c r="B103" s="2">
        <v>28</v>
      </c>
      <c r="C103" s="2"/>
    </row>
    <row r="104" spans="1:3" x14ac:dyDescent="0.3">
      <c r="A104" s="2">
        <v>103</v>
      </c>
      <c r="B104" s="2">
        <v>27</v>
      </c>
      <c r="C104" s="2"/>
    </row>
    <row r="105" spans="1:3" x14ac:dyDescent="0.3">
      <c r="A105" s="2">
        <v>104</v>
      </c>
      <c r="B105" s="2">
        <v>21</v>
      </c>
      <c r="C105" s="2"/>
    </row>
    <row r="106" spans="1:3" x14ac:dyDescent="0.3">
      <c r="A106" s="2">
        <v>105</v>
      </c>
      <c r="B106" s="2">
        <v>8</v>
      </c>
      <c r="C106" s="2"/>
    </row>
    <row r="107" spans="1:3" x14ac:dyDescent="0.3">
      <c r="A107" s="2">
        <v>106</v>
      </c>
      <c r="B107" s="2">
        <v>38</v>
      </c>
      <c r="C107" s="2"/>
    </row>
    <row r="108" spans="1:3" x14ac:dyDescent="0.3">
      <c r="A108" s="2">
        <v>107</v>
      </c>
      <c r="B108" s="2">
        <v>37</v>
      </c>
      <c r="C108" s="2"/>
    </row>
    <row r="109" spans="1:3" x14ac:dyDescent="0.3">
      <c r="A109" s="2">
        <v>108</v>
      </c>
      <c r="B109" s="2">
        <v>38</v>
      </c>
      <c r="C109" s="2"/>
    </row>
    <row r="110" spans="1:3" x14ac:dyDescent="0.3">
      <c r="A110" s="2">
        <v>109</v>
      </c>
      <c r="B110" s="2">
        <v>25</v>
      </c>
      <c r="C110" s="2"/>
    </row>
    <row r="111" spans="1:3" x14ac:dyDescent="0.3">
      <c r="A111" s="2">
        <v>110</v>
      </c>
      <c r="B111" s="2">
        <v>25</v>
      </c>
      <c r="C111" s="2"/>
    </row>
    <row r="112" spans="1:3" x14ac:dyDescent="0.3">
      <c r="A112" s="2">
        <v>111</v>
      </c>
      <c r="B112" s="2">
        <v>16</v>
      </c>
      <c r="C112" s="2"/>
    </row>
    <row r="113" spans="1:3" x14ac:dyDescent="0.3">
      <c r="A113" s="2">
        <v>112</v>
      </c>
      <c r="B113" s="2">
        <v>26</v>
      </c>
      <c r="C113" s="2"/>
    </row>
    <row r="114" spans="1:3" x14ac:dyDescent="0.3">
      <c r="A114" s="2">
        <v>113</v>
      </c>
      <c r="B114" s="2">
        <v>16</v>
      </c>
      <c r="C114" s="2"/>
    </row>
    <row r="115" spans="1:3" x14ac:dyDescent="0.3">
      <c r="A115" s="2">
        <v>114</v>
      </c>
      <c r="B115" s="2">
        <v>22</v>
      </c>
      <c r="C115" s="2"/>
    </row>
    <row r="116" spans="1:3" x14ac:dyDescent="0.3">
      <c r="A116" s="2">
        <v>115</v>
      </c>
      <c r="B116" s="2">
        <v>22</v>
      </c>
      <c r="C116" s="2"/>
    </row>
    <row r="117" spans="1:3" x14ac:dyDescent="0.3">
      <c r="A117" s="2">
        <v>116</v>
      </c>
      <c r="B117" s="2">
        <v>24</v>
      </c>
      <c r="C117" s="2"/>
    </row>
    <row r="118" spans="1:3" x14ac:dyDescent="0.3">
      <c r="A118" s="2">
        <v>117</v>
      </c>
      <c r="B118" s="2">
        <v>10</v>
      </c>
      <c r="C118" s="2"/>
    </row>
    <row r="119" spans="1:3" x14ac:dyDescent="0.3">
      <c r="A119" s="2">
        <v>118</v>
      </c>
      <c r="B119" s="2">
        <v>16</v>
      </c>
      <c r="C119" s="2"/>
    </row>
    <row r="120" spans="1:3" x14ac:dyDescent="0.3">
      <c r="A120" s="2">
        <v>119</v>
      </c>
      <c r="B120" s="2">
        <v>28</v>
      </c>
      <c r="C120" s="2"/>
    </row>
    <row r="121" spans="1:3" x14ac:dyDescent="0.3">
      <c r="A121" s="2">
        <v>120</v>
      </c>
      <c r="B121" s="2">
        <v>23</v>
      </c>
      <c r="C121" s="2"/>
    </row>
    <row r="122" spans="1:3" x14ac:dyDescent="0.3">
      <c r="A122" s="2">
        <v>121</v>
      </c>
      <c r="B122" s="2">
        <v>22</v>
      </c>
      <c r="C122" s="2"/>
    </row>
    <row r="123" spans="1:3" x14ac:dyDescent="0.3">
      <c r="A123" s="2">
        <v>122</v>
      </c>
      <c r="B123" s="2">
        <v>19</v>
      </c>
      <c r="C123" s="2"/>
    </row>
    <row r="124" spans="1:3" x14ac:dyDescent="0.3">
      <c r="A124" s="2">
        <v>123</v>
      </c>
      <c r="B124" s="2">
        <v>35</v>
      </c>
      <c r="C124" s="2"/>
    </row>
    <row r="125" spans="1:3" x14ac:dyDescent="0.3">
      <c r="A125" s="2">
        <v>124</v>
      </c>
      <c r="B125" s="2">
        <v>29</v>
      </c>
      <c r="C125" s="2"/>
    </row>
    <row r="126" spans="1:3" x14ac:dyDescent="0.3">
      <c r="A126" s="2">
        <v>125</v>
      </c>
      <c r="B126" s="2">
        <v>39</v>
      </c>
      <c r="C126" s="2"/>
    </row>
    <row r="127" spans="1:3" x14ac:dyDescent="0.3">
      <c r="A127" s="2">
        <v>126</v>
      </c>
      <c r="B127" s="2">
        <v>23</v>
      </c>
      <c r="C127" s="2"/>
    </row>
    <row r="128" spans="1:3" x14ac:dyDescent="0.3">
      <c r="A128" s="2">
        <v>127</v>
      </c>
      <c r="B128" s="2">
        <v>43</v>
      </c>
      <c r="C128" s="2"/>
    </row>
    <row r="129" spans="1:3" x14ac:dyDescent="0.3">
      <c r="A129" s="2">
        <v>128</v>
      </c>
      <c r="B129" s="2">
        <v>18</v>
      </c>
      <c r="C129" s="2"/>
    </row>
    <row r="130" spans="1:3" x14ac:dyDescent="0.3">
      <c r="A130" s="2">
        <v>129</v>
      </c>
      <c r="B130" s="2">
        <v>20</v>
      </c>
      <c r="C130" s="2"/>
    </row>
    <row r="131" spans="1:3" x14ac:dyDescent="0.3">
      <c r="A131" s="2">
        <v>130</v>
      </c>
      <c r="B131" s="2">
        <v>21</v>
      </c>
      <c r="C131" s="2"/>
    </row>
    <row r="132" spans="1:3" x14ac:dyDescent="0.3">
      <c r="A132" s="2">
        <v>131</v>
      </c>
      <c r="B132" s="2">
        <v>31</v>
      </c>
      <c r="C132" s="2"/>
    </row>
    <row r="133" spans="1:3" x14ac:dyDescent="0.3">
      <c r="A133" s="2">
        <v>132</v>
      </c>
      <c r="B133" s="2">
        <v>28</v>
      </c>
      <c r="C133" s="2"/>
    </row>
    <row r="134" spans="1:3" x14ac:dyDescent="0.3">
      <c r="A134" s="2">
        <v>133</v>
      </c>
      <c r="B134" s="2">
        <v>41</v>
      </c>
      <c r="C134" s="2"/>
    </row>
    <row r="135" spans="1:3" x14ac:dyDescent="0.3">
      <c r="A135" s="2">
        <v>134</v>
      </c>
      <c r="B135" s="2">
        <v>28</v>
      </c>
      <c r="C135" s="2"/>
    </row>
    <row r="136" spans="1:3" x14ac:dyDescent="0.3">
      <c r="A136" s="2">
        <v>135</v>
      </c>
      <c r="B136" s="2">
        <v>8</v>
      </c>
      <c r="C136" s="2"/>
    </row>
    <row r="137" spans="1:3" x14ac:dyDescent="0.3">
      <c r="A137" s="2">
        <v>136</v>
      </c>
      <c r="B137" s="2">
        <v>30</v>
      </c>
      <c r="C137" s="2"/>
    </row>
    <row r="138" spans="1:3" x14ac:dyDescent="0.3">
      <c r="A138" s="2">
        <v>137</v>
      </c>
      <c r="B138" s="2">
        <v>15</v>
      </c>
      <c r="C138" s="2"/>
    </row>
    <row r="139" spans="1:3" x14ac:dyDescent="0.3">
      <c r="A139" s="2">
        <v>138</v>
      </c>
      <c r="B139" s="2">
        <v>28</v>
      </c>
      <c r="C139" s="2"/>
    </row>
    <row r="140" spans="1:3" x14ac:dyDescent="0.3">
      <c r="A140" s="2">
        <v>139</v>
      </c>
      <c r="B140" s="2">
        <v>37</v>
      </c>
      <c r="C140" s="2"/>
    </row>
    <row r="141" spans="1:3" x14ac:dyDescent="0.3">
      <c r="A141" s="2">
        <v>140</v>
      </c>
      <c r="B141" s="2">
        <v>31</v>
      </c>
      <c r="C141" s="2"/>
    </row>
    <row r="142" spans="1:3" x14ac:dyDescent="0.3">
      <c r="A142" s="2">
        <v>141</v>
      </c>
      <c r="B142" s="2">
        <v>26</v>
      </c>
      <c r="C142" s="2"/>
    </row>
    <row r="143" spans="1:3" x14ac:dyDescent="0.3">
      <c r="A143" s="2">
        <v>142</v>
      </c>
      <c r="B143" s="2">
        <v>32</v>
      </c>
      <c r="C143" s="2"/>
    </row>
    <row r="144" spans="1:3" x14ac:dyDescent="0.3">
      <c r="A144" s="2">
        <v>143</v>
      </c>
      <c r="B144" s="2">
        <v>26</v>
      </c>
      <c r="C144" s="2"/>
    </row>
    <row r="145" spans="1:3" x14ac:dyDescent="0.3">
      <c r="A145" s="2">
        <v>144</v>
      </c>
      <c r="B145" s="2">
        <v>26</v>
      </c>
      <c r="C145" s="2"/>
    </row>
    <row r="146" spans="1:3" x14ac:dyDescent="0.3">
      <c r="A146" s="2">
        <v>145</v>
      </c>
      <c r="B146" s="2">
        <v>39</v>
      </c>
      <c r="C146" s="2"/>
    </row>
    <row r="147" spans="1:3" x14ac:dyDescent="0.3">
      <c r="A147" s="2">
        <v>146</v>
      </c>
      <c r="B147" s="2">
        <v>32</v>
      </c>
      <c r="C147" s="2"/>
    </row>
    <row r="148" spans="1:3" x14ac:dyDescent="0.3">
      <c r="A148" s="2">
        <v>147</v>
      </c>
      <c r="B148" s="2">
        <v>33</v>
      </c>
      <c r="C148" s="2"/>
    </row>
    <row r="149" spans="1:3" x14ac:dyDescent="0.3">
      <c r="A149" s="2">
        <v>148</v>
      </c>
      <c r="B149" s="2">
        <v>10</v>
      </c>
      <c r="C149" s="2"/>
    </row>
    <row r="150" spans="1:3" x14ac:dyDescent="0.3">
      <c r="A150" s="2">
        <v>149</v>
      </c>
      <c r="B150" s="2">
        <v>33</v>
      </c>
      <c r="C150" s="2"/>
    </row>
    <row r="151" spans="1:3" x14ac:dyDescent="0.3">
      <c r="A151" s="2">
        <v>150</v>
      </c>
      <c r="B151" s="2">
        <v>33</v>
      </c>
      <c r="C151" s="2"/>
    </row>
    <row r="152" spans="1:3" x14ac:dyDescent="0.3">
      <c r="A152" s="2">
        <v>151</v>
      </c>
      <c r="B152" s="2">
        <v>16</v>
      </c>
      <c r="C152" s="2"/>
    </row>
    <row r="153" spans="1:3" x14ac:dyDescent="0.3">
      <c r="A153" s="2">
        <v>152</v>
      </c>
      <c r="B153" s="2">
        <v>32</v>
      </c>
      <c r="C153" s="2"/>
    </row>
    <row r="154" spans="1:3" x14ac:dyDescent="0.3">
      <c r="A154" s="2">
        <v>153</v>
      </c>
      <c r="B154" s="2">
        <v>18</v>
      </c>
      <c r="C154" s="2"/>
    </row>
    <row r="155" spans="1:3" x14ac:dyDescent="0.3">
      <c r="A155" s="2">
        <v>154</v>
      </c>
      <c r="B155" s="2">
        <v>26</v>
      </c>
      <c r="C155" s="2"/>
    </row>
    <row r="156" spans="1:3" x14ac:dyDescent="0.3">
      <c r="A156" s="2">
        <v>155</v>
      </c>
      <c r="B156" s="2">
        <v>35</v>
      </c>
      <c r="C156" s="2"/>
    </row>
    <row r="157" spans="1:3" x14ac:dyDescent="0.3">
      <c r="A157" s="2">
        <v>156</v>
      </c>
      <c r="B157" s="2">
        <v>25</v>
      </c>
      <c r="C157" s="2"/>
    </row>
    <row r="158" spans="1:3" x14ac:dyDescent="0.3">
      <c r="A158" s="2">
        <v>157</v>
      </c>
      <c r="B158" s="2">
        <v>20</v>
      </c>
      <c r="C158" s="2"/>
    </row>
    <row r="159" spans="1:3" x14ac:dyDescent="0.3">
      <c r="A159" s="2">
        <v>158</v>
      </c>
      <c r="B159" s="2">
        <v>22</v>
      </c>
      <c r="C159" s="2"/>
    </row>
    <row r="160" spans="1:3" x14ac:dyDescent="0.3">
      <c r="A160" s="2">
        <v>159</v>
      </c>
      <c r="B160" s="2">
        <v>23</v>
      </c>
      <c r="C160" s="2"/>
    </row>
    <row r="161" spans="1:3" x14ac:dyDescent="0.3">
      <c r="A161" s="2">
        <v>160</v>
      </c>
      <c r="B161" s="2">
        <v>35</v>
      </c>
      <c r="C161" s="2"/>
    </row>
    <row r="162" spans="1:3" x14ac:dyDescent="0.3">
      <c r="A162" s="2">
        <v>161</v>
      </c>
      <c r="B162" s="2">
        <v>19</v>
      </c>
      <c r="C162" s="2"/>
    </row>
    <row r="163" spans="1:3" x14ac:dyDescent="0.3">
      <c r="A163" s="2">
        <v>162</v>
      </c>
      <c r="B163" s="2">
        <v>6</v>
      </c>
      <c r="C163" s="2"/>
    </row>
    <row r="164" spans="1:3" x14ac:dyDescent="0.3">
      <c r="A164" s="2">
        <v>163</v>
      </c>
      <c r="B164" s="2">
        <v>24</v>
      </c>
      <c r="C164" s="2"/>
    </row>
    <row r="165" spans="1:3" x14ac:dyDescent="0.3">
      <c r="A165" s="2">
        <v>164</v>
      </c>
      <c r="B165" s="2">
        <v>32</v>
      </c>
      <c r="C165" s="2"/>
    </row>
    <row r="166" spans="1:3" x14ac:dyDescent="0.3">
      <c r="A166" s="2">
        <v>165</v>
      </c>
      <c r="B166" s="2">
        <v>36</v>
      </c>
      <c r="C166" s="2"/>
    </row>
    <row r="167" spans="1:3" x14ac:dyDescent="0.3">
      <c r="A167" s="2">
        <v>166</v>
      </c>
      <c r="B167" s="2">
        <v>26</v>
      </c>
      <c r="C167" s="2"/>
    </row>
    <row r="168" spans="1:3" x14ac:dyDescent="0.3">
      <c r="A168" s="2">
        <v>167</v>
      </c>
      <c r="B168" s="2">
        <v>16</v>
      </c>
      <c r="C168" s="2"/>
    </row>
    <row r="169" spans="1:3" x14ac:dyDescent="0.3">
      <c r="A169" s="2">
        <v>168</v>
      </c>
      <c r="B169" s="2">
        <v>34</v>
      </c>
      <c r="C169" s="2"/>
    </row>
    <row r="170" spans="1:3" x14ac:dyDescent="0.3">
      <c r="A170" s="2">
        <v>169</v>
      </c>
      <c r="B170" s="2">
        <v>21</v>
      </c>
      <c r="C170" s="2"/>
    </row>
    <row r="171" spans="1:3" x14ac:dyDescent="0.3">
      <c r="A171" s="2">
        <v>170</v>
      </c>
      <c r="B171" s="2">
        <v>38</v>
      </c>
      <c r="C171" s="2"/>
    </row>
    <row r="172" spans="1:3" x14ac:dyDescent="0.3">
      <c r="A172" s="2">
        <v>171</v>
      </c>
      <c r="B172" s="2">
        <v>15</v>
      </c>
      <c r="C172" s="2"/>
    </row>
    <row r="173" spans="1:3" x14ac:dyDescent="0.3">
      <c r="A173" s="2">
        <v>172</v>
      </c>
      <c r="B173" s="2">
        <v>34</v>
      </c>
      <c r="C173" s="2"/>
    </row>
    <row r="174" spans="1:3" x14ac:dyDescent="0.3">
      <c r="A174" s="2">
        <v>173</v>
      </c>
      <c r="B174" s="2">
        <v>44</v>
      </c>
      <c r="C174" s="2"/>
    </row>
    <row r="175" spans="1:3" x14ac:dyDescent="0.3">
      <c r="A175" s="2">
        <v>174</v>
      </c>
      <c r="B175" s="2">
        <v>24</v>
      </c>
      <c r="C175" s="2"/>
    </row>
    <row r="176" spans="1:3" x14ac:dyDescent="0.3">
      <c r="A176" s="2">
        <v>175</v>
      </c>
      <c r="B176" s="2">
        <v>41</v>
      </c>
      <c r="C176" s="2"/>
    </row>
    <row r="177" spans="1:3" x14ac:dyDescent="0.3">
      <c r="A177" s="2">
        <v>176</v>
      </c>
      <c r="B177" s="2">
        <v>21</v>
      </c>
      <c r="C177" s="2"/>
    </row>
    <row r="178" spans="1:3" x14ac:dyDescent="0.3">
      <c r="A178" s="2">
        <v>177</v>
      </c>
      <c r="B178" s="2">
        <v>18</v>
      </c>
      <c r="C178" s="2"/>
    </row>
    <row r="179" spans="1:3" x14ac:dyDescent="0.3">
      <c r="A179" s="2">
        <v>178</v>
      </c>
      <c r="B179" s="2">
        <v>44</v>
      </c>
      <c r="C179" s="2"/>
    </row>
    <row r="180" spans="1:3" x14ac:dyDescent="0.3">
      <c r="A180" s="2">
        <v>179</v>
      </c>
      <c r="B180" s="2">
        <v>32</v>
      </c>
      <c r="C180" s="2"/>
    </row>
    <row r="181" spans="1:3" x14ac:dyDescent="0.3">
      <c r="A181" s="2">
        <v>180</v>
      </c>
      <c r="B181" s="2">
        <v>28</v>
      </c>
      <c r="C181" s="2"/>
    </row>
    <row r="182" spans="1:3" x14ac:dyDescent="0.3">
      <c r="A182" s="2">
        <v>181</v>
      </c>
      <c r="B182" s="2">
        <v>33</v>
      </c>
      <c r="C182" s="2"/>
    </row>
    <row r="183" spans="1:3" x14ac:dyDescent="0.3">
      <c r="A183" s="2">
        <v>182</v>
      </c>
      <c r="B183" s="2">
        <v>36</v>
      </c>
      <c r="C183" s="2"/>
    </row>
    <row r="184" spans="1:3" x14ac:dyDescent="0.3">
      <c r="A184" s="2">
        <v>183</v>
      </c>
      <c r="B184" s="2">
        <v>11</v>
      </c>
      <c r="C184" s="2"/>
    </row>
    <row r="185" spans="1:3" x14ac:dyDescent="0.3">
      <c r="A185" s="2">
        <v>184</v>
      </c>
      <c r="B185" s="2">
        <v>28</v>
      </c>
      <c r="C185" s="2"/>
    </row>
    <row r="186" spans="1:3" x14ac:dyDescent="0.3">
      <c r="A186" s="2">
        <v>185</v>
      </c>
      <c r="B186" s="2">
        <v>20</v>
      </c>
      <c r="C186" s="2"/>
    </row>
    <row r="187" spans="1:3" x14ac:dyDescent="0.3">
      <c r="A187" s="2">
        <v>186</v>
      </c>
      <c r="B187" s="2">
        <v>21</v>
      </c>
      <c r="C187" s="2"/>
    </row>
    <row r="188" spans="1:3" x14ac:dyDescent="0.3">
      <c r="A188" s="2">
        <v>187</v>
      </c>
      <c r="B188" s="2">
        <v>25</v>
      </c>
      <c r="C188" s="2"/>
    </row>
    <row r="189" spans="1:3" x14ac:dyDescent="0.3">
      <c r="A189" s="2">
        <v>188</v>
      </c>
      <c r="B189" s="2">
        <v>30</v>
      </c>
      <c r="C189" s="2"/>
    </row>
    <row r="190" spans="1:3" x14ac:dyDescent="0.3">
      <c r="A190" s="2">
        <v>189</v>
      </c>
      <c r="B190" s="2">
        <v>30</v>
      </c>
      <c r="C190" s="2"/>
    </row>
    <row r="191" spans="1:3" x14ac:dyDescent="0.3">
      <c r="A191" s="2">
        <v>190</v>
      </c>
      <c r="B191" s="2">
        <v>26</v>
      </c>
      <c r="C191" s="2"/>
    </row>
    <row r="192" spans="1:3" x14ac:dyDescent="0.3">
      <c r="A192" s="2">
        <v>191</v>
      </c>
      <c r="B192" s="2">
        <v>31</v>
      </c>
      <c r="C192" s="2"/>
    </row>
    <row r="193" spans="1:3" x14ac:dyDescent="0.3">
      <c r="A193" s="2">
        <v>192</v>
      </c>
      <c r="B193" s="2">
        <v>12</v>
      </c>
      <c r="C193" s="2"/>
    </row>
    <row r="194" spans="1:3" x14ac:dyDescent="0.3">
      <c r="A194" s="2">
        <v>193</v>
      </c>
      <c r="B194" s="2">
        <v>45</v>
      </c>
      <c r="C194" s="2"/>
    </row>
    <row r="195" spans="1:3" x14ac:dyDescent="0.3">
      <c r="A195" s="2">
        <v>194</v>
      </c>
      <c r="B195" s="2">
        <v>33</v>
      </c>
      <c r="C195" s="2"/>
    </row>
    <row r="196" spans="1:3" x14ac:dyDescent="0.3">
      <c r="A196" s="2">
        <v>195</v>
      </c>
      <c r="B196" s="2">
        <v>33</v>
      </c>
      <c r="C196" s="2"/>
    </row>
    <row r="197" spans="1:3" x14ac:dyDescent="0.3">
      <c r="A197" s="2">
        <v>196</v>
      </c>
      <c r="B197" s="2">
        <v>37</v>
      </c>
      <c r="C197" s="2"/>
    </row>
    <row r="198" spans="1:3" x14ac:dyDescent="0.3">
      <c r="A198" s="2">
        <v>197</v>
      </c>
      <c r="B198" s="2">
        <v>17</v>
      </c>
      <c r="C198" s="2"/>
    </row>
    <row r="199" spans="1:3" x14ac:dyDescent="0.3">
      <c r="A199" s="2">
        <v>198</v>
      </c>
      <c r="B199" s="2">
        <v>14</v>
      </c>
      <c r="C199" s="2"/>
    </row>
    <row r="200" spans="1:3" x14ac:dyDescent="0.3">
      <c r="A200" s="2">
        <v>199</v>
      </c>
      <c r="B200" s="2">
        <v>26</v>
      </c>
      <c r="C200" s="2"/>
    </row>
    <row r="201" spans="1:3" x14ac:dyDescent="0.3">
      <c r="A201" s="2">
        <v>200</v>
      </c>
      <c r="B201" s="2">
        <v>27</v>
      </c>
      <c r="C201" s="2"/>
    </row>
    <row r="202" spans="1:3" x14ac:dyDescent="0.3">
      <c r="A202" s="2">
        <v>201</v>
      </c>
      <c r="B202" s="2">
        <v>33</v>
      </c>
      <c r="C202" s="2"/>
    </row>
    <row r="203" spans="1:3" x14ac:dyDescent="0.3">
      <c r="A203" s="2">
        <v>202</v>
      </c>
      <c r="B203" s="2">
        <v>45</v>
      </c>
      <c r="C203" s="2"/>
    </row>
    <row r="204" spans="1:3" x14ac:dyDescent="0.3">
      <c r="A204" s="2">
        <v>203</v>
      </c>
      <c r="B204" s="2">
        <v>40</v>
      </c>
      <c r="C204" s="2"/>
    </row>
    <row r="205" spans="1:3" x14ac:dyDescent="0.3">
      <c r="A205" s="2">
        <v>204</v>
      </c>
      <c r="B205" s="2">
        <v>9</v>
      </c>
      <c r="C205" s="2"/>
    </row>
    <row r="206" spans="1:3" x14ac:dyDescent="0.3">
      <c r="A206" s="2">
        <v>205</v>
      </c>
      <c r="B206" s="2">
        <v>26</v>
      </c>
      <c r="C206" s="2"/>
    </row>
    <row r="207" spans="1:3" x14ac:dyDescent="0.3">
      <c r="A207" s="2">
        <v>206</v>
      </c>
      <c r="B207" s="2">
        <v>20</v>
      </c>
      <c r="C207" s="2"/>
    </row>
    <row r="208" spans="1:3" x14ac:dyDescent="0.3">
      <c r="A208" s="2">
        <v>207</v>
      </c>
      <c r="B208" s="2">
        <v>31</v>
      </c>
      <c r="C208" s="2"/>
    </row>
    <row r="209" spans="1:3" x14ac:dyDescent="0.3">
      <c r="A209" s="2">
        <v>208</v>
      </c>
      <c r="B209" s="2">
        <v>21</v>
      </c>
      <c r="C209" s="2"/>
    </row>
    <row r="210" spans="1:3" x14ac:dyDescent="0.3">
      <c r="A210" s="2">
        <v>209</v>
      </c>
      <c r="B210" s="2">
        <v>15</v>
      </c>
      <c r="C210" s="2"/>
    </row>
    <row r="211" spans="1:3" x14ac:dyDescent="0.3">
      <c r="A211" s="2">
        <v>210</v>
      </c>
      <c r="B211" s="2">
        <v>33</v>
      </c>
      <c r="C211" s="2"/>
    </row>
    <row r="212" spans="1:3" x14ac:dyDescent="0.3">
      <c r="A212" s="2">
        <v>211</v>
      </c>
      <c r="B212" s="2">
        <v>18</v>
      </c>
      <c r="C212" s="2"/>
    </row>
    <row r="213" spans="1:3" x14ac:dyDescent="0.3">
      <c r="A213" s="2">
        <v>212</v>
      </c>
      <c r="B213" s="2">
        <v>38</v>
      </c>
      <c r="C213" s="2"/>
    </row>
    <row r="214" spans="1:3" x14ac:dyDescent="0.3">
      <c r="A214" s="2">
        <v>213</v>
      </c>
      <c r="B214" s="2">
        <v>28</v>
      </c>
      <c r="C214" s="2"/>
    </row>
    <row r="215" spans="1:3" x14ac:dyDescent="0.3">
      <c r="A215" s="2">
        <v>214</v>
      </c>
      <c r="B215" s="2">
        <v>18</v>
      </c>
      <c r="C215" s="2"/>
    </row>
    <row r="216" spans="1:3" x14ac:dyDescent="0.3">
      <c r="A216" s="2">
        <v>215</v>
      </c>
      <c r="B216" s="2">
        <v>15</v>
      </c>
      <c r="C216" s="2"/>
    </row>
    <row r="217" spans="1:3" x14ac:dyDescent="0.3">
      <c r="A217" s="2">
        <v>216</v>
      </c>
      <c r="B217" s="2">
        <v>34</v>
      </c>
      <c r="C217" s="2"/>
    </row>
    <row r="218" spans="1:3" x14ac:dyDescent="0.3">
      <c r="A218" s="2">
        <v>217</v>
      </c>
      <c r="B218" s="2">
        <v>17</v>
      </c>
      <c r="C218" s="2"/>
    </row>
    <row r="219" spans="1:3" x14ac:dyDescent="0.3">
      <c r="A219" s="2">
        <v>218</v>
      </c>
      <c r="B219" s="2">
        <v>50</v>
      </c>
      <c r="C219" s="2"/>
    </row>
    <row r="220" spans="1:3" x14ac:dyDescent="0.3">
      <c r="A220" s="2">
        <v>219</v>
      </c>
      <c r="B220" s="2">
        <v>16</v>
      </c>
      <c r="C220" s="2"/>
    </row>
    <row r="221" spans="1:3" x14ac:dyDescent="0.3">
      <c r="A221" s="2">
        <v>220</v>
      </c>
      <c r="B221" s="2">
        <v>44</v>
      </c>
      <c r="C221" s="2"/>
    </row>
    <row r="222" spans="1:3" x14ac:dyDescent="0.3">
      <c r="A222" s="2">
        <v>221</v>
      </c>
      <c r="B222" s="2">
        <v>25</v>
      </c>
      <c r="C222" s="2"/>
    </row>
    <row r="223" spans="1:3" x14ac:dyDescent="0.3">
      <c r="A223" s="2">
        <v>222</v>
      </c>
      <c r="B223" s="2">
        <v>33</v>
      </c>
      <c r="C223" s="2"/>
    </row>
    <row r="224" spans="1:3" x14ac:dyDescent="0.3">
      <c r="A224" s="2">
        <v>223</v>
      </c>
      <c r="B224" s="2">
        <v>24</v>
      </c>
      <c r="C224" s="2"/>
    </row>
    <row r="225" spans="1:3" x14ac:dyDescent="0.3">
      <c r="A225" s="2">
        <v>224</v>
      </c>
      <c r="B225" s="2">
        <v>31</v>
      </c>
      <c r="C225" s="2"/>
    </row>
    <row r="226" spans="1:3" x14ac:dyDescent="0.3">
      <c r="A226" s="2">
        <v>225</v>
      </c>
      <c r="B226" s="2">
        <v>51</v>
      </c>
      <c r="C226" s="2"/>
    </row>
    <row r="227" spans="1:3" x14ac:dyDescent="0.3">
      <c r="A227" s="2">
        <v>226</v>
      </c>
      <c r="B227" s="2">
        <v>24</v>
      </c>
      <c r="C227" s="2"/>
    </row>
    <row r="228" spans="1:3" x14ac:dyDescent="0.3">
      <c r="A228" s="2">
        <v>227</v>
      </c>
      <c r="B228" s="2">
        <v>41</v>
      </c>
      <c r="C228" s="2"/>
    </row>
    <row r="229" spans="1:3" x14ac:dyDescent="0.3">
      <c r="A229" s="2">
        <v>228</v>
      </c>
      <c r="B229" s="2">
        <v>22</v>
      </c>
      <c r="C229" s="2"/>
    </row>
    <row r="230" spans="1:3" x14ac:dyDescent="0.3">
      <c r="A230" s="2">
        <v>229</v>
      </c>
      <c r="B230" s="2">
        <v>16</v>
      </c>
      <c r="C230" s="2"/>
    </row>
    <row r="231" spans="1:3" x14ac:dyDescent="0.3">
      <c r="A231" s="2">
        <v>230</v>
      </c>
      <c r="B231" s="2">
        <v>30</v>
      </c>
      <c r="C231" s="2"/>
    </row>
    <row r="232" spans="1:3" x14ac:dyDescent="0.3">
      <c r="A232" s="2">
        <v>231</v>
      </c>
      <c r="B232" s="2">
        <v>29</v>
      </c>
      <c r="C232" s="2"/>
    </row>
    <row r="233" spans="1:3" x14ac:dyDescent="0.3">
      <c r="A233" s="2">
        <v>232</v>
      </c>
      <c r="B233" s="2">
        <v>16</v>
      </c>
      <c r="C233" s="2"/>
    </row>
    <row r="234" spans="1:3" x14ac:dyDescent="0.3">
      <c r="A234" s="2">
        <v>233</v>
      </c>
      <c r="B234" s="2">
        <v>22</v>
      </c>
      <c r="C234" s="2"/>
    </row>
    <row r="235" spans="1:3" x14ac:dyDescent="0.3">
      <c r="A235" s="2">
        <v>234</v>
      </c>
      <c r="B235" s="2">
        <v>16</v>
      </c>
      <c r="C235" s="2"/>
    </row>
    <row r="236" spans="1:3" x14ac:dyDescent="0.3">
      <c r="A236" s="2">
        <v>235</v>
      </c>
      <c r="B236" s="2">
        <v>16</v>
      </c>
      <c r="C236" s="2"/>
    </row>
    <row r="237" spans="1:3" x14ac:dyDescent="0.3">
      <c r="A237" s="2">
        <v>236</v>
      </c>
      <c r="B237" s="2">
        <v>37</v>
      </c>
      <c r="C237" s="2"/>
    </row>
    <row r="238" spans="1:3" x14ac:dyDescent="0.3">
      <c r="A238" s="2">
        <v>237</v>
      </c>
      <c r="B238" s="2">
        <v>28</v>
      </c>
      <c r="C238" s="2"/>
    </row>
    <row r="239" spans="1:3" x14ac:dyDescent="0.3">
      <c r="A239" s="2">
        <v>238</v>
      </c>
      <c r="B239" s="2">
        <v>43</v>
      </c>
      <c r="C239" s="2"/>
    </row>
    <row r="240" spans="1:3" x14ac:dyDescent="0.3">
      <c r="A240" s="2">
        <v>239</v>
      </c>
      <c r="B240" s="2">
        <v>46</v>
      </c>
      <c r="C240" s="2"/>
    </row>
    <row r="241" spans="1:3" x14ac:dyDescent="0.3">
      <c r="A241" s="2">
        <v>240</v>
      </c>
      <c r="B241" s="2">
        <v>23</v>
      </c>
      <c r="C241" s="2"/>
    </row>
    <row r="242" spans="1:3" x14ac:dyDescent="0.3">
      <c r="A242" s="2">
        <v>241</v>
      </c>
      <c r="B242" s="2">
        <v>28</v>
      </c>
      <c r="C242" s="2"/>
    </row>
    <row r="243" spans="1:3" x14ac:dyDescent="0.3">
      <c r="A243" s="2">
        <v>242</v>
      </c>
      <c r="B243" s="2">
        <v>25</v>
      </c>
      <c r="C243" s="2"/>
    </row>
    <row r="244" spans="1:3" x14ac:dyDescent="0.3">
      <c r="A244" s="2">
        <v>243</v>
      </c>
      <c r="B244" s="2">
        <v>16</v>
      </c>
      <c r="C244" s="2"/>
    </row>
    <row r="245" spans="1:3" x14ac:dyDescent="0.3">
      <c r="A245" s="2">
        <v>244</v>
      </c>
      <c r="B245" s="2">
        <v>45</v>
      </c>
      <c r="C245" s="2"/>
    </row>
    <row r="246" spans="1:3" x14ac:dyDescent="0.3">
      <c r="A246" s="2">
        <v>245</v>
      </c>
      <c r="B246" s="2">
        <v>22</v>
      </c>
      <c r="C246" s="2"/>
    </row>
    <row r="247" spans="1:3" x14ac:dyDescent="0.3">
      <c r="A247" s="2">
        <v>246</v>
      </c>
      <c r="B247" s="2">
        <v>24</v>
      </c>
      <c r="C247" s="2"/>
    </row>
    <row r="248" spans="1:3" x14ac:dyDescent="0.3">
      <c r="A248" s="2">
        <v>247</v>
      </c>
      <c r="B248" s="2">
        <v>40</v>
      </c>
      <c r="C248" s="2"/>
    </row>
    <row r="249" spans="1:3" x14ac:dyDescent="0.3">
      <c r="A249" s="2">
        <v>248</v>
      </c>
      <c r="B249" s="2">
        <v>50</v>
      </c>
      <c r="C249" s="2"/>
    </row>
    <row r="250" spans="1:3" x14ac:dyDescent="0.3">
      <c r="A250" s="2">
        <v>249</v>
      </c>
      <c r="B250" s="2">
        <v>26</v>
      </c>
      <c r="C250" s="2"/>
    </row>
    <row r="251" spans="1:3" x14ac:dyDescent="0.3">
      <c r="A251" s="2">
        <v>250</v>
      </c>
      <c r="B251" s="2">
        <v>29</v>
      </c>
      <c r="C251" s="2"/>
    </row>
    <row r="252" spans="1:3" x14ac:dyDescent="0.3">
      <c r="A252" s="2">
        <v>251</v>
      </c>
      <c r="B252" s="2">
        <v>24</v>
      </c>
      <c r="C252" s="2"/>
    </row>
    <row r="253" spans="1:3" x14ac:dyDescent="0.3">
      <c r="A253" s="2">
        <v>252</v>
      </c>
      <c r="B253" s="2">
        <v>25</v>
      </c>
      <c r="C253" s="2"/>
    </row>
    <row r="254" spans="1:3" x14ac:dyDescent="0.3">
      <c r="A254" s="2">
        <v>253</v>
      </c>
      <c r="B254" s="2">
        <v>31</v>
      </c>
      <c r="C254" s="2"/>
    </row>
    <row r="255" spans="1:3" x14ac:dyDescent="0.3">
      <c r="A255" s="2">
        <v>254</v>
      </c>
      <c r="B255" s="2">
        <v>10</v>
      </c>
      <c r="C255" s="2"/>
    </row>
    <row r="256" spans="1:3" x14ac:dyDescent="0.3">
      <c r="A256" s="2">
        <v>255</v>
      </c>
      <c r="B256" s="2">
        <v>42</v>
      </c>
      <c r="C256" s="2"/>
    </row>
    <row r="257" spans="1:3" x14ac:dyDescent="0.3">
      <c r="A257" s="2">
        <v>256</v>
      </c>
      <c r="B257" s="2">
        <v>30</v>
      </c>
      <c r="C257" s="2"/>
    </row>
    <row r="258" spans="1:3" x14ac:dyDescent="0.3">
      <c r="A258" s="2">
        <v>257</v>
      </c>
      <c r="B258" s="2">
        <v>24</v>
      </c>
      <c r="C258" s="2"/>
    </row>
    <row r="259" spans="1:3" x14ac:dyDescent="0.3">
      <c r="A259" s="2">
        <v>258</v>
      </c>
      <c r="B259" s="2">
        <v>33</v>
      </c>
      <c r="C259" s="2"/>
    </row>
    <row r="260" spans="1:3" x14ac:dyDescent="0.3">
      <c r="A260" s="2">
        <v>259</v>
      </c>
      <c r="B260" s="2">
        <v>25</v>
      </c>
      <c r="C260" s="2"/>
    </row>
    <row r="261" spans="1:3" x14ac:dyDescent="0.3">
      <c r="A261" s="2">
        <v>260</v>
      </c>
      <c r="B261" s="2">
        <v>18</v>
      </c>
      <c r="C261" s="2"/>
    </row>
    <row r="262" spans="1:3" x14ac:dyDescent="0.3">
      <c r="A262" s="2">
        <v>261</v>
      </c>
      <c r="B262" s="2">
        <v>36</v>
      </c>
      <c r="C262" s="2"/>
    </row>
    <row r="263" spans="1:3" x14ac:dyDescent="0.3">
      <c r="A263" s="2">
        <v>262</v>
      </c>
      <c r="B263" s="2">
        <v>31</v>
      </c>
      <c r="C263" s="2"/>
    </row>
    <row r="264" spans="1:3" x14ac:dyDescent="0.3">
      <c r="A264" s="2">
        <v>263</v>
      </c>
      <c r="B264" s="2">
        <v>20</v>
      </c>
      <c r="C264" s="2"/>
    </row>
    <row r="265" spans="1:3" x14ac:dyDescent="0.3">
      <c r="A265" s="2">
        <v>264</v>
      </c>
      <c r="B265" s="2">
        <v>25</v>
      </c>
      <c r="C265" s="2"/>
    </row>
    <row r="266" spans="1:3" x14ac:dyDescent="0.3">
      <c r="A266" s="2">
        <v>265</v>
      </c>
      <c r="B266" s="2">
        <v>26</v>
      </c>
      <c r="C266" s="2"/>
    </row>
    <row r="267" spans="1:3" x14ac:dyDescent="0.3">
      <c r="A267" s="2">
        <v>266</v>
      </c>
      <c r="B267" s="2">
        <v>30</v>
      </c>
      <c r="C267" s="2"/>
    </row>
    <row r="268" spans="1:3" x14ac:dyDescent="0.3">
      <c r="A268" s="2">
        <v>267</v>
      </c>
      <c r="B268" s="2">
        <v>17</v>
      </c>
      <c r="C268" s="2"/>
    </row>
    <row r="269" spans="1:3" x14ac:dyDescent="0.3">
      <c r="A269" s="2">
        <v>268</v>
      </c>
      <c r="B269" s="2">
        <v>30</v>
      </c>
      <c r="C269" s="2"/>
    </row>
    <row r="270" spans="1:3" x14ac:dyDescent="0.3">
      <c r="A270" s="2">
        <v>269</v>
      </c>
      <c r="B270" s="2">
        <v>33</v>
      </c>
      <c r="C270" s="2"/>
    </row>
    <row r="271" spans="1:3" x14ac:dyDescent="0.3">
      <c r="A271" s="2">
        <v>270</v>
      </c>
      <c r="B271" s="2">
        <v>21</v>
      </c>
      <c r="C271" s="2"/>
    </row>
    <row r="272" spans="1:3" x14ac:dyDescent="0.3">
      <c r="A272" s="2">
        <v>271</v>
      </c>
      <c r="B272" s="2">
        <v>25</v>
      </c>
      <c r="C272" s="2"/>
    </row>
    <row r="273" spans="1:3" x14ac:dyDescent="0.3">
      <c r="A273" s="2">
        <v>272</v>
      </c>
      <c r="B273" s="2">
        <v>27</v>
      </c>
      <c r="C273" s="2"/>
    </row>
    <row r="274" spans="1:3" x14ac:dyDescent="0.3">
      <c r="A274" s="2">
        <v>273</v>
      </c>
      <c r="B274" s="2">
        <v>11</v>
      </c>
      <c r="C274" s="2"/>
    </row>
    <row r="275" spans="1:3" x14ac:dyDescent="0.3">
      <c r="A275" s="2">
        <v>274</v>
      </c>
      <c r="B275" s="2">
        <v>31</v>
      </c>
      <c r="C275" s="2"/>
    </row>
    <row r="276" spans="1:3" x14ac:dyDescent="0.3">
      <c r="A276" s="2">
        <v>275</v>
      </c>
      <c r="B276" s="2">
        <v>20</v>
      </c>
      <c r="C276" s="2"/>
    </row>
    <row r="277" spans="1:3" x14ac:dyDescent="0.3">
      <c r="A277" s="2">
        <v>276</v>
      </c>
      <c r="B277" s="2">
        <v>33</v>
      </c>
      <c r="C277" s="2"/>
    </row>
    <row r="278" spans="1:3" x14ac:dyDescent="0.3">
      <c r="A278" s="2">
        <v>277</v>
      </c>
      <c r="B278" s="2">
        <v>30</v>
      </c>
      <c r="C278" s="2"/>
    </row>
    <row r="279" spans="1:3" x14ac:dyDescent="0.3">
      <c r="A279" s="2">
        <v>278</v>
      </c>
      <c r="B279" s="2">
        <v>23</v>
      </c>
      <c r="C279" s="2"/>
    </row>
    <row r="280" spans="1:3" x14ac:dyDescent="0.3">
      <c r="A280" s="2">
        <v>279</v>
      </c>
      <c r="B280" s="2">
        <v>35</v>
      </c>
      <c r="C280" s="2"/>
    </row>
    <row r="281" spans="1:3" x14ac:dyDescent="0.3">
      <c r="A281" s="2">
        <v>280</v>
      </c>
      <c r="B281" s="2">
        <v>20</v>
      </c>
      <c r="C281" s="2"/>
    </row>
    <row r="282" spans="1:3" x14ac:dyDescent="0.3">
      <c r="A282" s="2">
        <v>281</v>
      </c>
      <c r="B282" s="2">
        <v>33</v>
      </c>
      <c r="C282" s="2"/>
    </row>
    <row r="283" spans="1:3" x14ac:dyDescent="0.3">
      <c r="A283" s="2">
        <v>282</v>
      </c>
      <c r="B283" s="2">
        <v>40</v>
      </c>
      <c r="C283" s="2"/>
    </row>
    <row r="284" spans="1:3" x14ac:dyDescent="0.3">
      <c r="A284" s="2">
        <v>283</v>
      </c>
      <c r="B284" s="2">
        <v>26</v>
      </c>
      <c r="C284" s="2"/>
    </row>
    <row r="285" spans="1:3" x14ac:dyDescent="0.3">
      <c r="A285" s="2">
        <v>284</v>
      </c>
      <c r="B285" s="2">
        <v>17</v>
      </c>
      <c r="C285" s="2"/>
    </row>
    <row r="286" spans="1:3" x14ac:dyDescent="0.3">
      <c r="A286" s="2">
        <v>285</v>
      </c>
      <c r="B286" s="2">
        <v>33</v>
      </c>
      <c r="C286" s="2"/>
    </row>
    <row r="287" spans="1:3" x14ac:dyDescent="0.3">
      <c r="A287" s="2">
        <v>286</v>
      </c>
      <c r="B287" s="2">
        <v>37</v>
      </c>
      <c r="C287" s="2"/>
    </row>
    <row r="288" spans="1:3" x14ac:dyDescent="0.3">
      <c r="A288" s="2">
        <v>287</v>
      </c>
      <c r="B288" s="2">
        <v>34</v>
      </c>
      <c r="C288" s="2"/>
    </row>
    <row r="289" spans="1:3" x14ac:dyDescent="0.3">
      <c r="A289" s="2">
        <v>288</v>
      </c>
      <c r="B289" s="2">
        <v>27</v>
      </c>
      <c r="C289" s="2"/>
    </row>
    <row r="290" spans="1:3" x14ac:dyDescent="0.3">
      <c r="A290" s="2">
        <v>289</v>
      </c>
      <c r="B290" s="2">
        <v>42</v>
      </c>
      <c r="C290" s="2"/>
    </row>
    <row r="291" spans="1:3" x14ac:dyDescent="0.3">
      <c r="A291" s="2">
        <v>290</v>
      </c>
      <c r="B291" s="2">
        <v>46</v>
      </c>
      <c r="C291" s="2"/>
    </row>
    <row r="292" spans="1:3" x14ac:dyDescent="0.3">
      <c r="A292" s="2">
        <v>291</v>
      </c>
      <c r="B292" s="2">
        <v>27</v>
      </c>
      <c r="C292" s="2"/>
    </row>
    <row r="293" spans="1:3" x14ac:dyDescent="0.3">
      <c r="A293" s="2">
        <v>292</v>
      </c>
      <c r="B293" s="2">
        <v>26</v>
      </c>
      <c r="C293" s="2"/>
    </row>
    <row r="294" spans="1:3" x14ac:dyDescent="0.3">
      <c r="A294" s="2">
        <v>293</v>
      </c>
      <c r="B294" s="2">
        <v>39</v>
      </c>
      <c r="C294" s="2"/>
    </row>
    <row r="295" spans="1:3" x14ac:dyDescent="0.3">
      <c r="A295" s="2">
        <v>294</v>
      </c>
      <c r="B295" s="2">
        <v>36</v>
      </c>
      <c r="C295" s="2"/>
    </row>
    <row r="296" spans="1:3" x14ac:dyDescent="0.3">
      <c r="A296" s="2">
        <v>295</v>
      </c>
      <c r="B296" s="2">
        <v>40</v>
      </c>
      <c r="C296" s="2"/>
    </row>
    <row r="297" spans="1:3" x14ac:dyDescent="0.3">
      <c r="A297" s="2">
        <v>296</v>
      </c>
      <c r="B297" s="2">
        <v>29</v>
      </c>
      <c r="C297" s="2"/>
    </row>
    <row r="298" spans="1:3" x14ac:dyDescent="0.3">
      <c r="A298" s="2">
        <v>297</v>
      </c>
      <c r="B298" s="2">
        <v>32</v>
      </c>
      <c r="C298" s="2"/>
    </row>
    <row r="299" spans="1:3" x14ac:dyDescent="0.3">
      <c r="A299" s="2">
        <v>298</v>
      </c>
      <c r="B299" s="2">
        <v>12</v>
      </c>
      <c r="C299" s="2"/>
    </row>
    <row r="300" spans="1:3" x14ac:dyDescent="0.3">
      <c r="A300" s="2">
        <v>299</v>
      </c>
      <c r="B300" s="2">
        <v>15</v>
      </c>
      <c r="C300" s="2"/>
    </row>
    <row r="301" spans="1:3" x14ac:dyDescent="0.3">
      <c r="A301" s="2">
        <v>300</v>
      </c>
      <c r="B301" s="2">
        <v>33</v>
      </c>
      <c r="C301" s="2"/>
    </row>
    <row r="302" spans="1:3" x14ac:dyDescent="0.3">
      <c r="A302" s="2">
        <v>301</v>
      </c>
      <c r="B302" s="2">
        <v>29</v>
      </c>
      <c r="C302" s="2"/>
    </row>
    <row r="303" spans="1:3" x14ac:dyDescent="0.3">
      <c r="A303" s="2">
        <v>302</v>
      </c>
      <c r="B303" s="2">
        <v>25</v>
      </c>
      <c r="C303" s="2"/>
    </row>
    <row r="304" spans="1:3" x14ac:dyDescent="0.3">
      <c r="A304" s="2">
        <v>303</v>
      </c>
      <c r="B304" s="2">
        <v>24</v>
      </c>
      <c r="C304" s="2"/>
    </row>
    <row r="305" spans="1:3" x14ac:dyDescent="0.3">
      <c r="A305" s="2">
        <v>304</v>
      </c>
      <c r="B305" s="2">
        <v>26</v>
      </c>
      <c r="C305" s="2"/>
    </row>
    <row r="306" spans="1:3" x14ac:dyDescent="0.3">
      <c r="A306" s="2">
        <v>305</v>
      </c>
      <c r="B306" s="2">
        <v>32</v>
      </c>
      <c r="C306" s="2"/>
    </row>
    <row r="307" spans="1:3" x14ac:dyDescent="0.3">
      <c r="A307" s="2">
        <v>306</v>
      </c>
      <c r="B307" s="2">
        <v>34</v>
      </c>
      <c r="C307" s="2"/>
    </row>
    <row r="308" spans="1:3" x14ac:dyDescent="0.3">
      <c r="A308" s="2">
        <v>307</v>
      </c>
      <c r="B308" s="2">
        <v>27</v>
      </c>
      <c r="C308" s="2"/>
    </row>
    <row r="309" spans="1:3" x14ac:dyDescent="0.3">
      <c r="A309" s="2">
        <v>308</v>
      </c>
      <c r="B309" s="2">
        <v>24</v>
      </c>
      <c r="C309" s="2"/>
    </row>
    <row r="310" spans="1:3" x14ac:dyDescent="0.3">
      <c r="A310" s="2">
        <v>309</v>
      </c>
      <c r="B310" s="2">
        <v>41</v>
      </c>
      <c r="C310" s="2"/>
    </row>
    <row r="311" spans="1:3" x14ac:dyDescent="0.3">
      <c r="A311" s="2">
        <v>310</v>
      </c>
      <c r="B311" s="2">
        <v>26</v>
      </c>
      <c r="C311" s="2"/>
    </row>
    <row r="312" spans="1:3" x14ac:dyDescent="0.3">
      <c r="A312" s="2">
        <v>311</v>
      </c>
      <c r="B312" s="2">
        <v>30</v>
      </c>
      <c r="C312" s="2"/>
    </row>
    <row r="313" spans="1:3" x14ac:dyDescent="0.3">
      <c r="A313" s="2">
        <v>312</v>
      </c>
      <c r="B313" s="2">
        <v>40</v>
      </c>
      <c r="C313" s="2"/>
    </row>
    <row r="314" spans="1:3" x14ac:dyDescent="0.3">
      <c r="A314" s="2">
        <v>313</v>
      </c>
      <c r="B314" s="2">
        <v>34</v>
      </c>
      <c r="C314" s="2"/>
    </row>
    <row r="315" spans="1:3" x14ac:dyDescent="0.3">
      <c r="A315" s="2">
        <v>314</v>
      </c>
      <c r="B315" s="2">
        <v>38</v>
      </c>
      <c r="C315" s="2"/>
    </row>
    <row r="316" spans="1:3" x14ac:dyDescent="0.3">
      <c r="A316" s="2">
        <v>315</v>
      </c>
      <c r="B316" s="2">
        <v>34</v>
      </c>
      <c r="C316" s="2"/>
    </row>
    <row r="317" spans="1:3" x14ac:dyDescent="0.3">
      <c r="A317" s="2">
        <v>316</v>
      </c>
      <c r="B317" s="2">
        <v>26</v>
      </c>
      <c r="C317" s="2"/>
    </row>
    <row r="318" spans="1:3" x14ac:dyDescent="0.3">
      <c r="A318" s="2">
        <v>317</v>
      </c>
      <c r="B318" s="2">
        <v>28</v>
      </c>
      <c r="C318" s="2"/>
    </row>
    <row r="319" spans="1:3" x14ac:dyDescent="0.3">
      <c r="A319" s="2">
        <v>318</v>
      </c>
      <c r="B319" s="2">
        <v>41</v>
      </c>
      <c r="C319" s="2"/>
    </row>
    <row r="320" spans="1:3" x14ac:dyDescent="0.3">
      <c r="A320" s="2">
        <v>319</v>
      </c>
      <c r="B320" s="2">
        <v>30</v>
      </c>
      <c r="C320" s="2"/>
    </row>
    <row r="321" spans="1:3" x14ac:dyDescent="0.3">
      <c r="A321" s="2">
        <v>320</v>
      </c>
      <c r="B321" s="2">
        <v>30</v>
      </c>
      <c r="C321" s="2"/>
    </row>
    <row r="322" spans="1:3" x14ac:dyDescent="0.3">
      <c r="A322" s="2">
        <v>321</v>
      </c>
      <c r="B322" s="2">
        <v>32</v>
      </c>
      <c r="C322" s="2"/>
    </row>
    <row r="323" spans="1:3" x14ac:dyDescent="0.3">
      <c r="A323" s="2">
        <v>322</v>
      </c>
      <c r="B323" s="2">
        <v>24</v>
      </c>
      <c r="C323" s="2"/>
    </row>
    <row r="324" spans="1:3" x14ac:dyDescent="0.3">
      <c r="A324" s="2">
        <v>323</v>
      </c>
      <c r="B324" s="2">
        <v>25</v>
      </c>
      <c r="C324" s="2"/>
    </row>
    <row r="325" spans="1:3" x14ac:dyDescent="0.3">
      <c r="A325" s="2">
        <v>324</v>
      </c>
      <c r="B325" s="2">
        <v>33</v>
      </c>
      <c r="C325" s="2"/>
    </row>
    <row r="326" spans="1:3" x14ac:dyDescent="0.3">
      <c r="A326" s="2">
        <v>325</v>
      </c>
      <c r="B326" s="2">
        <v>13</v>
      </c>
      <c r="C326" s="2"/>
    </row>
    <row r="327" spans="1:3" x14ac:dyDescent="0.3">
      <c r="A327" s="2">
        <v>326</v>
      </c>
      <c r="B327" s="2">
        <v>26</v>
      </c>
      <c r="C327" s="2"/>
    </row>
    <row r="328" spans="1:3" x14ac:dyDescent="0.3">
      <c r="A328" s="2">
        <v>327</v>
      </c>
      <c r="B328" s="2">
        <v>31</v>
      </c>
      <c r="C328" s="2"/>
    </row>
    <row r="329" spans="1:3" x14ac:dyDescent="0.3">
      <c r="A329" s="2">
        <v>328</v>
      </c>
      <c r="B329" s="2">
        <v>28</v>
      </c>
      <c r="C329" s="2"/>
    </row>
    <row r="330" spans="1:3" x14ac:dyDescent="0.3">
      <c r="A330" s="2">
        <v>329</v>
      </c>
      <c r="B330" s="2">
        <v>29</v>
      </c>
      <c r="C330" s="2"/>
    </row>
    <row r="331" spans="1:3" x14ac:dyDescent="0.3">
      <c r="A331" s="2">
        <v>330</v>
      </c>
      <c r="B331" s="2">
        <v>23</v>
      </c>
      <c r="C331" s="2"/>
    </row>
    <row r="332" spans="1:3" x14ac:dyDescent="0.3">
      <c r="A332" s="2">
        <v>331</v>
      </c>
      <c r="B332" s="2">
        <v>38</v>
      </c>
      <c r="C332" s="2"/>
    </row>
    <row r="333" spans="1:3" x14ac:dyDescent="0.3">
      <c r="A333" s="2">
        <v>332</v>
      </c>
      <c r="B333" s="2">
        <v>26</v>
      </c>
      <c r="C333" s="2"/>
    </row>
    <row r="334" spans="1:3" x14ac:dyDescent="0.3">
      <c r="A334" s="2">
        <v>333</v>
      </c>
      <c r="B334" s="2">
        <v>29</v>
      </c>
      <c r="C334" s="2"/>
    </row>
    <row r="335" spans="1:3" x14ac:dyDescent="0.3">
      <c r="A335" s="2">
        <v>334</v>
      </c>
      <c r="B335" s="2">
        <v>20</v>
      </c>
      <c r="C335" s="2"/>
    </row>
    <row r="336" spans="1:3" x14ac:dyDescent="0.3">
      <c r="A336" s="2">
        <v>335</v>
      </c>
      <c r="B336" s="2">
        <v>37</v>
      </c>
      <c r="C336" s="2"/>
    </row>
    <row r="337" spans="1:3" x14ac:dyDescent="0.3">
      <c r="A337" s="2">
        <v>336</v>
      </c>
      <c r="B337" s="2">
        <v>25</v>
      </c>
      <c r="C337" s="2"/>
    </row>
    <row r="338" spans="1:3" x14ac:dyDescent="0.3">
      <c r="A338" s="2">
        <v>337</v>
      </c>
      <c r="B338" s="2">
        <v>21</v>
      </c>
      <c r="C338" s="2"/>
    </row>
    <row r="339" spans="1:3" x14ac:dyDescent="0.3">
      <c r="A339" s="2">
        <v>338</v>
      </c>
      <c r="B339" s="2">
        <v>18</v>
      </c>
      <c r="C339" s="2"/>
    </row>
    <row r="340" spans="1:3" x14ac:dyDescent="0.3">
      <c r="A340" s="2">
        <v>339</v>
      </c>
      <c r="B340" s="2">
        <v>36</v>
      </c>
      <c r="C340" s="2"/>
    </row>
    <row r="341" spans="1:3" x14ac:dyDescent="0.3">
      <c r="A341" s="2">
        <v>340</v>
      </c>
      <c r="B341" s="2">
        <v>15</v>
      </c>
      <c r="C341" s="2"/>
    </row>
    <row r="342" spans="1:3" x14ac:dyDescent="0.3">
      <c r="A342" s="2">
        <v>341</v>
      </c>
      <c r="B342" s="2">
        <v>29</v>
      </c>
      <c r="C342" s="2"/>
    </row>
    <row r="343" spans="1:3" x14ac:dyDescent="0.3">
      <c r="A343" s="2">
        <v>342</v>
      </c>
      <c r="B343" s="2">
        <v>28</v>
      </c>
      <c r="C343" s="2"/>
    </row>
    <row r="344" spans="1:3" x14ac:dyDescent="0.3">
      <c r="A344" s="2">
        <v>343</v>
      </c>
      <c r="B344" s="2">
        <v>31</v>
      </c>
      <c r="C344" s="2"/>
    </row>
    <row r="345" spans="1:3" x14ac:dyDescent="0.3">
      <c r="A345" s="2">
        <v>344</v>
      </c>
      <c r="B345" s="2">
        <v>27</v>
      </c>
      <c r="C345" s="2"/>
    </row>
    <row r="346" spans="1:3" x14ac:dyDescent="0.3">
      <c r="A346" s="2">
        <v>345</v>
      </c>
      <c r="B346" s="2">
        <v>16</v>
      </c>
      <c r="C346" s="2"/>
    </row>
    <row r="347" spans="1:3" x14ac:dyDescent="0.3">
      <c r="A347" s="2">
        <v>346</v>
      </c>
      <c r="B347" s="2">
        <v>32</v>
      </c>
      <c r="C347" s="2"/>
    </row>
    <row r="348" spans="1:3" x14ac:dyDescent="0.3">
      <c r="A348" s="2">
        <v>347</v>
      </c>
      <c r="B348" s="2">
        <v>34</v>
      </c>
      <c r="C348" s="2"/>
    </row>
    <row r="349" spans="1:3" x14ac:dyDescent="0.3">
      <c r="A349" s="2">
        <v>348</v>
      </c>
      <c r="B349" s="2">
        <v>30</v>
      </c>
      <c r="C349" s="2"/>
    </row>
    <row r="350" spans="1:3" x14ac:dyDescent="0.3">
      <c r="A350" s="2">
        <v>349</v>
      </c>
      <c r="B350" s="2">
        <v>53</v>
      </c>
      <c r="C350" s="2"/>
    </row>
    <row r="351" spans="1:3" x14ac:dyDescent="0.3">
      <c r="A351" s="2">
        <v>350</v>
      </c>
      <c r="B351" s="2">
        <v>23</v>
      </c>
      <c r="C351" s="2"/>
    </row>
    <row r="352" spans="1:3" x14ac:dyDescent="0.3">
      <c r="A352" s="2">
        <v>351</v>
      </c>
      <c r="B352" s="2">
        <v>26</v>
      </c>
      <c r="C352" s="2"/>
    </row>
    <row r="353" spans="1:3" x14ac:dyDescent="0.3">
      <c r="A353" s="2">
        <v>352</v>
      </c>
      <c r="B353" s="2">
        <v>14</v>
      </c>
      <c r="C353" s="2"/>
    </row>
    <row r="354" spans="1:3" x14ac:dyDescent="0.3">
      <c r="A354" s="2">
        <v>353</v>
      </c>
      <c r="B354" s="2">
        <v>40</v>
      </c>
      <c r="C354" s="2"/>
    </row>
    <row r="355" spans="1:3" x14ac:dyDescent="0.3">
      <c r="A355" s="2">
        <v>354</v>
      </c>
      <c r="B355" s="2">
        <v>40</v>
      </c>
      <c r="C355" s="2"/>
    </row>
    <row r="356" spans="1:3" x14ac:dyDescent="0.3">
      <c r="A356" s="2">
        <v>355</v>
      </c>
      <c r="B356" s="2">
        <v>33</v>
      </c>
      <c r="C356" s="2"/>
    </row>
    <row r="357" spans="1:3" x14ac:dyDescent="0.3">
      <c r="A357" s="2">
        <v>356</v>
      </c>
      <c r="B357" s="2">
        <v>27</v>
      </c>
      <c r="C357" s="2"/>
    </row>
    <row r="358" spans="1:3" x14ac:dyDescent="0.3">
      <c r="A358" s="2">
        <v>357</v>
      </c>
      <c r="B358" s="2">
        <v>22</v>
      </c>
      <c r="C358" s="2"/>
    </row>
    <row r="359" spans="1:3" x14ac:dyDescent="0.3">
      <c r="A359" s="2">
        <v>358</v>
      </c>
      <c r="B359" s="2">
        <v>40</v>
      </c>
      <c r="C359" s="2"/>
    </row>
    <row r="360" spans="1:3" x14ac:dyDescent="0.3">
      <c r="A360" s="2">
        <v>359</v>
      </c>
      <c r="B360" s="2">
        <v>38</v>
      </c>
      <c r="C360" s="2"/>
    </row>
    <row r="361" spans="1:3" x14ac:dyDescent="0.3">
      <c r="A361" s="2">
        <v>360</v>
      </c>
      <c r="B361" s="2">
        <v>17</v>
      </c>
      <c r="C361" s="2"/>
    </row>
    <row r="362" spans="1:3" x14ac:dyDescent="0.3">
      <c r="A362" s="2">
        <v>361</v>
      </c>
      <c r="B362" s="2">
        <v>29</v>
      </c>
      <c r="C362" s="2"/>
    </row>
    <row r="363" spans="1:3" x14ac:dyDescent="0.3">
      <c r="A363" s="2">
        <v>362</v>
      </c>
      <c r="B363" s="2">
        <v>26</v>
      </c>
      <c r="C363" s="2"/>
    </row>
    <row r="364" spans="1:3" x14ac:dyDescent="0.3">
      <c r="A364" s="2">
        <v>363</v>
      </c>
      <c r="B364" s="2">
        <v>30</v>
      </c>
      <c r="C364" s="2"/>
    </row>
    <row r="365" spans="1:3" x14ac:dyDescent="0.3">
      <c r="A365" s="2">
        <v>364</v>
      </c>
      <c r="B365" s="2">
        <v>51</v>
      </c>
      <c r="C365" s="2"/>
    </row>
    <row r="366" spans="1:3" x14ac:dyDescent="0.3">
      <c r="A366" s="2">
        <v>365</v>
      </c>
      <c r="B366" s="2">
        <v>15</v>
      </c>
      <c r="C366" s="2"/>
    </row>
    <row r="367" spans="1:3" x14ac:dyDescent="0.3">
      <c r="A367" s="2">
        <v>366</v>
      </c>
      <c r="B367" s="2">
        <v>10</v>
      </c>
      <c r="C367" s="2"/>
    </row>
    <row r="368" spans="1:3" x14ac:dyDescent="0.3">
      <c r="A368" s="2">
        <v>367</v>
      </c>
      <c r="B368" s="2">
        <v>41</v>
      </c>
      <c r="C368" s="2"/>
    </row>
    <row r="369" spans="1:3" x14ac:dyDescent="0.3">
      <c r="A369" s="2">
        <v>368</v>
      </c>
      <c r="B369" s="2">
        <v>42</v>
      </c>
      <c r="C369" s="2"/>
    </row>
    <row r="370" spans="1:3" x14ac:dyDescent="0.3">
      <c r="A370" s="2">
        <v>369</v>
      </c>
      <c r="B370" s="2">
        <v>25</v>
      </c>
      <c r="C370" s="2"/>
    </row>
    <row r="371" spans="1:3" x14ac:dyDescent="0.3">
      <c r="A371" s="2">
        <v>370</v>
      </c>
      <c r="B371" s="2">
        <v>30</v>
      </c>
      <c r="C371" s="2"/>
    </row>
    <row r="372" spans="1:3" x14ac:dyDescent="0.3">
      <c r="A372" s="2">
        <v>371</v>
      </c>
      <c r="B372" s="2">
        <v>40</v>
      </c>
      <c r="C372" s="2"/>
    </row>
    <row r="373" spans="1:3" x14ac:dyDescent="0.3">
      <c r="A373" s="2">
        <v>372</v>
      </c>
      <c r="B373" s="2">
        <v>38</v>
      </c>
      <c r="C373" s="2"/>
    </row>
    <row r="374" spans="1:3" x14ac:dyDescent="0.3">
      <c r="A374" s="2">
        <v>373</v>
      </c>
      <c r="B374" s="2">
        <v>13</v>
      </c>
      <c r="C374" s="2"/>
    </row>
    <row r="375" spans="1:3" x14ac:dyDescent="0.3">
      <c r="A375" s="2">
        <v>374</v>
      </c>
      <c r="B375" s="2">
        <v>24</v>
      </c>
      <c r="C375" s="2"/>
    </row>
    <row r="376" spans="1:3" x14ac:dyDescent="0.3">
      <c r="A376" s="2">
        <v>375</v>
      </c>
      <c r="B376" s="2">
        <v>25</v>
      </c>
      <c r="C376" s="2"/>
    </row>
    <row r="377" spans="1:3" x14ac:dyDescent="0.3">
      <c r="A377" s="2">
        <v>376</v>
      </c>
      <c r="B377" s="2">
        <v>26</v>
      </c>
      <c r="C377" s="2"/>
    </row>
    <row r="378" spans="1:3" x14ac:dyDescent="0.3">
      <c r="A378" s="2">
        <v>377</v>
      </c>
      <c r="B378" s="2">
        <v>33</v>
      </c>
      <c r="C378" s="2"/>
    </row>
    <row r="379" spans="1:3" x14ac:dyDescent="0.3">
      <c r="A379" s="2">
        <v>378</v>
      </c>
      <c r="B379" s="2">
        <v>39</v>
      </c>
      <c r="C379" s="2"/>
    </row>
    <row r="380" spans="1:3" x14ac:dyDescent="0.3">
      <c r="A380" s="2">
        <v>379</v>
      </c>
      <c r="B380" s="2">
        <v>35</v>
      </c>
      <c r="C380" s="2"/>
    </row>
    <row r="381" spans="1:3" x14ac:dyDescent="0.3">
      <c r="A381" s="2">
        <v>380</v>
      </c>
      <c r="B381" s="2">
        <v>19</v>
      </c>
      <c r="C381" s="2"/>
    </row>
    <row r="382" spans="1:3" x14ac:dyDescent="0.3">
      <c r="A382" s="2">
        <v>381</v>
      </c>
      <c r="B382" s="2">
        <v>38</v>
      </c>
      <c r="C382" s="2"/>
    </row>
    <row r="383" spans="1:3" x14ac:dyDescent="0.3">
      <c r="A383" s="2">
        <v>382</v>
      </c>
      <c r="B383" s="2">
        <v>18</v>
      </c>
      <c r="C383" s="2"/>
    </row>
    <row r="384" spans="1:3" x14ac:dyDescent="0.3">
      <c r="A384" s="2">
        <v>383</v>
      </c>
      <c r="B384" s="2">
        <v>41</v>
      </c>
      <c r="C384" s="2"/>
    </row>
    <row r="385" spans="1:3" x14ac:dyDescent="0.3">
      <c r="A385" s="2">
        <v>384</v>
      </c>
      <c r="B385" s="2">
        <v>40</v>
      </c>
      <c r="C385" s="2"/>
    </row>
    <row r="386" spans="1:3" x14ac:dyDescent="0.3">
      <c r="A386" s="2">
        <v>385</v>
      </c>
      <c r="B386" s="2">
        <v>39</v>
      </c>
      <c r="C386" s="2"/>
    </row>
    <row r="387" spans="1:3" x14ac:dyDescent="0.3">
      <c r="A387" s="2">
        <v>386</v>
      </c>
      <c r="B387" s="2">
        <v>38</v>
      </c>
      <c r="C387" s="2"/>
    </row>
    <row r="388" spans="1:3" x14ac:dyDescent="0.3">
      <c r="A388" s="2">
        <v>387</v>
      </c>
      <c r="B388" s="2">
        <v>22</v>
      </c>
      <c r="C388" s="2"/>
    </row>
    <row r="389" spans="1:3" x14ac:dyDescent="0.3">
      <c r="A389" s="2">
        <v>388</v>
      </c>
      <c r="B389" s="2">
        <v>24</v>
      </c>
      <c r="C389" s="2"/>
    </row>
    <row r="390" spans="1:3" x14ac:dyDescent="0.3">
      <c r="A390" s="2">
        <v>389</v>
      </c>
      <c r="B390" s="2">
        <v>30</v>
      </c>
      <c r="C390" s="2"/>
    </row>
    <row r="391" spans="1:3" x14ac:dyDescent="0.3">
      <c r="A391" s="2">
        <v>390</v>
      </c>
      <c r="B391" s="2">
        <v>17</v>
      </c>
      <c r="C391" s="2"/>
    </row>
    <row r="392" spans="1:3" x14ac:dyDescent="0.3">
      <c r="A392" s="2">
        <v>391</v>
      </c>
      <c r="B392" s="2">
        <v>31</v>
      </c>
      <c r="C392" s="2"/>
    </row>
    <row r="393" spans="1:3" x14ac:dyDescent="0.3">
      <c r="A393" s="2">
        <v>392</v>
      </c>
      <c r="B393" s="2">
        <v>33</v>
      </c>
      <c r="C393" s="2"/>
    </row>
    <row r="394" spans="1:3" x14ac:dyDescent="0.3">
      <c r="A394" s="2">
        <v>393</v>
      </c>
      <c r="B394" s="2">
        <v>35</v>
      </c>
      <c r="C394" s="2"/>
    </row>
    <row r="395" spans="1:3" x14ac:dyDescent="0.3">
      <c r="A395" s="2">
        <v>394</v>
      </c>
      <c r="B395" s="2">
        <v>14</v>
      </c>
      <c r="C395" s="2"/>
    </row>
    <row r="396" spans="1:3" x14ac:dyDescent="0.3">
      <c r="A396" s="2">
        <v>395</v>
      </c>
      <c r="B396" s="2">
        <v>27</v>
      </c>
      <c r="C396" s="2"/>
    </row>
    <row r="397" spans="1:3" x14ac:dyDescent="0.3">
      <c r="A397" s="2">
        <v>396</v>
      </c>
      <c r="B397" s="2">
        <v>27</v>
      </c>
      <c r="C397" s="2"/>
    </row>
    <row r="398" spans="1:3" x14ac:dyDescent="0.3">
      <c r="A398" s="2">
        <v>397</v>
      </c>
      <c r="B398" s="2">
        <v>27</v>
      </c>
      <c r="C398" s="2"/>
    </row>
    <row r="399" spans="1:3" x14ac:dyDescent="0.3">
      <c r="A399" s="2">
        <v>398</v>
      </c>
      <c r="B399" s="2">
        <v>29</v>
      </c>
      <c r="C399" s="2"/>
    </row>
    <row r="400" spans="1:3" x14ac:dyDescent="0.3">
      <c r="A400" s="2">
        <v>399</v>
      </c>
      <c r="B400" s="2">
        <v>22</v>
      </c>
      <c r="C400" s="2"/>
    </row>
    <row r="401" spans="1:3" x14ac:dyDescent="0.3">
      <c r="A401" s="2">
        <v>400</v>
      </c>
      <c r="B401" s="2">
        <v>27</v>
      </c>
      <c r="C401" s="2"/>
    </row>
    <row r="402" spans="1:3" x14ac:dyDescent="0.3">
      <c r="A402" s="2">
        <v>401</v>
      </c>
      <c r="B402" s="2">
        <v>27</v>
      </c>
      <c r="C402" s="2"/>
    </row>
    <row r="403" spans="1:3" x14ac:dyDescent="0.3">
      <c r="A403" s="2">
        <v>402</v>
      </c>
      <c r="B403" s="2">
        <v>20</v>
      </c>
      <c r="C403" s="2"/>
    </row>
    <row r="404" spans="1:3" x14ac:dyDescent="0.3">
      <c r="A404" s="2">
        <v>403</v>
      </c>
      <c r="B404" s="2">
        <v>29</v>
      </c>
      <c r="C404" s="2"/>
    </row>
    <row r="405" spans="1:3" x14ac:dyDescent="0.3">
      <c r="A405" s="2">
        <v>404</v>
      </c>
      <c r="B405" s="2">
        <v>31</v>
      </c>
      <c r="C405" s="2"/>
    </row>
    <row r="406" spans="1:3" x14ac:dyDescent="0.3">
      <c r="A406" s="2">
        <v>405</v>
      </c>
      <c r="B406" s="2">
        <v>29</v>
      </c>
      <c r="C406" s="2"/>
    </row>
    <row r="407" spans="1:3" x14ac:dyDescent="0.3">
      <c r="A407" s="2">
        <v>406</v>
      </c>
      <c r="B407" s="2">
        <v>56</v>
      </c>
      <c r="C407" s="2"/>
    </row>
    <row r="408" spans="1:3" x14ac:dyDescent="0.3">
      <c r="A408" s="2">
        <v>407</v>
      </c>
      <c r="B408" s="2">
        <v>35</v>
      </c>
      <c r="C408" s="2"/>
    </row>
    <row r="409" spans="1:3" x14ac:dyDescent="0.3">
      <c r="A409" s="2">
        <v>408</v>
      </c>
      <c r="B409" s="2">
        <v>38</v>
      </c>
      <c r="C409" s="2"/>
    </row>
    <row r="410" spans="1:3" x14ac:dyDescent="0.3">
      <c r="A410" s="2">
        <v>409</v>
      </c>
      <c r="B410" s="2">
        <v>26</v>
      </c>
      <c r="C410" s="2"/>
    </row>
    <row r="411" spans="1:3" x14ac:dyDescent="0.3">
      <c r="A411" s="2">
        <v>410</v>
      </c>
      <c r="B411" s="2">
        <v>38</v>
      </c>
      <c r="C411" s="2"/>
    </row>
    <row r="412" spans="1:3" x14ac:dyDescent="0.3">
      <c r="A412" s="2">
        <v>411</v>
      </c>
      <c r="B412" s="2">
        <v>48</v>
      </c>
      <c r="C412" s="2"/>
    </row>
    <row r="413" spans="1:3" x14ac:dyDescent="0.3">
      <c r="A413" s="2">
        <v>412</v>
      </c>
      <c r="B413" s="2">
        <v>29</v>
      </c>
      <c r="C413" s="2"/>
    </row>
    <row r="414" spans="1:3" x14ac:dyDescent="0.3">
      <c r="A414" s="2">
        <v>413</v>
      </c>
      <c r="B414" s="2">
        <v>21</v>
      </c>
      <c r="C414" s="2"/>
    </row>
    <row r="415" spans="1:3" x14ac:dyDescent="0.3">
      <c r="A415" s="2">
        <v>414</v>
      </c>
      <c r="B415" s="2">
        <v>37</v>
      </c>
      <c r="C415" s="2"/>
    </row>
    <row r="416" spans="1:3" x14ac:dyDescent="0.3">
      <c r="A416" s="2">
        <v>415</v>
      </c>
      <c r="B416" s="2">
        <v>37</v>
      </c>
      <c r="C416" s="2"/>
    </row>
    <row r="417" spans="1:3" x14ac:dyDescent="0.3">
      <c r="A417" s="2">
        <v>416</v>
      </c>
      <c r="B417" s="2">
        <v>29</v>
      </c>
      <c r="C417" s="2"/>
    </row>
    <row r="418" spans="1:3" x14ac:dyDescent="0.3">
      <c r="A418" s="2">
        <v>417</v>
      </c>
      <c r="B418" s="2">
        <v>36</v>
      </c>
      <c r="C418" s="2"/>
    </row>
    <row r="419" spans="1:3" x14ac:dyDescent="0.3">
      <c r="A419" s="2">
        <v>418</v>
      </c>
      <c r="B419" s="2">
        <v>29</v>
      </c>
      <c r="C419" s="2"/>
    </row>
    <row r="420" spans="1:3" x14ac:dyDescent="0.3">
      <c r="A420" s="2">
        <v>419</v>
      </c>
      <c r="B420" s="2">
        <v>48</v>
      </c>
      <c r="C420" s="2"/>
    </row>
    <row r="421" spans="1:3" x14ac:dyDescent="0.3">
      <c r="A421" s="2">
        <v>420</v>
      </c>
      <c r="B421" s="2">
        <v>26</v>
      </c>
      <c r="C421" s="2"/>
    </row>
    <row r="422" spans="1:3" x14ac:dyDescent="0.3">
      <c r="A422" s="2">
        <v>421</v>
      </c>
      <c r="B422" s="2">
        <v>21</v>
      </c>
      <c r="C422" s="2"/>
    </row>
    <row r="423" spans="1:3" x14ac:dyDescent="0.3">
      <c r="A423" s="2">
        <v>422</v>
      </c>
      <c r="B423" s="2">
        <v>28</v>
      </c>
      <c r="C423" s="2"/>
    </row>
    <row r="424" spans="1:3" x14ac:dyDescent="0.3">
      <c r="A424" s="2">
        <v>423</v>
      </c>
      <c r="B424" s="2">
        <v>31</v>
      </c>
      <c r="C424" s="2"/>
    </row>
    <row r="425" spans="1:3" x14ac:dyDescent="0.3">
      <c r="A425" s="2">
        <v>424</v>
      </c>
      <c r="B425" s="2">
        <v>26</v>
      </c>
      <c r="C425" s="2"/>
    </row>
    <row r="426" spans="1:3" x14ac:dyDescent="0.3">
      <c r="A426" s="2">
        <v>425</v>
      </c>
      <c r="B426" s="2">
        <v>51</v>
      </c>
      <c r="C426" s="2"/>
    </row>
    <row r="427" spans="1:3" x14ac:dyDescent="0.3">
      <c r="A427" s="2">
        <v>426</v>
      </c>
      <c r="B427" s="2">
        <v>51</v>
      </c>
      <c r="C427" s="2"/>
    </row>
    <row r="428" spans="1:3" x14ac:dyDescent="0.3">
      <c r="A428" s="2">
        <v>427</v>
      </c>
      <c r="B428" s="2">
        <v>29</v>
      </c>
      <c r="C428" s="2"/>
    </row>
    <row r="429" spans="1:3" x14ac:dyDescent="0.3">
      <c r="A429" s="2">
        <v>428</v>
      </c>
      <c r="B429" s="2">
        <v>34</v>
      </c>
      <c r="C429" s="2"/>
    </row>
    <row r="430" spans="1:3" x14ac:dyDescent="0.3">
      <c r="A430" s="2">
        <v>429</v>
      </c>
      <c r="B430" s="2">
        <v>20</v>
      </c>
      <c r="C430" s="2"/>
    </row>
    <row r="431" spans="1:3" x14ac:dyDescent="0.3">
      <c r="A431" s="2">
        <v>430</v>
      </c>
      <c r="B431" s="2">
        <v>40</v>
      </c>
      <c r="C431" s="2"/>
    </row>
    <row r="432" spans="1:3" x14ac:dyDescent="0.3">
      <c r="A432" s="2">
        <v>431</v>
      </c>
      <c r="B432" s="2">
        <v>10</v>
      </c>
      <c r="C432" s="2"/>
    </row>
    <row r="433" spans="1:3" x14ac:dyDescent="0.3">
      <c r="A433" s="2">
        <v>432</v>
      </c>
      <c r="B433" s="2">
        <v>22</v>
      </c>
      <c r="C433" s="2"/>
    </row>
    <row r="434" spans="1:3" x14ac:dyDescent="0.3">
      <c r="A434" s="2">
        <v>433</v>
      </c>
      <c r="B434" s="2">
        <v>28</v>
      </c>
      <c r="C434" s="2"/>
    </row>
    <row r="435" spans="1:3" x14ac:dyDescent="0.3">
      <c r="A435" s="2">
        <v>434</v>
      </c>
      <c r="B435" s="2">
        <v>25</v>
      </c>
      <c r="C435" s="2"/>
    </row>
    <row r="436" spans="1:3" x14ac:dyDescent="0.3">
      <c r="A436" s="2">
        <v>435</v>
      </c>
      <c r="B436" s="2">
        <v>23</v>
      </c>
      <c r="C436" s="2"/>
    </row>
    <row r="437" spans="1:3" x14ac:dyDescent="0.3">
      <c r="A437" s="2">
        <v>436</v>
      </c>
      <c r="B437" s="2">
        <v>27</v>
      </c>
      <c r="C437" s="2"/>
    </row>
    <row r="438" spans="1:3" x14ac:dyDescent="0.3">
      <c r="A438" s="2">
        <v>437</v>
      </c>
      <c r="B438" s="2">
        <v>60</v>
      </c>
      <c r="C438" s="2"/>
    </row>
    <row r="439" spans="1:3" x14ac:dyDescent="0.3">
      <c r="A439" s="2">
        <v>438</v>
      </c>
      <c r="B439" s="2">
        <v>28</v>
      </c>
      <c r="C439" s="2"/>
    </row>
    <row r="440" spans="1:3" x14ac:dyDescent="0.3">
      <c r="A440" s="2">
        <v>439</v>
      </c>
      <c r="B440" s="2">
        <v>16</v>
      </c>
      <c r="C440" s="2"/>
    </row>
    <row r="441" spans="1:3" x14ac:dyDescent="0.3">
      <c r="A441" s="2">
        <v>440</v>
      </c>
      <c r="B441" s="2">
        <v>36</v>
      </c>
      <c r="C441" s="2"/>
    </row>
    <row r="442" spans="1:3" x14ac:dyDescent="0.3">
      <c r="A442" s="2">
        <v>441</v>
      </c>
      <c r="B442" s="2">
        <v>41</v>
      </c>
      <c r="C442" s="2"/>
    </row>
    <row r="443" spans="1:3" x14ac:dyDescent="0.3">
      <c r="A443" s="2">
        <v>442</v>
      </c>
      <c r="B443" s="2">
        <v>28</v>
      </c>
      <c r="C443" s="2"/>
    </row>
    <row r="444" spans="1:3" x14ac:dyDescent="0.3">
      <c r="A444" s="2">
        <v>443</v>
      </c>
      <c r="B444" s="2">
        <v>27</v>
      </c>
      <c r="C444" s="2"/>
    </row>
    <row r="445" spans="1:3" x14ac:dyDescent="0.3">
      <c r="A445" s="2">
        <v>444</v>
      </c>
      <c r="B445" s="2">
        <v>34</v>
      </c>
      <c r="C445" s="2"/>
    </row>
    <row r="446" spans="1:3" x14ac:dyDescent="0.3">
      <c r="A446" s="2">
        <v>445</v>
      </c>
      <c r="B446" s="2">
        <v>28</v>
      </c>
      <c r="C446" s="2"/>
    </row>
    <row r="447" spans="1:3" x14ac:dyDescent="0.3">
      <c r="A447" s="2">
        <v>446</v>
      </c>
      <c r="B447" s="2">
        <v>31</v>
      </c>
      <c r="C447" s="2"/>
    </row>
    <row r="448" spans="1:3" x14ac:dyDescent="0.3">
      <c r="A448" s="2">
        <v>447</v>
      </c>
      <c r="B448" s="2">
        <v>41</v>
      </c>
      <c r="C448" s="2"/>
    </row>
    <row r="449" spans="1:3" x14ac:dyDescent="0.3">
      <c r="A449" s="2">
        <v>448</v>
      </c>
      <c r="B449" s="2">
        <v>26</v>
      </c>
      <c r="C449" s="2"/>
    </row>
    <row r="450" spans="1:3" x14ac:dyDescent="0.3">
      <c r="A450" s="2">
        <v>449</v>
      </c>
      <c r="B450" s="2">
        <v>25</v>
      </c>
      <c r="C450" s="2"/>
    </row>
    <row r="451" spans="1:3" x14ac:dyDescent="0.3">
      <c r="A451" s="2">
        <v>450</v>
      </c>
      <c r="B451" s="2">
        <v>26</v>
      </c>
      <c r="C451" s="2"/>
    </row>
    <row r="452" spans="1:3" x14ac:dyDescent="0.3">
      <c r="A452" s="2">
        <v>451</v>
      </c>
      <c r="B452" s="2">
        <v>23</v>
      </c>
      <c r="C452" s="2"/>
    </row>
    <row r="453" spans="1:3" x14ac:dyDescent="0.3">
      <c r="A453" s="2">
        <v>452</v>
      </c>
      <c r="B453" s="2">
        <v>26</v>
      </c>
      <c r="C453" s="2"/>
    </row>
    <row r="454" spans="1:3" x14ac:dyDescent="0.3">
      <c r="A454" s="2">
        <v>453</v>
      </c>
      <c r="B454" s="2">
        <v>40</v>
      </c>
      <c r="C454" s="2"/>
    </row>
    <row r="455" spans="1:3" x14ac:dyDescent="0.3">
      <c r="A455" s="2">
        <v>454</v>
      </c>
      <c r="B455" s="2">
        <v>28</v>
      </c>
      <c r="C455" s="2"/>
    </row>
    <row r="456" spans="1:3" x14ac:dyDescent="0.3">
      <c r="A456" s="2">
        <v>455</v>
      </c>
      <c r="B456" s="2">
        <v>24</v>
      </c>
      <c r="C456" s="2"/>
    </row>
    <row r="457" spans="1:3" x14ac:dyDescent="0.3">
      <c r="A457" s="2">
        <v>456</v>
      </c>
      <c r="B457" s="2">
        <v>32</v>
      </c>
      <c r="C457" s="2"/>
    </row>
    <row r="458" spans="1:3" x14ac:dyDescent="0.3">
      <c r="A458" s="2">
        <v>457</v>
      </c>
      <c r="B458" s="2">
        <v>34</v>
      </c>
      <c r="C458" s="2"/>
    </row>
    <row r="459" spans="1:3" x14ac:dyDescent="0.3">
      <c r="A459" s="2">
        <v>458</v>
      </c>
      <c r="B459" s="2">
        <v>42</v>
      </c>
      <c r="C459" s="2"/>
    </row>
    <row r="460" spans="1:3" x14ac:dyDescent="0.3">
      <c r="A460" s="2">
        <v>459</v>
      </c>
      <c r="B460" s="2">
        <v>21</v>
      </c>
      <c r="C460" s="2"/>
    </row>
    <row r="461" spans="1:3" x14ac:dyDescent="0.3">
      <c r="A461" s="2">
        <v>460</v>
      </c>
      <c r="B461" s="2">
        <v>27</v>
      </c>
      <c r="C461" s="2"/>
    </row>
    <row r="462" spans="1:3" x14ac:dyDescent="0.3">
      <c r="A462" s="2">
        <v>461</v>
      </c>
      <c r="B462" s="2">
        <v>18</v>
      </c>
      <c r="C462" s="2"/>
    </row>
    <row r="463" spans="1:3" x14ac:dyDescent="0.3">
      <c r="A463" s="2">
        <v>462</v>
      </c>
      <c r="B463" s="2">
        <v>28</v>
      </c>
      <c r="C463" s="2"/>
    </row>
    <row r="464" spans="1:3" x14ac:dyDescent="0.3">
      <c r="A464" s="2">
        <v>463</v>
      </c>
      <c r="B464" s="2">
        <v>25</v>
      </c>
      <c r="C464" s="2"/>
    </row>
    <row r="465" spans="1:3" x14ac:dyDescent="0.3">
      <c r="A465" s="2">
        <v>464</v>
      </c>
      <c r="B465" s="2">
        <v>38</v>
      </c>
      <c r="C465" s="2"/>
    </row>
    <row r="466" spans="1:3" x14ac:dyDescent="0.3">
      <c r="A466" s="2">
        <v>465</v>
      </c>
      <c r="B466" s="2">
        <v>24</v>
      </c>
      <c r="C466" s="2"/>
    </row>
    <row r="467" spans="1:3" x14ac:dyDescent="0.3">
      <c r="A467" s="2">
        <v>466</v>
      </c>
      <c r="B467" s="2">
        <v>26</v>
      </c>
      <c r="C467" s="2"/>
    </row>
    <row r="468" spans="1:3" x14ac:dyDescent="0.3">
      <c r="A468" s="2">
        <v>467</v>
      </c>
      <c r="B468" s="2">
        <v>21</v>
      </c>
      <c r="C468" s="2"/>
    </row>
    <row r="469" spans="1:3" x14ac:dyDescent="0.3">
      <c r="A469" s="2">
        <v>468</v>
      </c>
      <c r="B469" s="2">
        <v>18</v>
      </c>
      <c r="C469" s="2"/>
    </row>
    <row r="470" spans="1:3" x14ac:dyDescent="0.3">
      <c r="A470" s="2">
        <v>469</v>
      </c>
      <c r="B470" s="2">
        <v>36</v>
      </c>
      <c r="C470" s="2"/>
    </row>
    <row r="471" spans="1:3" x14ac:dyDescent="0.3">
      <c r="A471" s="2">
        <v>470</v>
      </c>
      <c r="B471" s="2">
        <v>31</v>
      </c>
      <c r="C471" s="2"/>
    </row>
    <row r="472" spans="1:3" x14ac:dyDescent="0.3">
      <c r="A472" s="2">
        <v>471</v>
      </c>
      <c r="B472" s="2">
        <v>29</v>
      </c>
      <c r="C472" s="2"/>
    </row>
    <row r="473" spans="1:3" x14ac:dyDescent="0.3">
      <c r="A473" s="2">
        <v>472</v>
      </c>
      <c r="B473" s="2">
        <v>25</v>
      </c>
      <c r="C473" s="2"/>
    </row>
    <row r="474" spans="1:3" x14ac:dyDescent="0.3">
      <c r="A474" s="2">
        <v>473</v>
      </c>
      <c r="B474" s="2">
        <v>28</v>
      </c>
      <c r="C474" s="2"/>
    </row>
    <row r="475" spans="1:3" x14ac:dyDescent="0.3">
      <c r="A475" s="2">
        <v>474</v>
      </c>
      <c r="B475" s="2">
        <v>19</v>
      </c>
      <c r="C475" s="2"/>
    </row>
    <row r="476" spans="1:3" x14ac:dyDescent="0.3">
      <c r="A476" s="2">
        <v>475</v>
      </c>
      <c r="B476" s="2">
        <v>25</v>
      </c>
      <c r="C476" s="2"/>
    </row>
    <row r="477" spans="1:3" x14ac:dyDescent="0.3">
      <c r="A477" s="2">
        <v>476</v>
      </c>
      <c r="B477" s="2">
        <v>40</v>
      </c>
      <c r="C477" s="2"/>
    </row>
    <row r="478" spans="1:3" x14ac:dyDescent="0.3">
      <c r="A478" s="2">
        <v>477</v>
      </c>
      <c r="B478" s="2">
        <v>22</v>
      </c>
      <c r="C478" s="2"/>
    </row>
    <row r="479" spans="1:3" x14ac:dyDescent="0.3">
      <c r="A479" s="2">
        <v>478</v>
      </c>
      <c r="B479" s="2">
        <v>27</v>
      </c>
      <c r="C479" s="2"/>
    </row>
    <row r="480" spans="1:3" x14ac:dyDescent="0.3">
      <c r="A480" s="2">
        <v>479</v>
      </c>
      <c r="B480" s="2">
        <v>34</v>
      </c>
      <c r="C480" s="2"/>
    </row>
    <row r="481" spans="1:3" x14ac:dyDescent="0.3">
      <c r="A481" s="2">
        <v>480</v>
      </c>
      <c r="B481" s="2">
        <v>43</v>
      </c>
      <c r="C481" s="2"/>
    </row>
    <row r="482" spans="1:3" x14ac:dyDescent="0.3">
      <c r="A482" s="2">
        <v>481</v>
      </c>
      <c r="B482" s="2">
        <v>33</v>
      </c>
      <c r="C482" s="2"/>
    </row>
    <row r="483" spans="1:3" x14ac:dyDescent="0.3">
      <c r="A483" s="2">
        <v>482</v>
      </c>
      <c r="B483" s="2">
        <v>40</v>
      </c>
      <c r="C483" s="2"/>
    </row>
    <row r="484" spans="1:3" x14ac:dyDescent="0.3">
      <c r="A484" s="2">
        <v>483</v>
      </c>
      <c r="B484" s="2">
        <v>54</v>
      </c>
      <c r="C484" s="2"/>
    </row>
    <row r="485" spans="1:3" x14ac:dyDescent="0.3">
      <c r="A485" s="2">
        <v>484</v>
      </c>
      <c r="B485" s="2">
        <v>25</v>
      </c>
      <c r="C485" s="2"/>
    </row>
    <row r="486" spans="1:3" x14ac:dyDescent="0.3">
      <c r="A486" s="2">
        <v>485</v>
      </c>
      <c r="B486" s="2">
        <v>23</v>
      </c>
      <c r="C486" s="2"/>
    </row>
    <row r="487" spans="1:3" x14ac:dyDescent="0.3">
      <c r="A487" s="2">
        <v>486</v>
      </c>
      <c r="B487" s="2">
        <v>30</v>
      </c>
      <c r="C487" s="2"/>
    </row>
    <row r="488" spans="1:3" x14ac:dyDescent="0.3">
      <c r="A488" s="2">
        <v>487</v>
      </c>
      <c r="B488" s="2">
        <v>29</v>
      </c>
      <c r="C488" s="2"/>
    </row>
    <row r="489" spans="1:3" x14ac:dyDescent="0.3">
      <c r="A489" s="2">
        <v>488</v>
      </c>
      <c r="B489" s="2">
        <v>15</v>
      </c>
      <c r="C489" s="2"/>
    </row>
    <row r="490" spans="1:3" x14ac:dyDescent="0.3">
      <c r="A490" s="2">
        <v>489</v>
      </c>
      <c r="B490" s="2">
        <v>35</v>
      </c>
      <c r="C490" s="2"/>
    </row>
    <row r="491" spans="1:3" x14ac:dyDescent="0.3">
      <c r="A491" s="2">
        <v>490</v>
      </c>
      <c r="B491" s="2">
        <v>29</v>
      </c>
      <c r="C491" s="2"/>
    </row>
    <row r="492" spans="1:3" x14ac:dyDescent="0.3">
      <c r="A492" s="2">
        <v>491</v>
      </c>
      <c r="B492" s="2">
        <v>50</v>
      </c>
      <c r="C492" s="2"/>
    </row>
    <row r="493" spans="1:3" x14ac:dyDescent="0.3">
      <c r="A493" s="2">
        <v>492</v>
      </c>
      <c r="B493" s="2">
        <v>32</v>
      </c>
      <c r="C493" s="2"/>
    </row>
    <row r="494" spans="1:3" x14ac:dyDescent="0.3">
      <c r="A494" s="2">
        <v>493</v>
      </c>
      <c r="B494" s="2">
        <v>47</v>
      </c>
      <c r="C494" s="2"/>
    </row>
    <row r="495" spans="1:3" x14ac:dyDescent="0.3">
      <c r="A495" s="2">
        <v>494</v>
      </c>
      <c r="B495" s="2">
        <v>35</v>
      </c>
      <c r="C495" s="2"/>
    </row>
    <row r="496" spans="1:3" x14ac:dyDescent="0.3">
      <c r="A496" s="2">
        <v>495</v>
      </c>
      <c r="B496" s="2">
        <v>35</v>
      </c>
      <c r="C496" s="2"/>
    </row>
    <row r="497" spans="1:3" x14ac:dyDescent="0.3">
      <c r="A497" s="2">
        <v>496</v>
      </c>
      <c r="B497" s="2">
        <v>39</v>
      </c>
      <c r="C497" s="2"/>
    </row>
    <row r="498" spans="1:3" x14ac:dyDescent="0.3">
      <c r="A498" s="2">
        <v>497</v>
      </c>
      <c r="B498" s="2">
        <v>41</v>
      </c>
      <c r="C498" s="2"/>
    </row>
    <row r="499" spans="1:3" x14ac:dyDescent="0.3">
      <c r="A499" s="2">
        <v>498</v>
      </c>
      <c r="B499" s="2">
        <v>45</v>
      </c>
      <c r="C499" s="2"/>
    </row>
    <row r="500" spans="1:3" x14ac:dyDescent="0.3">
      <c r="A500" s="2">
        <v>499</v>
      </c>
      <c r="B500" s="2">
        <v>41</v>
      </c>
      <c r="C500" s="2"/>
    </row>
    <row r="501" spans="1:3" x14ac:dyDescent="0.3">
      <c r="A501" s="2">
        <v>500</v>
      </c>
      <c r="B501" s="2">
        <v>43</v>
      </c>
      <c r="C501" s="2"/>
    </row>
    <row r="502" spans="1:3" x14ac:dyDescent="0.3">
      <c r="A502" s="2">
        <v>501</v>
      </c>
      <c r="B502" s="2">
        <v>44</v>
      </c>
      <c r="C502" s="2"/>
    </row>
    <row r="503" spans="1:3" x14ac:dyDescent="0.3">
      <c r="A503" s="2">
        <v>502</v>
      </c>
      <c r="B503" s="2">
        <v>38</v>
      </c>
      <c r="C503" s="2"/>
    </row>
    <row r="504" spans="1:3" x14ac:dyDescent="0.3">
      <c r="A504" s="2">
        <v>503</v>
      </c>
      <c r="B504" s="2">
        <v>32</v>
      </c>
      <c r="C504" s="2"/>
    </row>
    <row r="505" spans="1:3" x14ac:dyDescent="0.3">
      <c r="A505" s="2">
        <v>504</v>
      </c>
      <c r="B505" s="2">
        <v>42</v>
      </c>
      <c r="C505" s="2"/>
    </row>
    <row r="506" spans="1:3" x14ac:dyDescent="0.3">
      <c r="A506" s="2">
        <v>505</v>
      </c>
      <c r="B506" s="2">
        <v>43</v>
      </c>
      <c r="C506" s="2"/>
    </row>
    <row r="507" spans="1:3" x14ac:dyDescent="0.3">
      <c r="A507" s="2">
        <v>506</v>
      </c>
      <c r="B507" s="2">
        <v>38</v>
      </c>
      <c r="C507" s="2"/>
    </row>
    <row r="508" spans="1:3" x14ac:dyDescent="0.3">
      <c r="A508" s="2">
        <v>507</v>
      </c>
      <c r="B508" s="2">
        <v>57</v>
      </c>
      <c r="C508" s="2"/>
    </row>
    <row r="509" spans="1:3" x14ac:dyDescent="0.3">
      <c r="A509" s="2">
        <v>508</v>
      </c>
      <c r="B509" s="2">
        <v>58</v>
      </c>
      <c r="C509" s="2"/>
    </row>
    <row r="510" spans="1:3" x14ac:dyDescent="0.3">
      <c r="A510" s="2">
        <v>509</v>
      </c>
      <c r="B510" s="2">
        <v>48</v>
      </c>
      <c r="C510" s="2"/>
    </row>
    <row r="511" spans="1:3" x14ac:dyDescent="0.3">
      <c r="A511" s="2">
        <v>510</v>
      </c>
      <c r="B511" s="2">
        <v>37</v>
      </c>
      <c r="C511" s="2"/>
    </row>
    <row r="512" spans="1:3" x14ac:dyDescent="0.3">
      <c r="A512" s="2">
        <v>511</v>
      </c>
      <c r="B512" s="2">
        <v>61</v>
      </c>
      <c r="C512" s="2"/>
    </row>
    <row r="513" spans="1:3" x14ac:dyDescent="0.3">
      <c r="A513" s="2">
        <v>512</v>
      </c>
      <c r="B513" s="2">
        <v>35</v>
      </c>
      <c r="C513" s="2"/>
    </row>
    <row r="514" spans="1:3" x14ac:dyDescent="0.3">
      <c r="A514" s="2">
        <v>513</v>
      </c>
      <c r="B514" s="2">
        <v>40</v>
      </c>
      <c r="C514" s="2"/>
    </row>
    <row r="515" spans="1:3" x14ac:dyDescent="0.3">
      <c r="A515" s="2">
        <v>514</v>
      </c>
      <c r="B515" s="2">
        <v>37</v>
      </c>
      <c r="C515" s="2"/>
    </row>
    <row r="516" spans="1:3" x14ac:dyDescent="0.3">
      <c r="A516" s="2">
        <v>515</v>
      </c>
      <c r="B516" s="2">
        <v>30</v>
      </c>
      <c r="C516" s="2"/>
    </row>
    <row r="517" spans="1:3" x14ac:dyDescent="0.3">
      <c r="A517" s="2">
        <v>516</v>
      </c>
      <c r="B517" s="2">
        <v>43</v>
      </c>
      <c r="C517" s="2"/>
    </row>
    <row r="518" spans="1:3" x14ac:dyDescent="0.3">
      <c r="A518" s="2">
        <v>517</v>
      </c>
      <c r="B518" s="2">
        <v>44</v>
      </c>
      <c r="C518" s="2"/>
    </row>
    <row r="519" spans="1:3" x14ac:dyDescent="0.3">
      <c r="A519" s="2">
        <v>518</v>
      </c>
      <c r="B519" s="2">
        <v>36</v>
      </c>
      <c r="C519" s="2"/>
    </row>
    <row r="520" spans="1:3" x14ac:dyDescent="0.3">
      <c r="A520" s="2">
        <v>519</v>
      </c>
      <c r="B520" s="2">
        <v>42</v>
      </c>
      <c r="C520" s="2"/>
    </row>
    <row r="521" spans="1:3" x14ac:dyDescent="0.3">
      <c r="A521" s="2">
        <v>520</v>
      </c>
      <c r="B521" s="2">
        <v>31</v>
      </c>
      <c r="C521" s="2"/>
    </row>
    <row r="522" spans="1:3" x14ac:dyDescent="0.3">
      <c r="A522" s="2">
        <v>521</v>
      </c>
      <c r="B522" s="2">
        <v>42</v>
      </c>
      <c r="C522" s="2"/>
    </row>
    <row r="523" spans="1:3" x14ac:dyDescent="0.3">
      <c r="A523" s="2">
        <v>522</v>
      </c>
      <c r="B523" s="2">
        <v>30</v>
      </c>
      <c r="C523" s="2"/>
    </row>
    <row r="524" spans="1:3" x14ac:dyDescent="0.3">
      <c r="A524" s="2">
        <v>523</v>
      </c>
      <c r="B524" s="2">
        <v>28</v>
      </c>
      <c r="C524" s="2"/>
    </row>
    <row r="525" spans="1:3" x14ac:dyDescent="0.3">
      <c r="A525" s="2">
        <v>524</v>
      </c>
      <c r="B525" s="2">
        <v>30</v>
      </c>
      <c r="C525" s="2"/>
    </row>
    <row r="526" spans="1:3" x14ac:dyDescent="0.3">
      <c r="A526" s="2">
        <v>525</v>
      </c>
      <c r="B526" s="2">
        <v>58</v>
      </c>
      <c r="C526" s="2"/>
    </row>
    <row r="527" spans="1:3" x14ac:dyDescent="0.3">
      <c r="A527" s="2">
        <v>526</v>
      </c>
      <c r="B527" s="2">
        <v>42</v>
      </c>
      <c r="C527" s="2"/>
    </row>
    <row r="528" spans="1:3" x14ac:dyDescent="0.3">
      <c r="A528" s="2">
        <v>527</v>
      </c>
      <c r="B528" s="2">
        <v>35</v>
      </c>
      <c r="C528" s="2"/>
    </row>
    <row r="529" spans="1:3" x14ac:dyDescent="0.3">
      <c r="A529" s="2">
        <v>528</v>
      </c>
      <c r="B529" s="2">
        <v>31</v>
      </c>
      <c r="C529" s="2"/>
    </row>
    <row r="530" spans="1:3" x14ac:dyDescent="0.3">
      <c r="A530" s="2">
        <v>529</v>
      </c>
      <c r="B530" s="2">
        <v>20</v>
      </c>
      <c r="C530" s="2"/>
    </row>
    <row r="531" spans="1:3" x14ac:dyDescent="0.3">
      <c r="A531" s="2">
        <v>530</v>
      </c>
      <c r="B531" s="2">
        <v>28</v>
      </c>
      <c r="C531" s="2"/>
    </row>
    <row r="532" spans="1:3" x14ac:dyDescent="0.3">
      <c r="A532" s="2">
        <v>531</v>
      </c>
      <c r="B532" s="2">
        <v>29</v>
      </c>
      <c r="C532" s="2"/>
    </row>
    <row r="533" spans="1:3" x14ac:dyDescent="0.3">
      <c r="A533" s="2">
        <v>532</v>
      </c>
      <c r="B533" s="2">
        <v>41</v>
      </c>
      <c r="C533" s="2"/>
    </row>
    <row r="534" spans="1:3" x14ac:dyDescent="0.3">
      <c r="A534" s="2">
        <v>533</v>
      </c>
      <c r="B534" s="2">
        <v>20</v>
      </c>
      <c r="C534" s="2"/>
    </row>
    <row r="535" spans="1:3" x14ac:dyDescent="0.3">
      <c r="A535" s="2">
        <v>534</v>
      </c>
      <c r="B535" s="2">
        <v>31</v>
      </c>
      <c r="C535" s="2"/>
    </row>
    <row r="536" spans="1:3" x14ac:dyDescent="0.3">
      <c r="A536" s="2">
        <v>535</v>
      </c>
      <c r="B536" s="2">
        <v>57</v>
      </c>
      <c r="C536" s="2"/>
    </row>
    <row r="537" spans="1:3" x14ac:dyDescent="0.3">
      <c r="A537" s="2">
        <v>536</v>
      </c>
      <c r="B537" s="2">
        <v>61</v>
      </c>
      <c r="C537" s="2"/>
    </row>
    <row r="538" spans="1:3" x14ac:dyDescent="0.3">
      <c r="A538" s="2">
        <v>537</v>
      </c>
      <c r="B538" s="2">
        <v>28</v>
      </c>
      <c r="C538" s="2"/>
    </row>
    <row r="539" spans="1:3" x14ac:dyDescent="0.3">
      <c r="A539" s="2">
        <v>538</v>
      </c>
      <c r="B539" s="2">
        <v>23</v>
      </c>
      <c r="C539" s="2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A1B65-1C55-4673-899D-517742AC0EF8}">
  <dimension ref="A1:H875"/>
  <sheetViews>
    <sheetView topLeftCell="A843" workbookViewId="0">
      <selection activeCell="C875" sqref="C875"/>
    </sheetView>
  </sheetViews>
  <sheetFormatPr defaultRowHeight="15" x14ac:dyDescent="0.3"/>
  <cols>
    <col min="1" max="2" width="9.125" style="3" bestFit="1" customWidth="1"/>
    <col min="3" max="3" width="13.25" style="3" customWidth="1"/>
    <col min="4" max="5" width="22" style="3" customWidth="1"/>
    <col min="6" max="6" width="9" style="3"/>
    <col min="7" max="7" width="8.125" style="3" bestFit="1" customWidth="1"/>
    <col min="8" max="8" width="5.625" style="3" bestFit="1" customWidth="1"/>
    <col min="9" max="16384" width="9" style="3"/>
  </cols>
  <sheetData>
    <row r="1" spans="1:8" x14ac:dyDescent="0.3">
      <c r="A1" s="3" t="s">
        <v>0</v>
      </c>
      <c r="B1" s="3" t="s">
        <v>2</v>
      </c>
      <c r="C1" s="3" t="s">
        <v>12</v>
      </c>
      <c r="D1" s="3" t="s">
        <v>13</v>
      </c>
      <c r="E1" s="3" t="s">
        <v>14</v>
      </c>
      <c r="G1" s="3" t="s">
        <v>15</v>
      </c>
      <c r="H1" s="3" t="s">
        <v>16</v>
      </c>
    </row>
    <row r="2" spans="1:8" x14ac:dyDescent="0.25">
      <c r="A2" s="4">
        <v>1</v>
      </c>
      <c r="B2" s="4">
        <v>37</v>
      </c>
      <c r="G2" s="3" t="s">
        <v>17</v>
      </c>
      <c r="H2" s="5">
        <f>_xlfn.FORECAST.ETS.STAT($B$2:$B$539,$A$2:$A$539,1,1,1)</f>
        <v>0.1</v>
      </c>
    </row>
    <row r="3" spans="1:8" x14ac:dyDescent="0.25">
      <c r="A3" s="4">
        <v>2</v>
      </c>
      <c r="B3" s="4">
        <v>45</v>
      </c>
      <c r="G3" s="3" t="s">
        <v>18</v>
      </c>
      <c r="H3" s="5">
        <f>_xlfn.FORECAST.ETS.STAT($B$2:$B$539,$A$2:$A$539,2,1,1)</f>
        <v>1E-3</v>
      </c>
    </row>
    <row r="4" spans="1:8" x14ac:dyDescent="0.25">
      <c r="A4" s="4">
        <v>3</v>
      </c>
      <c r="B4" s="4">
        <v>24</v>
      </c>
      <c r="G4" s="3" t="s">
        <v>19</v>
      </c>
      <c r="H4" s="5">
        <f>_xlfn.FORECAST.ETS.STAT($B$2:$B$539,$A$2:$A$539,3,1,1)</f>
        <v>2.2204460492503131E-16</v>
      </c>
    </row>
    <row r="5" spans="1:8" x14ac:dyDescent="0.25">
      <c r="A5" s="4">
        <v>4</v>
      </c>
      <c r="B5" s="4">
        <v>15</v>
      </c>
      <c r="G5" s="3" t="s">
        <v>20</v>
      </c>
      <c r="H5" s="5">
        <f>_xlfn.FORECAST.ETS.STAT($B$2:$B$539,$A$2:$A$539,4,1,1)</f>
        <v>0.7882774853295943</v>
      </c>
    </row>
    <row r="6" spans="1:8" x14ac:dyDescent="0.25">
      <c r="A6" s="4">
        <v>5</v>
      </c>
      <c r="B6" s="4">
        <v>18</v>
      </c>
      <c r="G6" s="3" t="s">
        <v>21</v>
      </c>
      <c r="H6" s="5">
        <f>_xlfn.FORECAST.ETS.STAT($B$2:$B$539,$A$2:$A$539,5,1,1)</f>
        <v>0.23232634657352957</v>
      </c>
    </row>
    <row r="7" spans="1:8" x14ac:dyDescent="0.25">
      <c r="A7" s="4">
        <v>6</v>
      </c>
      <c r="B7" s="4">
        <v>20</v>
      </c>
      <c r="G7" s="3" t="s">
        <v>22</v>
      </c>
      <c r="H7" s="5">
        <f>_xlfn.FORECAST.ETS.STAT($B$2:$B$539,$A$2:$A$539,6,1,1)</f>
        <v>7.7596639173586874</v>
      </c>
    </row>
    <row r="8" spans="1:8" x14ac:dyDescent="0.25">
      <c r="A8" s="4">
        <v>7</v>
      </c>
      <c r="B8" s="4">
        <v>22</v>
      </c>
      <c r="G8" s="3" t="s">
        <v>23</v>
      </c>
      <c r="H8" s="5">
        <f>_xlfn.FORECAST.ETS.STAT($B$2:$B$539,$A$2:$A$539,7,1,1)</f>
        <v>9.9668900765658801</v>
      </c>
    </row>
    <row r="9" spans="1:8" x14ac:dyDescent="0.25">
      <c r="A9" s="4">
        <v>8</v>
      </c>
      <c r="B9" s="4">
        <v>30</v>
      </c>
    </row>
    <row r="10" spans="1:8" x14ac:dyDescent="0.25">
      <c r="A10" s="4">
        <v>9</v>
      </c>
      <c r="B10" s="4">
        <v>29</v>
      </c>
    </row>
    <row r="11" spans="1:8" x14ac:dyDescent="0.25">
      <c r="A11" s="4">
        <v>10</v>
      </c>
      <c r="B11" s="4">
        <v>20</v>
      </c>
    </row>
    <row r="12" spans="1:8" x14ac:dyDescent="0.25">
      <c r="A12" s="4">
        <v>11</v>
      </c>
      <c r="B12" s="4">
        <v>6</v>
      </c>
    </row>
    <row r="13" spans="1:8" x14ac:dyDescent="0.25">
      <c r="A13" s="4">
        <v>12</v>
      </c>
      <c r="B13" s="4">
        <v>28</v>
      </c>
    </row>
    <row r="14" spans="1:8" x14ac:dyDescent="0.25">
      <c r="A14" s="4">
        <v>13</v>
      </c>
      <c r="B14" s="4">
        <v>33</v>
      </c>
    </row>
    <row r="15" spans="1:8" x14ac:dyDescent="0.25">
      <c r="A15" s="4">
        <v>14</v>
      </c>
      <c r="B15" s="4">
        <v>24</v>
      </c>
    </row>
    <row r="16" spans="1:8" x14ac:dyDescent="0.25">
      <c r="A16" s="4">
        <v>15</v>
      </c>
      <c r="B16" s="4">
        <v>17</v>
      </c>
    </row>
    <row r="17" spans="1:2" x14ac:dyDescent="0.25">
      <c r="A17" s="4">
        <v>16</v>
      </c>
      <c r="B17" s="4">
        <v>18</v>
      </c>
    </row>
    <row r="18" spans="1:2" x14ac:dyDescent="0.25">
      <c r="A18" s="4">
        <v>17</v>
      </c>
      <c r="B18" s="4">
        <v>15</v>
      </c>
    </row>
    <row r="19" spans="1:2" x14ac:dyDescent="0.25">
      <c r="A19" s="4">
        <v>18</v>
      </c>
      <c r="B19" s="4">
        <v>29</v>
      </c>
    </row>
    <row r="20" spans="1:2" x14ac:dyDescent="0.25">
      <c r="A20" s="4">
        <v>19</v>
      </c>
      <c r="B20" s="4">
        <v>39</v>
      </c>
    </row>
    <row r="21" spans="1:2" x14ac:dyDescent="0.25">
      <c r="A21" s="4">
        <v>20</v>
      </c>
      <c r="B21" s="4">
        <v>31</v>
      </c>
    </row>
    <row r="22" spans="1:2" x14ac:dyDescent="0.25">
      <c r="A22" s="4">
        <v>21</v>
      </c>
      <c r="B22" s="4">
        <v>21</v>
      </c>
    </row>
    <row r="23" spans="1:2" x14ac:dyDescent="0.25">
      <c r="A23" s="4">
        <v>22</v>
      </c>
      <c r="B23" s="4">
        <v>28</v>
      </c>
    </row>
    <row r="24" spans="1:2" x14ac:dyDescent="0.25">
      <c r="A24" s="4">
        <v>23</v>
      </c>
      <c r="B24" s="4">
        <v>28</v>
      </c>
    </row>
    <row r="25" spans="1:2" x14ac:dyDescent="0.25">
      <c r="A25" s="4">
        <v>24</v>
      </c>
      <c r="B25" s="4">
        <v>33</v>
      </c>
    </row>
    <row r="26" spans="1:2" x14ac:dyDescent="0.25">
      <c r="A26" s="4">
        <v>25</v>
      </c>
      <c r="B26" s="4">
        <v>31</v>
      </c>
    </row>
    <row r="27" spans="1:2" x14ac:dyDescent="0.25">
      <c r="A27" s="4">
        <v>26</v>
      </c>
      <c r="B27" s="4">
        <v>26</v>
      </c>
    </row>
    <row r="28" spans="1:2" x14ac:dyDescent="0.25">
      <c r="A28" s="4">
        <v>27</v>
      </c>
      <c r="B28" s="4">
        <v>30</v>
      </c>
    </row>
    <row r="29" spans="1:2" x14ac:dyDescent="0.25">
      <c r="A29" s="4">
        <v>28</v>
      </c>
      <c r="B29" s="4">
        <v>33</v>
      </c>
    </row>
    <row r="30" spans="1:2" x14ac:dyDescent="0.25">
      <c r="A30" s="4">
        <v>29</v>
      </c>
      <c r="B30" s="4">
        <v>25</v>
      </c>
    </row>
    <row r="31" spans="1:2" x14ac:dyDescent="0.25">
      <c r="A31" s="4">
        <v>30</v>
      </c>
      <c r="B31" s="4">
        <v>28</v>
      </c>
    </row>
    <row r="32" spans="1:2" x14ac:dyDescent="0.25">
      <c r="A32" s="4">
        <v>31</v>
      </c>
      <c r="B32" s="4">
        <v>31</v>
      </c>
    </row>
    <row r="33" spans="1:2" x14ac:dyDescent="0.25">
      <c r="A33" s="4">
        <v>32</v>
      </c>
      <c r="B33" s="4">
        <v>29</v>
      </c>
    </row>
    <row r="34" spans="1:2" x14ac:dyDescent="0.25">
      <c r="A34" s="4">
        <v>33</v>
      </c>
      <c r="B34" s="4">
        <v>29</v>
      </c>
    </row>
    <row r="35" spans="1:2" x14ac:dyDescent="0.25">
      <c r="A35" s="4">
        <v>34</v>
      </c>
      <c r="B35" s="4">
        <v>31</v>
      </c>
    </row>
    <row r="36" spans="1:2" x14ac:dyDescent="0.25">
      <c r="A36" s="4">
        <v>35</v>
      </c>
      <c r="B36" s="4">
        <v>25</v>
      </c>
    </row>
    <row r="37" spans="1:2" x14ac:dyDescent="0.25">
      <c r="A37" s="4">
        <v>36</v>
      </c>
      <c r="B37" s="4">
        <v>24</v>
      </c>
    </row>
    <row r="38" spans="1:2" x14ac:dyDescent="0.25">
      <c r="A38" s="4">
        <v>37</v>
      </c>
      <c r="B38" s="4">
        <v>29</v>
      </c>
    </row>
    <row r="39" spans="1:2" x14ac:dyDescent="0.25">
      <c r="A39" s="4">
        <v>38</v>
      </c>
      <c r="B39" s="4">
        <v>23</v>
      </c>
    </row>
    <row r="40" spans="1:2" x14ac:dyDescent="0.25">
      <c r="A40" s="4">
        <v>39</v>
      </c>
      <c r="B40" s="4">
        <v>20</v>
      </c>
    </row>
    <row r="41" spans="1:2" x14ac:dyDescent="0.25">
      <c r="A41" s="4">
        <v>40</v>
      </c>
      <c r="B41" s="4">
        <v>17</v>
      </c>
    </row>
    <row r="42" spans="1:2" x14ac:dyDescent="0.25">
      <c r="A42" s="4">
        <v>41</v>
      </c>
      <c r="B42" s="4">
        <v>18</v>
      </c>
    </row>
    <row r="43" spans="1:2" x14ac:dyDescent="0.25">
      <c r="A43" s="4">
        <v>42</v>
      </c>
      <c r="B43" s="4">
        <v>29</v>
      </c>
    </row>
    <row r="44" spans="1:2" x14ac:dyDescent="0.25">
      <c r="A44" s="4">
        <v>43</v>
      </c>
      <c r="B44" s="4">
        <v>23</v>
      </c>
    </row>
    <row r="45" spans="1:2" x14ac:dyDescent="0.25">
      <c r="A45" s="4">
        <v>44</v>
      </c>
      <c r="B45" s="4">
        <v>30</v>
      </c>
    </row>
    <row r="46" spans="1:2" x14ac:dyDescent="0.25">
      <c r="A46" s="4">
        <v>45</v>
      </c>
      <c r="B46" s="4">
        <v>29</v>
      </c>
    </row>
    <row r="47" spans="1:2" x14ac:dyDescent="0.25">
      <c r="A47" s="4">
        <v>46</v>
      </c>
      <c r="B47" s="4">
        <v>25</v>
      </c>
    </row>
    <row r="48" spans="1:2" x14ac:dyDescent="0.25">
      <c r="A48" s="4">
        <v>47</v>
      </c>
      <c r="B48" s="4">
        <v>21</v>
      </c>
    </row>
    <row r="49" spans="1:2" x14ac:dyDescent="0.25">
      <c r="A49" s="4">
        <v>48</v>
      </c>
      <c r="B49" s="4">
        <v>21</v>
      </c>
    </row>
    <row r="50" spans="1:2" x14ac:dyDescent="0.25">
      <c r="A50" s="4">
        <v>49</v>
      </c>
      <c r="B50" s="4">
        <v>18</v>
      </c>
    </row>
    <row r="51" spans="1:2" x14ac:dyDescent="0.25">
      <c r="A51" s="4">
        <v>50</v>
      </c>
      <c r="B51" s="4">
        <v>36</v>
      </c>
    </row>
    <row r="52" spans="1:2" x14ac:dyDescent="0.25">
      <c r="A52" s="4">
        <v>51</v>
      </c>
      <c r="B52" s="4">
        <v>35</v>
      </c>
    </row>
    <row r="53" spans="1:2" x14ac:dyDescent="0.25">
      <c r="A53" s="4">
        <v>52</v>
      </c>
      <c r="B53" s="4">
        <v>30</v>
      </c>
    </row>
    <row r="54" spans="1:2" x14ac:dyDescent="0.25">
      <c r="A54" s="4">
        <v>53</v>
      </c>
      <c r="B54" s="4">
        <v>27</v>
      </c>
    </row>
    <row r="55" spans="1:2" x14ac:dyDescent="0.25">
      <c r="A55" s="4">
        <v>54</v>
      </c>
      <c r="B55" s="4">
        <v>46</v>
      </c>
    </row>
    <row r="56" spans="1:2" x14ac:dyDescent="0.25">
      <c r="A56" s="4">
        <v>55</v>
      </c>
      <c r="B56" s="4">
        <v>22</v>
      </c>
    </row>
    <row r="57" spans="1:2" x14ac:dyDescent="0.25">
      <c r="A57" s="4">
        <v>56</v>
      </c>
      <c r="B57" s="4">
        <v>27</v>
      </c>
    </row>
    <row r="58" spans="1:2" x14ac:dyDescent="0.25">
      <c r="A58" s="4">
        <v>57</v>
      </c>
      <c r="B58" s="4">
        <v>25</v>
      </c>
    </row>
    <row r="59" spans="1:2" x14ac:dyDescent="0.25">
      <c r="A59" s="4">
        <v>58</v>
      </c>
      <c r="B59" s="4">
        <v>24</v>
      </c>
    </row>
    <row r="60" spans="1:2" x14ac:dyDescent="0.25">
      <c r="A60" s="4">
        <v>59</v>
      </c>
      <c r="B60" s="4">
        <v>21</v>
      </c>
    </row>
    <row r="61" spans="1:2" x14ac:dyDescent="0.25">
      <c r="A61" s="4">
        <v>60</v>
      </c>
      <c r="B61" s="4">
        <v>28</v>
      </c>
    </row>
    <row r="62" spans="1:2" x14ac:dyDescent="0.25">
      <c r="A62" s="4">
        <v>61</v>
      </c>
      <c r="B62" s="4">
        <v>20</v>
      </c>
    </row>
    <row r="63" spans="1:2" x14ac:dyDescent="0.25">
      <c r="A63" s="4">
        <v>62</v>
      </c>
      <c r="B63" s="4">
        <v>38</v>
      </c>
    </row>
    <row r="64" spans="1:2" x14ac:dyDescent="0.25">
      <c r="A64" s="4">
        <v>63</v>
      </c>
      <c r="B64" s="4">
        <v>18</v>
      </c>
    </row>
    <row r="65" spans="1:2" x14ac:dyDescent="0.25">
      <c r="A65" s="4">
        <v>64</v>
      </c>
      <c r="B65" s="4">
        <v>37</v>
      </c>
    </row>
    <row r="66" spans="1:2" x14ac:dyDescent="0.25">
      <c r="A66" s="4">
        <v>65</v>
      </c>
      <c r="B66" s="4">
        <v>21</v>
      </c>
    </row>
    <row r="67" spans="1:2" x14ac:dyDescent="0.25">
      <c r="A67" s="4">
        <v>66</v>
      </c>
      <c r="B67" s="4">
        <v>29</v>
      </c>
    </row>
    <row r="68" spans="1:2" x14ac:dyDescent="0.25">
      <c r="A68" s="4">
        <v>67</v>
      </c>
      <c r="B68" s="4">
        <v>20</v>
      </c>
    </row>
    <row r="69" spans="1:2" x14ac:dyDescent="0.25">
      <c r="A69" s="4">
        <v>68</v>
      </c>
      <c r="B69" s="4">
        <v>29</v>
      </c>
    </row>
    <row r="70" spans="1:2" x14ac:dyDescent="0.25">
      <c r="A70" s="4">
        <v>69</v>
      </c>
      <c r="B70" s="4">
        <v>22</v>
      </c>
    </row>
    <row r="71" spans="1:2" x14ac:dyDescent="0.25">
      <c r="A71" s="4">
        <v>70</v>
      </c>
      <c r="B71" s="4">
        <v>7</v>
      </c>
    </row>
    <row r="72" spans="1:2" x14ac:dyDescent="0.25">
      <c r="A72" s="4">
        <v>71</v>
      </c>
      <c r="B72" s="4">
        <v>21</v>
      </c>
    </row>
    <row r="73" spans="1:2" x14ac:dyDescent="0.25">
      <c r="A73" s="4">
        <v>72</v>
      </c>
      <c r="B73" s="4">
        <v>33</v>
      </c>
    </row>
    <row r="74" spans="1:2" x14ac:dyDescent="0.25">
      <c r="A74" s="4">
        <v>73</v>
      </c>
      <c r="B74" s="4">
        <v>14</v>
      </c>
    </row>
    <row r="75" spans="1:2" x14ac:dyDescent="0.25">
      <c r="A75" s="4">
        <v>74</v>
      </c>
      <c r="B75" s="4">
        <v>33</v>
      </c>
    </row>
    <row r="76" spans="1:2" x14ac:dyDescent="0.25">
      <c r="A76" s="4">
        <v>75</v>
      </c>
      <c r="B76" s="4">
        <v>30</v>
      </c>
    </row>
    <row r="77" spans="1:2" x14ac:dyDescent="0.25">
      <c r="A77" s="4">
        <v>76</v>
      </c>
      <c r="B77" s="4">
        <v>29</v>
      </c>
    </row>
    <row r="78" spans="1:2" x14ac:dyDescent="0.25">
      <c r="A78" s="4">
        <v>77</v>
      </c>
      <c r="B78" s="4">
        <v>16</v>
      </c>
    </row>
    <row r="79" spans="1:2" x14ac:dyDescent="0.25">
      <c r="A79" s="4">
        <v>78</v>
      </c>
      <c r="B79" s="4">
        <v>30</v>
      </c>
    </row>
    <row r="80" spans="1:2" x14ac:dyDescent="0.25">
      <c r="A80" s="4">
        <v>79</v>
      </c>
      <c r="B80" s="4">
        <v>21</v>
      </c>
    </row>
    <row r="81" spans="1:2" x14ac:dyDescent="0.25">
      <c r="A81" s="4">
        <v>80</v>
      </c>
      <c r="B81" s="4">
        <v>34</v>
      </c>
    </row>
    <row r="82" spans="1:2" x14ac:dyDescent="0.25">
      <c r="A82" s="4">
        <v>81</v>
      </c>
      <c r="B82" s="4">
        <v>23</v>
      </c>
    </row>
    <row r="83" spans="1:2" x14ac:dyDescent="0.25">
      <c r="A83" s="4">
        <v>82</v>
      </c>
      <c r="B83" s="4">
        <v>15</v>
      </c>
    </row>
    <row r="84" spans="1:2" x14ac:dyDescent="0.25">
      <c r="A84" s="4">
        <v>83</v>
      </c>
      <c r="B84" s="4">
        <v>33</v>
      </c>
    </row>
    <row r="85" spans="1:2" x14ac:dyDescent="0.25">
      <c r="A85" s="4">
        <v>84</v>
      </c>
      <c r="B85" s="4">
        <v>35</v>
      </c>
    </row>
    <row r="86" spans="1:2" x14ac:dyDescent="0.25">
      <c r="A86" s="4">
        <v>85</v>
      </c>
      <c r="B86" s="4">
        <v>12</v>
      </c>
    </row>
    <row r="87" spans="1:2" x14ac:dyDescent="0.25">
      <c r="A87" s="4">
        <v>86</v>
      </c>
      <c r="B87" s="4">
        <v>26</v>
      </c>
    </row>
    <row r="88" spans="1:2" x14ac:dyDescent="0.25">
      <c r="A88" s="4">
        <v>87</v>
      </c>
      <c r="B88" s="4">
        <v>36</v>
      </c>
    </row>
    <row r="89" spans="1:2" x14ac:dyDescent="0.25">
      <c r="A89" s="4">
        <v>88</v>
      </c>
      <c r="B89" s="4">
        <v>17</v>
      </c>
    </row>
    <row r="90" spans="1:2" x14ac:dyDescent="0.25">
      <c r="A90" s="4">
        <v>89</v>
      </c>
      <c r="B90" s="4">
        <v>15</v>
      </c>
    </row>
    <row r="91" spans="1:2" x14ac:dyDescent="0.25">
      <c r="A91" s="4">
        <v>90</v>
      </c>
      <c r="B91" s="4">
        <v>23</v>
      </c>
    </row>
    <row r="92" spans="1:2" x14ac:dyDescent="0.25">
      <c r="A92" s="4">
        <v>91</v>
      </c>
      <c r="B92" s="4">
        <v>9</v>
      </c>
    </row>
    <row r="93" spans="1:2" x14ac:dyDescent="0.25">
      <c r="A93" s="4">
        <v>92</v>
      </c>
      <c r="B93" s="4">
        <v>31</v>
      </c>
    </row>
    <row r="94" spans="1:2" x14ac:dyDescent="0.25">
      <c r="A94" s="4">
        <v>93</v>
      </c>
      <c r="B94" s="4">
        <v>37</v>
      </c>
    </row>
    <row r="95" spans="1:2" x14ac:dyDescent="0.25">
      <c r="A95" s="4">
        <v>94</v>
      </c>
      <c r="B95" s="4">
        <v>14</v>
      </c>
    </row>
    <row r="96" spans="1:2" x14ac:dyDescent="0.25">
      <c r="A96" s="4">
        <v>95</v>
      </c>
      <c r="B96" s="4">
        <v>34</v>
      </c>
    </row>
    <row r="97" spans="1:2" x14ac:dyDescent="0.25">
      <c r="A97" s="4">
        <v>96</v>
      </c>
      <c r="B97" s="4">
        <v>27</v>
      </c>
    </row>
    <row r="98" spans="1:2" x14ac:dyDescent="0.25">
      <c r="A98" s="4">
        <v>97</v>
      </c>
      <c r="B98" s="4">
        <v>25</v>
      </c>
    </row>
    <row r="99" spans="1:2" x14ac:dyDescent="0.25">
      <c r="A99" s="4">
        <v>98</v>
      </c>
      <c r="B99" s="4">
        <v>26</v>
      </c>
    </row>
    <row r="100" spans="1:2" x14ac:dyDescent="0.25">
      <c r="A100" s="4">
        <v>99</v>
      </c>
      <c r="B100" s="4">
        <v>25</v>
      </c>
    </row>
    <row r="101" spans="1:2" x14ac:dyDescent="0.25">
      <c r="A101" s="4">
        <v>100</v>
      </c>
      <c r="B101" s="4">
        <v>19</v>
      </c>
    </row>
    <row r="102" spans="1:2" x14ac:dyDescent="0.25">
      <c r="A102" s="4">
        <v>101</v>
      </c>
      <c r="B102" s="4">
        <v>12</v>
      </c>
    </row>
    <row r="103" spans="1:2" x14ac:dyDescent="0.25">
      <c r="A103" s="4">
        <v>102</v>
      </c>
      <c r="B103" s="4">
        <v>28</v>
      </c>
    </row>
    <row r="104" spans="1:2" x14ac:dyDescent="0.25">
      <c r="A104" s="4">
        <v>103</v>
      </c>
      <c r="B104" s="4">
        <v>27</v>
      </c>
    </row>
    <row r="105" spans="1:2" x14ac:dyDescent="0.25">
      <c r="A105" s="4">
        <v>104</v>
      </c>
      <c r="B105" s="4">
        <v>21</v>
      </c>
    </row>
    <row r="106" spans="1:2" x14ac:dyDescent="0.25">
      <c r="A106" s="4">
        <v>105</v>
      </c>
      <c r="B106" s="4">
        <v>8</v>
      </c>
    </row>
    <row r="107" spans="1:2" x14ac:dyDescent="0.25">
      <c r="A107" s="4">
        <v>106</v>
      </c>
      <c r="B107" s="4">
        <v>38</v>
      </c>
    </row>
    <row r="108" spans="1:2" x14ac:dyDescent="0.25">
      <c r="A108" s="4">
        <v>107</v>
      </c>
      <c r="B108" s="4">
        <v>37</v>
      </c>
    </row>
    <row r="109" spans="1:2" x14ac:dyDescent="0.25">
      <c r="A109" s="4">
        <v>108</v>
      </c>
      <c r="B109" s="4">
        <v>38</v>
      </c>
    </row>
    <row r="110" spans="1:2" x14ac:dyDescent="0.25">
      <c r="A110" s="4">
        <v>109</v>
      </c>
      <c r="B110" s="4">
        <v>25</v>
      </c>
    </row>
    <row r="111" spans="1:2" x14ac:dyDescent="0.25">
      <c r="A111" s="4">
        <v>110</v>
      </c>
      <c r="B111" s="4">
        <v>25</v>
      </c>
    </row>
    <row r="112" spans="1:2" x14ac:dyDescent="0.25">
      <c r="A112" s="4">
        <v>111</v>
      </c>
      <c r="B112" s="4">
        <v>16</v>
      </c>
    </row>
    <row r="113" spans="1:2" x14ac:dyDescent="0.25">
      <c r="A113" s="4">
        <v>112</v>
      </c>
      <c r="B113" s="4">
        <v>26</v>
      </c>
    </row>
    <row r="114" spans="1:2" x14ac:dyDescent="0.25">
      <c r="A114" s="4">
        <v>113</v>
      </c>
      <c r="B114" s="4">
        <v>16</v>
      </c>
    </row>
    <row r="115" spans="1:2" x14ac:dyDescent="0.25">
      <c r="A115" s="4">
        <v>114</v>
      </c>
      <c r="B115" s="4">
        <v>22</v>
      </c>
    </row>
    <row r="116" spans="1:2" x14ac:dyDescent="0.25">
      <c r="A116" s="4">
        <v>115</v>
      </c>
      <c r="B116" s="4">
        <v>22</v>
      </c>
    </row>
    <row r="117" spans="1:2" x14ac:dyDescent="0.25">
      <c r="A117" s="4">
        <v>116</v>
      </c>
      <c r="B117" s="4">
        <v>24</v>
      </c>
    </row>
    <row r="118" spans="1:2" x14ac:dyDescent="0.25">
      <c r="A118" s="4">
        <v>117</v>
      </c>
      <c r="B118" s="4">
        <v>10</v>
      </c>
    </row>
    <row r="119" spans="1:2" x14ac:dyDescent="0.25">
      <c r="A119" s="4">
        <v>118</v>
      </c>
      <c r="B119" s="4">
        <v>16</v>
      </c>
    </row>
    <row r="120" spans="1:2" x14ac:dyDescent="0.25">
      <c r="A120" s="4">
        <v>119</v>
      </c>
      <c r="B120" s="4">
        <v>28</v>
      </c>
    </row>
    <row r="121" spans="1:2" x14ac:dyDescent="0.25">
      <c r="A121" s="4">
        <v>120</v>
      </c>
      <c r="B121" s="4">
        <v>23</v>
      </c>
    </row>
    <row r="122" spans="1:2" x14ac:dyDescent="0.25">
      <c r="A122" s="4">
        <v>121</v>
      </c>
      <c r="B122" s="4">
        <v>22</v>
      </c>
    </row>
    <row r="123" spans="1:2" x14ac:dyDescent="0.25">
      <c r="A123" s="4">
        <v>122</v>
      </c>
      <c r="B123" s="4">
        <v>19</v>
      </c>
    </row>
    <row r="124" spans="1:2" x14ac:dyDescent="0.25">
      <c r="A124" s="4">
        <v>123</v>
      </c>
      <c r="B124" s="4">
        <v>35</v>
      </c>
    </row>
    <row r="125" spans="1:2" x14ac:dyDescent="0.25">
      <c r="A125" s="4">
        <v>124</v>
      </c>
      <c r="B125" s="4">
        <v>29</v>
      </c>
    </row>
    <row r="126" spans="1:2" x14ac:dyDescent="0.25">
      <c r="A126" s="4">
        <v>125</v>
      </c>
      <c r="B126" s="4">
        <v>39</v>
      </c>
    </row>
    <row r="127" spans="1:2" x14ac:dyDescent="0.25">
      <c r="A127" s="4">
        <v>126</v>
      </c>
      <c r="B127" s="4">
        <v>23</v>
      </c>
    </row>
    <row r="128" spans="1:2" x14ac:dyDescent="0.25">
      <c r="A128" s="4">
        <v>127</v>
      </c>
      <c r="B128" s="4">
        <v>43</v>
      </c>
    </row>
    <row r="129" spans="1:2" x14ac:dyDescent="0.25">
      <c r="A129" s="4">
        <v>128</v>
      </c>
      <c r="B129" s="4">
        <v>18</v>
      </c>
    </row>
    <row r="130" spans="1:2" x14ac:dyDescent="0.25">
      <c r="A130" s="4">
        <v>129</v>
      </c>
      <c r="B130" s="4">
        <v>20</v>
      </c>
    </row>
    <row r="131" spans="1:2" x14ac:dyDescent="0.25">
      <c r="A131" s="4">
        <v>130</v>
      </c>
      <c r="B131" s="4">
        <v>21</v>
      </c>
    </row>
    <row r="132" spans="1:2" x14ac:dyDescent="0.25">
      <c r="A132" s="4">
        <v>131</v>
      </c>
      <c r="B132" s="4">
        <v>31</v>
      </c>
    </row>
    <row r="133" spans="1:2" x14ac:dyDescent="0.25">
      <c r="A133" s="4">
        <v>132</v>
      </c>
      <c r="B133" s="4">
        <v>28</v>
      </c>
    </row>
    <row r="134" spans="1:2" x14ac:dyDescent="0.25">
      <c r="A134" s="4">
        <v>133</v>
      </c>
      <c r="B134" s="4">
        <v>41</v>
      </c>
    </row>
    <row r="135" spans="1:2" x14ac:dyDescent="0.25">
      <c r="A135" s="4">
        <v>134</v>
      </c>
      <c r="B135" s="4">
        <v>28</v>
      </c>
    </row>
    <row r="136" spans="1:2" x14ac:dyDescent="0.25">
      <c r="A136" s="4">
        <v>135</v>
      </c>
      <c r="B136" s="4">
        <v>8</v>
      </c>
    </row>
    <row r="137" spans="1:2" x14ac:dyDescent="0.25">
      <c r="A137" s="4">
        <v>136</v>
      </c>
      <c r="B137" s="4">
        <v>30</v>
      </c>
    </row>
    <row r="138" spans="1:2" x14ac:dyDescent="0.25">
      <c r="A138" s="4">
        <v>137</v>
      </c>
      <c r="B138" s="4">
        <v>15</v>
      </c>
    </row>
    <row r="139" spans="1:2" x14ac:dyDescent="0.25">
      <c r="A139" s="4">
        <v>138</v>
      </c>
      <c r="B139" s="4">
        <v>28</v>
      </c>
    </row>
    <row r="140" spans="1:2" x14ac:dyDescent="0.25">
      <c r="A140" s="4">
        <v>139</v>
      </c>
      <c r="B140" s="4">
        <v>37</v>
      </c>
    </row>
    <row r="141" spans="1:2" x14ac:dyDescent="0.25">
      <c r="A141" s="4">
        <v>140</v>
      </c>
      <c r="B141" s="4">
        <v>31</v>
      </c>
    </row>
    <row r="142" spans="1:2" x14ac:dyDescent="0.25">
      <c r="A142" s="4">
        <v>141</v>
      </c>
      <c r="B142" s="4">
        <v>26</v>
      </c>
    </row>
    <row r="143" spans="1:2" x14ac:dyDescent="0.25">
      <c r="A143" s="4">
        <v>142</v>
      </c>
      <c r="B143" s="4">
        <v>32</v>
      </c>
    </row>
    <row r="144" spans="1:2" x14ac:dyDescent="0.25">
      <c r="A144" s="4">
        <v>143</v>
      </c>
      <c r="B144" s="4">
        <v>26</v>
      </c>
    </row>
    <row r="145" spans="1:2" x14ac:dyDescent="0.25">
      <c r="A145" s="4">
        <v>144</v>
      </c>
      <c r="B145" s="4">
        <v>26</v>
      </c>
    </row>
    <row r="146" spans="1:2" x14ac:dyDescent="0.25">
      <c r="A146" s="4">
        <v>145</v>
      </c>
      <c r="B146" s="4">
        <v>39</v>
      </c>
    </row>
    <row r="147" spans="1:2" x14ac:dyDescent="0.25">
      <c r="A147" s="4">
        <v>146</v>
      </c>
      <c r="B147" s="4">
        <v>32</v>
      </c>
    </row>
    <row r="148" spans="1:2" x14ac:dyDescent="0.25">
      <c r="A148" s="4">
        <v>147</v>
      </c>
      <c r="B148" s="4">
        <v>33</v>
      </c>
    </row>
    <row r="149" spans="1:2" x14ac:dyDescent="0.25">
      <c r="A149" s="4">
        <v>148</v>
      </c>
      <c r="B149" s="4">
        <v>10</v>
      </c>
    </row>
    <row r="150" spans="1:2" x14ac:dyDescent="0.25">
      <c r="A150" s="4">
        <v>149</v>
      </c>
      <c r="B150" s="4">
        <v>33</v>
      </c>
    </row>
    <row r="151" spans="1:2" x14ac:dyDescent="0.25">
      <c r="A151" s="4">
        <v>150</v>
      </c>
      <c r="B151" s="4">
        <v>33</v>
      </c>
    </row>
    <row r="152" spans="1:2" x14ac:dyDescent="0.25">
      <c r="A152" s="4">
        <v>151</v>
      </c>
      <c r="B152" s="4">
        <v>16</v>
      </c>
    </row>
    <row r="153" spans="1:2" x14ac:dyDescent="0.25">
      <c r="A153" s="4">
        <v>152</v>
      </c>
      <c r="B153" s="4">
        <v>32</v>
      </c>
    </row>
    <row r="154" spans="1:2" x14ac:dyDescent="0.25">
      <c r="A154" s="4">
        <v>153</v>
      </c>
      <c r="B154" s="4">
        <v>18</v>
      </c>
    </row>
    <row r="155" spans="1:2" x14ac:dyDescent="0.25">
      <c r="A155" s="4">
        <v>154</v>
      </c>
      <c r="B155" s="4">
        <v>26</v>
      </c>
    </row>
    <row r="156" spans="1:2" x14ac:dyDescent="0.25">
      <c r="A156" s="4">
        <v>155</v>
      </c>
      <c r="B156" s="4">
        <v>35</v>
      </c>
    </row>
    <row r="157" spans="1:2" x14ac:dyDescent="0.25">
      <c r="A157" s="4">
        <v>156</v>
      </c>
      <c r="B157" s="4">
        <v>25</v>
      </c>
    </row>
    <row r="158" spans="1:2" x14ac:dyDescent="0.25">
      <c r="A158" s="4">
        <v>157</v>
      </c>
      <c r="B158" s="4">
        <v>20</v>
      </c>
    </row>
    <row r="159" spans="1:2" x14ac:dyDescent="0.25">
      <c r="A159" s="4">
        <v>158</v>
      </c>
      <c r="B159" s="4">
        <v>22</v>
      </c>
    </row>
    <row r="160" spans="1:2" x14ac:dyDescent="0.25">
      <c r="A160" s="4">
        <v>159</v>
      </c>
      <c r="B160" s="4">
        <v>23</v>
      </c>
    </row>
    <row r="161" spans="1:2" x14ac:dyDescent="0.25">
      <c r="A161" s="4">
        <v>160</v>
      </c>
      <c r="B161" s="4">
        <v>35</v>
      </c>
    </row>
    <row r="162" spans="1:2" x14ac:dyDescent="0.25">
      <c r="A162" s="4">
        <v>161</v>
      </c>
      <c r="B162" s="4">
        <v>19</v>
      </c>
    </row>
    <row r="163" spans="1:2" x14ac:dyDescent="0.25">
      <c r="A163" s="4">
        <v>162</v>
      </c>
      <c r="B163" s="4">
        <v>6</v>
      </c>
    </row>
    <row r="164" spans="1:2" x14ac:dyDescent="0.25">
      <c r="A164" s="4">
        <v>163</v>
      </c>
      <c r="B164" s="4">
        <v>24</v>
      </c>
    </row>
    <row r="165" spans="1:2" x14ac:dyDescent="0.25">
      <c r="A165" s="4">
        <v>164</v>
      </c>
      <c r="B165" s="4">
        <v>32</v>
      </c>
    </row>
    <row r="166" spans="1:2" x14ac:dyDescent="0.25">
      <c r="A166" s="4">
        <v>165</v>
      </c>
      <c r="B166" s="4">
        <v>36</v>
      </c>
    </row>
    <row r="167" spans="1:2" x14ac:dyDescent="0.25">
      <c r="A167" s="4">
        <v>166</v>
      </c>
      <c r="B167" s="4">
        <v>26</v>
      </c>
    </row>
    <row r="168" spans="1:2" x14ac:dyDescent="0.25">
      <c r="A168" s="4">
        <v>167</v>
      </c>
      <c r="B168" s="4">
        <v>16</v>
      </c>
    </row>
    <row r="169" spans="1:2" x14ac:dyDescent="0.25">
      <c r="A169" s="4">
        <v>168</v>
      </c>
      <c r="B169" s="4">
        <v>34</v>
      </c>
    </row>
    <row r="170" spans="1:2" x14ac:dyDescent="0.25">
      <c r="A170" s="4">
        <v>169</v>
      </c>
      <c r="B170" s="4">
        <v>21</v>
      </c>
    </row>
    <row r="171" spans="1:2" x14ac:dyDescent="0.25">
      <c r="A171" s="4">
        <v>170</v>
      </c>
      <c r="B171" s="4">
        <v>38</v>
      </c>
    </row>
    <row r="172" spans="1:2" x14ac:dyDescent="0.25">
      <c r="A172" s="4">
        <v>171</v>
      </c>
      <c r="B172" s="4">
        <v>15</v>
      </c>
    </row>
    <row r="173" spans="1:2" x14ac:dyDescent="0.25">
      <c r="A173" s="4">
        <v>172</v>
      </c>
      <c r="B173" s="4">
        <v>34</v>
      </c>
    </row>
    <row r="174" spans="1:2" x14ac:dyDescent="0.25">
      <c r="A174" s="4">
        <v>173</v>
      </c>
      <c r="B174" s="4">
        <v>44</v>
      </c>
    </row>
    <row r="175" spans="1:2" x14ac:dyDescent="0.25">
      <c r="A175" s="4">
        <v>174</v>
      </c>
      <c r="B175" s="4">
        <v>24</v>
      </c>
    </row>
    <row r="176" spans="1:2" x14ac:dyDescent="0.25">
      <c r="A176" s="4">
        <v>175</v>
      </c>
      <c r="B176" s="4">
        <v>41</v>
      </c>
    </row>
    <row r="177" spans="1:2" x14ac:dyDescent="0.25">
      <c r="A177" s="4">
        <v>176</v>
      </c>
      <c r="B177" s="4">
        <v>21</v>
      </c>
    </row>
    <row r="178" spans="1:2" x14ac:dyDescent="0.25">
      <c r="A178" s="4">
        <v>177</v>
      </c>
      <c r="B178" s="4">
        <v>18</v>
      </c>
    </row>
    <row r="179" spans="1:2" x14ac:dyDescent="0.25">
      <c r="A179" s="4">
        <v>178</v>
      </c>
      <c r="B179" s="4">
        <v>44</v>
      </c>
    </row>
    <row r="180" spans="1:2" x14ac:dyDescent="0.25">
      <c r="A180" s="4">
        <v>179</v>
      </c>
      <c r="B180" s="4">
        <v>32</v>
      </c>
    </row>
    <row r="181" spans="1:2" x14ac:dyDescent="0.25">
      <c r="A181" s="4">
        <v>180</v>
      </c>
      <c r="B181" s="4">
        <v>28</v>
      </c>
    </row>
    <row r="182" spans="1:2" x14ac:dyDescent="0.25">
      <c r="A182" s="4">
        <v>181</v>
      </c>
      <c r="B182" s="4">
        <v>33</v>
      </c>
    </row>
    <row r="183" spans="1:2" x14ac:dyDescent="0.25">
      <c r="A183" s="4">
        <v>182</v>
      </c>
      <c r="B183" s="4">
        <v>36</v>
      </c>
    </row>
    <row r="184" spans="1:2" x14ac:dyDescent="0.25">
      <c r="A184" s="4">
        <v>183</v>
      </c>
      <c r="B184" s="4">
        <v>11</v>
      </c>
    </row>
    <row r="185" spans="1:2" x14ac:dyDescent="0.25">
      <c r="A185" s="4">
        <v>184</v>
      </c>
      <c r="B185" s="4">
        <v>28</v>
      </c>
    </row>
    <row r="186" spans="1:2" x14ac:dyDescent="0.25">
      <c r="A186" s="4">
        <v>185</v>
      </c>
      <c r="B186" s="4">
        <v>20</v>
      </c>
    </row>
    <row r="187" spans="1:2" x14ac:dyDescent="0.25">
      <c r="A187" s="4">
        <v>186</v>
      </c>
      <c r="B187" s="4">
        <v>21</v>
      </c>
    </row>
    <row r="188" spans="1:2" x14ac:dyDescent="0.25">
      <c r="A188" s="4">
        <v>187</v>
      </c>
      <c r="B188" s="4">
        <v>25</v>
      </c>
    </row>
    <row r="189" spans="1:2" x14ac:dyDescent="0.25">
      <c r="A189" s="4">
        <v>188</v>
      </c>
      <c r="B189" s="4">
        <v>30</v>
      </c>
    </row>
    <row r="190" spans="1:2" x14ac:dyDescent="0.25">
      <c r="A190" s="4">
        <v>189</v>
      </c>
      <c r="B190" s="4">
        <v>30</v>
      </c>
    </row>
    <row r="191" spans="1:2" x14ac:dyDescent="0.25">
      <c r="A191" s="4">
        <v>190</v>
      </c>
      <c r="B191" s="4">
        <v>26</v>
      </c>
    </row>
    <row r="192" spans="1:2" x14ac:dyDescent="0.25">
      <c r="A192" s="4">
        <v>191</v>
      </c>
      <c r="B192" s="4">
        <v>31</v>
      </c>
    </row>
    <row r="193" spans="1:2" x14ac:dyDescent="0.25">
      <c r="A193" s="4">
        <v>192</v>
      </c>
      <c r="B193" s="4">
        <v>12</v>
      </c>
    </row>
    <row r="194" spans="1:2" x14ac:dyDescent="0.25">
      <c r="A194" s="4">
        <v>193</v>
      </c>
      <c r="B194" s="4">
        <v>45</v>
      </c>
    </row>
    <row r="195" spans="1:2" x14ac:dyDescent="0.25">
      <c r="A195" s="4">
        <v>194</v>
      </c>
      <c r="B195" s="4">
        <v>33</v>
      </c>
    </row>
    <row r="196" spans="1:2" x14ac:dyDescent="0.25">
      <c r="A196" s="4">
        <v>195</v>
      </c>
      <c r="B196" s="4">
        <v>33</v>
      </c>
    </row>
    <row r="197" spans="1:2" x14ac:dyDescent="0.25">
      <c r="A197" s="4">
        <v>196</v>
      </c>
      <c r="B197" s="4">
        <v>37</v>
      </c>
    </row>
    <row r="198" spans="1:2" x14ac:dyDescent="0.25">
      <c r="A198" s="4">
        <v>197</v>
      </c>
      <c r="B198" s="4">
        <v>17</v>
      </c>
    </row>
    <row r="199" spans="1:2" x14ac:dyDescent="0.25">
      <c r="A199" s="4">
        <v>198</v>
      </c>
      <c r="B199" s="4">
        <v>14</v>
      </c>
    </row>
    <row r="200" spans="1:2" x14ac:dyDescent="0.25">
      <c r="A200" s="4">
        <v>199</v>
      </c>
      <c r="B200" s="4">
        <v>26</v>
      </c>
    </row>
    <row r="201" spans="1:2" x14ac:dyDescent="0.25">
      <c r="A201" s="4">
        <v>200</v>
      </c>
      <c r="B201" s="4">
        <v>27</v>
      </c>
    </row>
    <row r="202" spans="1:2" x14ac:dyDescent="0.25">
      <c r="A202" s="4">
        <v>201</v>
      </c>
      <c r="B202" s="4">
        <v>33</v>
      </c>
    </row>
    <row r="203" spans="1:2" x14ac:dyDescent="0.25">
      <c r="A203" s="4">
        <v>202</v>
      </c>
      <c r="B203" s="4">
        <v>45</v>
      </c>
    </row>
    <row r="204" spans="1:2" x14ac:dyDescent="0.25">
      <c r="A204" s="4">
        <v>203</v>
      </c>
      <c r="B204" s="4">
        <v>40</v>
      </c>
    </row>
    <row r="205" spans="1:2" x14ac:dyDescent="0.25">
      <c r="A205" s="4">
        <v>204</v>
      </c>
      <c r="B205" s="4">
        <v>9</v>
      </c>
    </row>
    <row r="206" spans="1:2" x14ac:dyDescent="0.25">
      <c r="A206" s="4">
        <v>205</v>
      </c>
      <c r="B206" s="4">
        <v>26</v>
      </c>
    </row>
    <row r="207" spans="1:2" x14ac:dyDescent="0.25">
      <c r="A207" s="4">
        <v>206</v>
      </c>
      <c r="B207" s="4">
        <v>20</v>
      </c>
    </row>
    <row r="208" spans="1:2" x14ac:dyDescent="0.25">
      <c r="A208" s="4">
        <v>207</v>
      </c>
      <c r="B208" s="4">
        <v>31</v>
      </c>
    </row>
    <row r="209" spans="1:2" x14ac:dyDescent="0.25">
      <c r="A209" s="4">
        <v>208</v>
      </c>
      <c r="B209" s="4">
        <v>21</v>
      </c>
    </row>
    <row r="210" spans="1:2" x14ac:dyDescent="0.25">
      <c r="A210" s="4">
        <v>209</v>
      </c>
      <c r="B210" s="4">
        <v>15</v>
      </c>
    </row>
    <row r="211" spans="1:2" x14ac:dyDescent="0.25">
      <c r="A211" s="4">
        <v>210</v>
      </c>
      <c r="B211" s="4">
        <v>33</v>
      </c>
    </row>
    <row r="212" spans="1:2" x14ac:dyDescent="0.25">
      <c r="A212" s="4">
        <v>211</v>
      </c>
      <c r="B212" s="4">
        <v>18</v>
      </c>
    </row>
    <row r="213" spans="1:2" x14ac:dyDescent="0.25">
      <c r="A213" s="4">
        <v>212</v>
      </c>
      <c r="B213" s="4">
        <v>38</v>
      </c>
    </row>
    <row r="214" spans="1:2" x14ac:dyDescent="0.25">
      <c r="A214" s="4">
        <v>213</v>
      </c>
      <c r="B214" s="4">
        <v>28</v>
      </c>
    </row>
    <row r="215" spans="1:2" x14ac:dyDescent="0.25">
      <c r="A215" s="4">
        <v>214</v>
      </c>
      <c r="B215" s="4">
        <v>18</v>
      </c>
    </row>
    <row r="216" spans="1:2" x14ac:dyDescent="0.25">
      <c r="A216" s="4">
        <v>215</v>
      </c>
      <c r="B216" s="4">
        <v>15</v>
      </c>
    </row>
    <row r="217" spans="1:2" x14ac:dyDescent="0.25">
      <c r="A217" s="4">
        <v>216</v>
      </c>
      <c r="B217" s="4">
        <v>34</v>
      </c>
    </row>
    <row r="218" spans="1:2" x14ac:dyDescent="0.25">
      <c r="A218" s="4">
        <v>217</v>
      </c>
      <c r="B218" s="4">
        <v>17</v>
      </c>
    </row>
    <row r="219" spans="1:2" x14ac:dyDescent="0.25">
      <c r="A219" s="4">
        <v>218</v>
      </c>
      <c r="B219" s="4">
        <v>50</v>
      </c>
    </row>
    <row r="220" spans="1:2" x14ac:dyDescent="0.25">
      <c r="A220" s="4">
        <v>219</v>
      </c>
      <c r="B220" s="4">
        <v>16</v>
      </c>
    </row>
    <row r="221" spans="1:2" x14ac:dyDescent="0.25">
      <c r="A221" s="4">
        <v>220</v>
      </c>
      <c r="B221" s="4">
        <v>44</v>
      </c>
    </row>
    <row r="222" spans="1:2" x14ac:dyDescent="0.25">
      <c r="A222" s="4">
        <v>221</v>
      </c>
      <c r="B222" s="4">
        <v>25</v>
      </c>
    </row>
    <row r="223" spans="1:2" x14ac:dyDescent="0.25">
      <c r="A223" s="4">
        <v>222</v>
      </c>
      <c r="B223" s="4">
        <v>33</v>
      </c>
    </row>
    <row r="224" spans="1:2" x14ac:dyDescent="0.25">
      <c r="A224" s="4">
        <v>223</v>
      </c>
      <c r="B224" s="4">
        <v>24</v>
      </c>
    </row>
    <row r="225" spans="1:2" x14ac:dyDescent="0.25">
      <c r="A225" s="4">
        <v>224</v>
      </c>
      <c r="B225" s="4">
        <v>31</v>
      </c>
    </row>
    <row r="226" spans="1:2" x14ac:dyDescent="0.25">
      <c r="A226" s="4">
        <v>225</v>
      </c>
      <c r="B226" s="4">
        <v>51</v>
      </c>
    </row>
    <row r="227" spans="1:2" x14ac:dyDescent="0.25">
      <c r="A227" s="4">
        <v>226</v>
      </c>
      <c r="B227" s="4">
        <v>24</v>
      </c>
    </row>
    <row r="228" spans="1:2" x14ac:dyDescent="0.25">
      <c r="A228" s="4">
        <v>227</v>
      </c>
      <c r="B228" s="4">
        <v>41</v>
      </c>
    </row>
    <row r="229" spans="1:2" x14ac:dyDescent="0.25">
      <c r="A229" s="4">
        <v>228</v>
      </c>
      <c r="B229" s="4">
        <v>22</v>
      </c>
    </row>
    <row r="230" spans="1:2" x14ac:dyDescent="0.25">
      <c r="A230" s="4">
        <v>229</v>
      </c>
      <c r="B230" s="4">
        <v>16</v>
      </c>
    </row>
    <row r="231" spans="1:2" x14ac:dyDescent="0.25">
      <c r="A231" s="4">
        <v>230</v>
      </c>
      <c r="B231" s="4">
        <v>30</v>
      </c>
    </row>
    <row r="232" spans="1:2" x14ac:dyDescent="0.25">
      <c r="A232" s="4">
        <v>231</v>
      </c>
      <c r="B232" s="4">
        <v>29</v>
      </c>
    </row>
    <row r="233" spans="1:2" x14ac:dyDescent="0.25">
      <c r="A233" s="4">
        <v>232</v>
      </c>
      <c r="B233" s="4">
        <v>16</v>
      </c>
    </row>
    <row r="234" spans="1:2" x14ac:dyDescent="0.25">
      <c r="A234" s="4">
        <v>233</v>
      </c>
      <c r="B234" s="4">
        <v>22</v>
      </c>
    </row>
    <row r="235" spans="1:2" x14ac:dyDescent="0.25">
      <c r="A235" s="4">
        <v>234</v>
      </c>
      <c r="B235" s="4">
        <v>16</v>
      </c>
    </row>
    <row r="236" spans="1:2" x14ac:dyDescent="0.25">
      <c r="A236" s="4">
        <v>235</v>
      </c>
      <c r="B236" s="4">
        <v>16</v>
      </c>
    </row>
    <row r="237" spans="1:2" x14ac:dyDescent="0.25">
      <c r="A237" s="4">
        <v>236</v>
      </c>
      <c r="B237" s="4">
        <v>37</v>
      </c>
    </row>
    <row r="238" spans="1:2" x14ac:dyDescent="0.25">
      <c r="A238" s="4">
        <v>237</v>
      </c>
      <c r="B238" s="4">
        <v>28</v>
      </c>
    </row>
    <row r="239" spans="1:2" x14ac:dyDescent="0.25">
      <c r="A239" s="4">
        <v>238</v>
      </c>
      <c r="B239" s="4">
        <v>43</v>
      </c>
    </row>
    <row r="240" spans="1:2" x14ac:dyDescent="0.25">
      <c r="A240" s="4">
        <v>239</v>
      </c>
      <c r="B240" s="4">
        <v>46</v>
      </c>
    </row>
    <row r="241" spans="1:2" x14ac:dyDescent="0.25">
      <c r="A241" s="4">
        <v>240</v>
      </c>
      <c r="B241" s="4">
        <v>23</v>
      </c>
    </row>
    <row r="242" spans="1:2" x14ac:dyDescent="0.25">
      <c r="A242" s="4">
        <v>241</v>
      </c>
      <c r="B242" s="4">
        <v>28</v>
      </c>
    </row>
    <row r="243" spans="1:2" x14ac:dyDescent="0.25">
      <c r="A243" s="4">
        <v>242</v>
      </c>
      <c r="B243" s="4">
        <v>25</v>
      </c>
    </row>
    <row r="244" spans="1:2" x14ac:dyDescent="0.25">
      <c r="A244" s="4">
        <v>243</v>
      </c>
      <c r="B244" s="4">
        <v>16</v>
      </c>
    </row>
    <row r="245" spans="1:2" x14ac:dyDescent="0.25">
      <c r="A245" s="4">
        <v>244</v>
      </c>
      <c r="B245" s="4">
        <v>45</v>
      </c>
    </row>
    <row r="246" spans="1:2" x14ac:dyDescent="0.25">
      <c r="A246" s="4">
        <v>245</v>
      </c>
      <c r="B246" s="4">
        <v>22</v>
      </c>
    </row>
    <row r="247" spans="1:2" x14ac:dyDescent="0.25">
      <c r="A247" s="4">
        <v>246</v>
      </c>
      <c r="B247" s="4">
        <v>24</v>
      </c>
    </row>
    <row r="248" spans="1:2" x14ac:dyDescent="0.25">
      <c r="A248" s="4">
        <v>247</v>
      </c>
      <c r="B248" s="4">
        <v>40</v>
      </c>
    </row>
    <row r="249" spans="1:2" x14ac:dyDescent="0.25">
      <c r="A249" s="4">
        <v>248</v>
      </c>
      <c r="B249" s="4">
        <v>50</v>
      </c>
    </row>
    <row r="250" spans="1:2" x14ac:dyDescent="0.25">
      <c r="A250" s="4">
        <v>249</v>
      </c>
      <c r="B250" s="4">
        <v>26</v>
      </c>
    </row>
    <row r="251" spans="1:2" x14ac:dyDescent="0.25">
      <c r="A251" s="4">
        <v>250</v>
      </c>
      <c r="B251" s="4">
        <v>29</v>
      </c>
    </row>
    <row r="252" spans="1:2" x14ac:dyDescent="0.25">
      <c r="A252" s="4">
        <v>251</v>
      </c>
      <c r="B252" s="4">
        <v>24</v>
      </c>
    </row>
    <row r="253" spans="1:2" x14ac:dyDescent="0.25">
      <c r="A253" s="4">
        <v>252</v>
      </c>
      <c r="B253" s="4">
        <v>25</v>
      </c>
    </row>
    <row r="254" spans="1:2" x14ac:dyDescent="0.25">
      <c r="A254" s="4">
        <v>253</v>
      </c>
      <c r="B254" s="4">
        <v>31</v>
      </c>
    </row>
    <row r="255" spans="1:2" x14ac:dyDescent="0.25">
      <c r="A255" s="4">
        <v>254</v>
      </c>
      <c r="B255" s="4">
        <v>10</v>
      </c>
    </row>
    <row r="256" spans="1:2" x14ac:dyDescent="0.25">
      <c r="A256" s="4">
        <v>255</v>
      </c>
      <c r="B256" s="4">
        <v>42</v>
      </c>
    </row>
    <row r="257" spans="1:2" x14ac:dyDescent="0.25">
      <c r="A257" s="4">
        <v>256</v>
      </c>
      <c r="B257" s="4">
        <v>30</v>
      </c>
    </row>
    <row r="258" spans="1:2" x14ac:dyDescent="0.25">
      <c r="A258" s="4">
        <v>257</v>
      </c>
      <c r="B258" s="4">
        <v>24</v>
      </c>
    </row>
    <row r="259" spans="1:2" x14ac:dyDescent="0.25">
      <c r="A259" s="4">
        <v>258</v>
      </c>
      <c r="B259" s="4">
        <v>33</v>
      </c>
    </row>
    <row r="260" spans="1:2" x14ac:dyDescent="0.25">
      <c r="A260" s="4">
        <v>259</v>
      </c>
      <c r="B260" s="4">
        <v>25</v>
      </c>
    </row>
    <row r="261" spans="1:2" x14ac:dyDescent="0.25">
      <c r="A261" s="4">
        <v>260</v>
      </c>
      <c r="B261" s="4">
        <v>18</v>
      </c>
    </row>
    <row r="262" spans="1:2" x14ac:dyDescent="0.25">
      <c r="A262" s="4">
        <v>261</v>
      </c>
      <c r="B262" s="4">
        <v>36</v>
      </c>
    </row>
    <row r="263" spans="1:2" x14ac:dyDescent="0.25">
      <c r="A263" s="4">
        <v>262</v>
      </c>
      <c r="B263" s="4">
        <v>31</v>
      </c>
    </row>
    <row r="264" spans="1:2" x14ac:dyDescent="0.25">
      <c r="A264" s="4">
        <v>263</v>
      </c>
      <c r="B264" s="4">
        <v>20</v>
      </c>
    </row>
    <row r="265" spans="1:2" x14ac:dyDescent="0.25">
      <c r="A265" s="4">
        <v>264</v>
      </c>
      <c r="B265" s="4">
        <v>25</v>
      </c>
    </row>
    <row r="266" spans="1:2" x14ac:dyDescent="0.25">
      <c r="A266" s="4">
        <v>265</v>
      </c>
      <c r="B266" s="4">
        <v>26</v>
      </c>
    </row>
    <row r="267" spans="1:2" x14ac:dyDescent="0.25">
      <c r="A267" s="4">
        <v>266</v>
      </c>
      <c r="B267" s="4">
        <v>30</v>
      </c>
    </row>
    <row r="268" spans="1:2" x14ac:dyDescent="0.25">
      <c r="A268" s="4">
        <v>267</v>
      </c>
      <c r="B268" s="4">
        <v>17</v>
      </c>
    </row>
    <row r="269" spans="1:2" x14ac:dyDescent="0.25">
      <c r="A269" s="4">
        <v>268</v>
      </c>
      <c r="B269" s="4">
        <v>30</v>
      </c>
    </row>
    <row r="270" spans="1:2" x14ac:dyDescent="0.25">
      <c r="A270" s="4">
        <v>269</v>
      </c>
      <c r="B270" s="4">
        <v>33</v>
      </c>
    </row>
    <row r="271" spans="1:2" x14ac:dyDescent="0.25">
      <c r="A271" s="4">
        <v>270</v>
      </c>
      <c r="B271" s="4">
        <v>21</v>
      </c>
    </row>
    <row r="272" spans="1:2" x14ac:dyDescent="0.25">
      <c r="A272" s="4">
        <v>271</v>
      </c>
      <c r="B272" s="4">
        <v>25</v>
      </c>
    </row>
    <row r="273" spans="1:2" x14ac:dyDescent="0.25">
      <c r="A273" s="4">
        <v>272</v>
      </c>
      <c r="B273" s="4">
        <v>27</v>
      </c>
    </row>
    <row r="274" spans="1:2" x14ac:dyDescent="0.25">
      <c r="A274" s="4">
        <v>273</v>
      </c>
      <c r="B274" s="4">
        <v>11</v>
      </c>
    </row>
    <row r="275" spans="1:2" x14ac:dyDescent="0.25">
      <c r="A275" s="4">
        <v>274</v>
      </c>
      <c r="B275" s="4">
        <v>31</v>
      </c>
    </row>
    <row r="276" spans="1:2" x14ac:dyDescent="0.25">
      <c r="A276" s="4">
        <v>275</v>
      </c>
      <c r="B276" s="4">
        <v>20</v>
      </c>
    </row>
    <row r="277" spans="1:2" x14ac:dyDescent="0.25">
      <c r="A277" s="4">
        <v>276</v>
      </c>
      <c r="B277" s="4">
        <v>33</v>
      </c>
    </row>
    <row r="278" spans="1:2" x14ac:dyDescent="0.25">
      <c r="A278" s="4">
        <v>277</v>
      </c>
      <c r="B278" s="4">
        <v>30</v>
      </c>
    </row>
    <row r="279" spans="1:2" x14ac:dyDescent="0.25">
      <c r="A279" s="4">
        <v>278</v>
      </c>
      <c r="B279" s="4">
        <v>23</v>
      </c>
    </row>
    <row r="280" spans="1:2" x14ac:dyDescent="0.25">
      <c r="A280" s="4">
        <v>279</v>
      </c>
      <c r="B280" s="4">
        <v>35</v>
      </c>
    </row>
    <row r="281" spans="1:2" x14ac:dyDescent="0.25">
      <c r="A281" s="4">
        <v>280</v>
      </c>
      <c r="B281" s="4">
        <v>20</v>
      </c>
    </row>
    <row r="282" spans="1:2" x14ac:dyDescent="0.25">
      <c r="A282" s="4">
        <v>281</v>
      </c>
      <c r="B282" s="4">
        <v>33</v>
      </c>
    </row>
    <row r="283" spans="1:2" x14ac:dyDescent="0.25">
      <c r="A283" s="4">
        <v>282</v>
      </c>
      <c r="B283" s="4">
        <v>40</v>
      </c>
    </row>
    <row r="284" spans="1:2" x14ac:dyDescent="0.25">
      <c r="A284" s="4">
        <v>283</v>
      </c>
      <c r="B284" s="4">
        <v>26</v>
      </c>
    </row>
    <row r="285" spans="1:2" x14ac:dyDescent="0.25">
      <c r="A285" s="4">
        <v>284</v>
      </c>
      <c r="B285" s="4">
        <v>17</v>
      </c>
    </row>
    <row r="286" spans="1:2" x14ac:dyDescent="0.25">
      <c r="A286" s="4">
        <v>285</v>
      </c>
      <c r="B286" s="4">
        <v>33</v>
      </c>
    </row>
    <row r="287" spans="1:2" x14ac:dyDescent="0.25">
      <c r="A287" s="4">
        <v>286</v>
      </c>
      <c r="B287" s="4">
        <v>37</v>
      </c>
    </row>
    <row r="288" spans="1:2" x14ac:dyDescent="0.25">
      <c r="A288" s="4">
        <v>287</v>
      </c>
      <c r="B288" s="4">
        <v>34</v>
      </c>
    </row>
    <row r="289" spans="1:2" x14ac:dyDescent="0.25">
      <c r="A289" s="4">
        <v>288</v>
      </c>
      <c r="B289" s="4">
        <v>27</v>
      </c>
    </row>
    <row r="290" spans="1:2" x14ac:dyDescent="0.25">
      <c r="A290" s="4">
        <v>289</v>
      </c>
      <c r="B290" s="4">
        <v>42</v>
      </c>
    </row>
    <row r="291" spans="1:2" x14ac:dyDescent="0.25">
      <c r="A291" s="4">
        <v>290</v>
      </c>
      <c r="B291" s="4">
        <v>46</v>
      </c>
    </row>
    <row r="292" spans="1:2" x14ac:dyDescent="0.25">
      <c r="A292" s="4">
        <v>291</v>
      </c>
      <c r="B292" s="4">
        <v>27</v>
      </c>
    </row>
    <row r="293" spans="1:2" x14ac:dyDescent="0.25">
      <c r="A293" s="4">
        <v>292</v>
      </c>
      <c r="B293" s="4">
        <v>26</v>
      </c>
    </row>
    <row r="294" spans="1:2" x14ac:dyDescent="0.25">
      <c r="A294" s="4">
        <v>293</v>
      </c>
      <c r="B294" s="4">
        <v>39</v>
      </c>
    </row>
    <row r="295" spans="1:2" x14ac:dyDescent="0.25">
      <c r="A295" s="4">
        <v>294</v>
      </c>
      <c r="B295" s="4">
        <v>36</v>
      </c>
    </row>
    <row r="296" spans="1:2" x14ac:dyDescent="0.25">
      <c r="A296" s="4">
        <v>295</v>
      </c>
      <c r="B296" s="4">
        <v>40</v>
      </c>
    </row>
    <row r="297" spans="1:2" x14ac:dyDescent="0.25">
      <c r="A297" s="4">
        <v>296</v>
      </c>
      <c r="B297" s="4">
        <v>29</v>
      </c>
    </row>
    <row r="298" spans="1:2" x14ac:dyDescent="0.25">
      <c r="A298" s="4">
        <v>297</v>
      </c>
      <c r="B298" s="4">
        <v>32</v>
      </c>
    </row>
    <row r="299" spans="1:2" x14ac:dyDescent="0.25">
      <c r="A299" s="4">
        <v>298</v>
      </c>
      <c r="B299" s="4">
        <v>12</v>
      </c>
    </row>
    <row r="300" spans="1:2" x14ac:dyDescent="0.25">
      <c r="A300" s="4">
        <v>299</v>
      </c>
      <c r="B300" s="4">
        <v>15</v>
      </c>
    </row>
    <row r="301" spans="1:2" x14ac:dyDescent="0.25">
      <c r="A301" s="4">
        <v>300</v>
      </c>
      <c r="B301" s="4">
        <v>33</v>
      </c>
    </row>
    <row r="302" spans="1:2" x14ac:dyDescent="0.25">
      <c r="A302" s="4">
        <v>301</v>
      </c>
      <c r="B302" s="4">
        <v>29</v>
      </c>
    </row>
    <row r="303" spans="1:2" x14ac:dyDescent="0.25">
      <c r="A303" s="4">
        <v>302</v>
      </c>
      <c r="B303" s="4">
        <v>25</v>
      </c>
    </row>
    <row r="304" spans="1:2" x14ac:dyDescent="0.25">
      <c r="A304" s="4">
        <v>303</v>
      </c>
      <c r="B304" s="4">
        <v>24</v>
      </c>
    </row>
    <row r="305" spans="1:2" x14ac:dyDescent="0.25">
      <c r="A305" s="4">
        <v>304</v>
      </c>
      <c r="B305" s="4">
        <v>26</v>
      </c>
    </row>
    <row r="306" spans="1:2" x14ac:dyDescent="0.25">
      <c r="A306" s="4">
        <v>305</v>
      </c>
      <c r="B306" s="4">
        <v>32</v>
      </c>
    </row>
    <row r="307" spans="1:2" x14ac:dyDescent="0.25">
      <c r="A307" s="4">
        <v>306</v>
      </c>
      <c r="B307" s="4">
        <v>34</v>
      </c>
    </row>
    <row r="308" spans="1:2" x14ac:dyDescent="0.25">
      <c r="A308" s="4">
        <v>307</v>
      </c>
      <c r="B308" s="4">
        <v>27</v>
      </c>
    </row>
    <row r="309" spans="1:2" x14ac:dyDescent="0.25">
      <c r="A309" s="4">
        <v>308</v>
      </c>
      <c r="B309" s="4">
        <v>24</v>
      </c>
    </row>
    <row r="310" spans="1:2" x14ac:dyDescent="0.25">
      <c r="A310" s="4">
        <v>309</v>
      </c>
      <c r="B310" s="4">
        <v>41</v>
      </c>
    </row>
    <row r="311" spans="1:2" x14ac:dyDescent="0.25">
      <c r="A311" s="4">
        <v>310</v>
      </c>
      <c r="B311" s="4">
        <v>26</v>
      </c>
    </row>
    <row r="312" spans="1:2" x14ac:dyDescent="0.25">
      <c r="A312" s="4">
        <v>311</v>
      </c>
      <c r="B312" s="4">
        <v>30</v>
      </c>
    </row>
    <row r="313" spans="1:2" x14ac:dyDescent="0.25">
      <c r="A313" s="4">
        <v>312</v>
      </c>
      <c r="B313" s="4">
        <v>40</v>
      </c>
    </row>
    <row r="314" spans="1:2" x14ac:dyDescent="0.25">
      <c r="A314" s="4">
        <v>313</v>
      </c>
      <c r="B314" s="4">
        <v>34</v>
      </c>
    </row>
    <row r="315" spans="1:2" x14ac:dyDescent="0.25">
      <c r="A315" s="4">
        <v>314</v>
      </c>
      <c r="B315" s="4">
        <v>38</v>
      </c>
    </row>
    <row r="316" spans="1:2" x14ac:dyDescent="0.25">
      <c r="A316" s="4">
        <v>315</v>
      </c>
      <c r="B316" s="4">
        <v>34</v>
      </c>
    </row>
    <row r="317" spans="1:2" x14ac:dyDescent="0.25">
      <c r="A317" s="4">
        <v>316</v>
      </c>
      <c r="B317" s="4">
        <v>26</v>
      </c>
    </row>
    <row r="318" spans="1:2" x14ac:dyDescent="0.25">
      <c r="A318" s="4">
        <v>317</v>
      </c>
      <c r="B318" s="4">
        <v>28</v>
      </c>
    </row>
    <row r="319" spans="1:2" x14ac:dyDescent="0.25">
      <c r="A319" s="4">
        <v>318</v>
      </c>
      <c r="B319" s="4">
        <v>41</v>
      </c>
    </row>
    <row r="320" spans="1:2" x14ac:dyDescent="0.25">
      <c r="A320" s="4">
        <v>319</v>
      </c>
      <c r="B320" s="4">
        <v>30</v>
      </c>
    </row>
    <row r="321" spans="1:2" x14ac:dyDescent="0.25">
      <c r="A321" s="4">
        <v>320</v>
      </c>
      <c r="B321" s="4">
        <v>30</v>
      </c>
    </row>
    <row r="322" spans="1:2" x14ac:dyDescent="0.25">
      <c r="A322" s="4">
        <v>321</v>
      </c>
      <c r="B322" s="4">
        <v>32</v>
      </c>
    </row>
    <row r="323" spans="1:2" x14ac:dyDescent="0.25">
      <c r="A323" s="4">
        <v>322</v>
      </c>
      <c r="B323" s="4">
        <v>24</v>
      </c>
    </row>
    <row r="324" spans="1:2" x14ac:dyDescent="0.25">
      <c r="A324" s="4">
        <v>323</v>
      </c>
      <c r="B324" s="4">
        <v>25</v>
      </c>
    </row>
    <row r="325" spans="1:2" x14ac:dyDescent="0.25">
      <c r="A325" s="4">
        <v>324</v>
      </c>
      <c r="B325" s="4">
        <v>33</v>
      </c>
    </row>
    <row r="326" spans="1:2" x14ac:dyDescent="0.25">
      <c r="A326" s="4">
        <v>325</v>
      </c>
      <c r="B326" s="4">
        <v>13</v>
      </c>
    </row>
    <row r="327" spans="1:2" x14ac:dyDescent="0.25">
      <c r="A327" s="4">
        <v>326</v>
      </c>
      <c r="B327" s="4">
        <v>26</v>
      </c>
    </row>
    <row r="328" spans="1:2" x14ac:dyDescent="0.25">
      <c r="A328" s="4">
        <v>327</v>
      </c>
      <c r="B328" s="4">
        <v>31</v>
      </c>
    </row>
    <row r="329" spans="1:2" x14ac:dyDescent="0.25">
      <c r="A329" s="4">
        <v>328</v>
      </c>
      <c r="B329" s="4">
        <v>28</v>
      </c>
    </row>
    <row r="330" spans="1:2" x14ac:dyDescent="0.25">
      <c r="A330" s="4">
        <v>329</v>
      </c>
      <c r="B330" s="4">
        <v>29</v>
      </c>
    </row>
    <row r="331" spans="1:2" x14ac:dyDescent="0.25">
      <c r="A331" s="4">
        <v>330</v>
      </c>
      <c r="B331" s="4">
        <v>23</v>
      </c>
    </row>
    <row r="332" spans="1:2" x14ac:dyDescent="0.25">
      <c r="A332" s="4">
        <v>331</v>
      </c>
      <c r="B332" s="4">
        <v>38</v>
      </c>
    </row>
    <row r="333" spans="1:2" x14ac:dyDescent="0.25">
      <c r="A333" s="4">
        <v>332</v>
      </c>
      <c r="B333" s="4">
        <v>26</v>
      </c>
    </row>
    <row r="334" spans="1:2" x14ac:dyDescent="0.25">
      <c r="A334" s="4">
        <v>333</v>
      </c>
      <c r="B334" s="4">
        <v>29</v>
      </c>
    </row>
    <row r="335" spans="1:2" x14ac:dyDescent="0.25">
      <c r="A335" s="4">
        <v>334</v>
      </c>
      <c r="B335" s="4">
        <v>20</v>
      </c>
    </row>
    <row r="336" spans="1:2" x14ac:dyDescent="0.25">
      <c r="A336" s="4">
        <v>335</v>
      </c>
      <c r="B336" s="4">
        <v>37</v>
      </c>
    </row>
    <row r="337" spans="1:2" x14ac:dyDescent="0.25">
      <c r="A337" s="4">
        <v>336</v>
      </c>
      <c r="B337" s="4">
        <v>25</v>
      </c>
    </row>
    <row r="338" spans="1:2" x14ac:dyDescent="0.25">
      <c r="A338" s="4">
        <v>337</v>
      </c>
      <c r="B338" s="4">
        <v>21</v>
      </c>
    </row>
    <row r="339" spans="1:2" x14ac:dyDescent="0.25">
      <c r="A339" s="4">
        <v>338</v>
      </c>
      <c r="B339" s="4">
        <v>18</v>
      </c>
    </row>
    <row r="340" spans="1:2" x14ac:dyDescent="0.25">
      <c r="A340" s="4">
        <v>339</v>
      </c>
      <c r="B340" s="4">
        <v>36</v>
      </c>
    </row>
    <row r="341" spans="1:2" x14ac:dyDescent="0.25">
      <c r="A341" s="4">
        <v>340</v>
      </c>
      <c r="B341" s="4">
        <v>15</v>
      </c>
    </row>
    <row r="342" spans="1:2" x14ac:dyDescent="0.25">
      <c r="A342" s="4">
        <v>341</v>
      </c>
      <c r="B342" s="4">
        <v>29</v>
      </c>
    </row>
    <row r="343" spans="1:2" x14ac:dyDescent="0.25">
      <c r="A343" s="4">
        <v>342</v>
      </c>
      <c r="B343" s="4">
        <v>28</v>
      </c>
    </row>
    <row r="344" spans="1:2" x14ac:dyDescent="0.25">
      <c r="A344" s="4">
        <v>343</v>
      </c>
      <c r="B344" s="4">
        <v>31</v>
      </c>
    </row>
    <row r="345" spans="1:2" x14ac:dyDescent="0.25">
      <c r="A345" s="4">
        <v>344</v>
      </c>
      <c r="B345" s="4">
        <v>27</v>
      </c>
    </row>
    <row r="346" spans="1:2" x14ac:dyDescent="0.25">
      <c r="A346" s="4">
        <v>345</v>
      </c>
      <c r="B346" s="4">
        <v>16</v>
      </c>
    </row>
    <row r="347" spans="1:2" x14ac:dyDescent="0.25">
      <c r="A347" s="4">
        <v>346</v>
      </c>
      <c r="B347" s="4">
        <v>32</v>
      </c>
    </row>
    <row r="348" spans="1:2" x14ac:dyDescent="0.25">
      <c r="A348" s="4">
        <v>347</v>
      </c>
      <c r="B348" s="4">
        <v>34</v>
      </c>
    </row>
    <row r="349" spans="1:2" x14ac:dyDescent="0.25">
      <c r="A349" s="4">
        <v>348</v>
      </c>
      <c r="B349" s="4">
        <v>30</v>
      </c>
    </row>
    <row r="350" spans="1:2" x14ac:dyDescent="0.25">
      <c r="A350" s="4">
        <v>349</v>
      </c>
      <c r="B350" s="4">
        <v>53</v>
      </c>
    </row>
    <row r="351" spans="1:2" x14ac:dyDescent="0.25">
      <c r="A351" s="4">
        <v>350</v>
      </c>
      <c r="B351" s="4">
        <v>23</v>
      </c>
    </row>
    <row r="352" spans="1:2" x14ac:dyDescent="0.25">
      <c r="A352" s="4">
        <v>351</v>
      </c>
      <c r="B352" s="4">
        <v>26</v>
      </c>
    </row>
    <row r="353" spans="1:2" x14ac:dyDescent="0.25">
      <c r="A353" s="4">
        <v>352</v>
      </c>
      <c r="B353" s="4">
        <v>14</v>
      </c>
    </row>
    <row r="354" spans="1:2" x14ac:dyDescent="0.25">
      <c r="A354" s="4">
        <v>353</v>
      </c>
      <c r="B354" s="4">
        <v>40</v>
      </c>
    </row>
    <row r="355" spans="1:2" x14ac:dyDescent="0.25">
      <c r="A355" s="4">
        <v>354</v>
      </c>
      <c r="B355" s="4">
        <v>40</v>
      </c>
    </row>
    <row r="356" spans="1:2" x14ac:dyDescent="0.25">
      <c r="A356" s="4">
        <v>355</v>
      </c>
      <c r="B356" s="4">
        <v>33</v>
      </c>
    </row>
    <row r="357" spans="1:2" x14ac:dyDescent="0.25">
      <c r="A357" s="4">
        <v>356</v>
      </c>
      <c r="B357" s="4">
        <v>27</v>
      </c>
    </row>
    <row r="358" spans="1:2" x14ac:dyDescent="0.25">
      <c r="A358" s="4">
        <v>357</v>
      </c>
      <c r="B358" s="4">
        <v>22</v>
      </c>
    </row>
    <row r="359" spans="1:2" x14ac:dyDescent="0.25">
      <c r="A359" s="4">
        <v>358</v>
      </c>
      <c r="B359" s="4">
        <v>40</v>
      </c>
    </row>
    <row r="360" spans="1:2" x14ac:dyDescent="0.25">
      <c r="A360" s="4">
        <v>359</v>
      </c>
      <c r="B360" s="4">
        <v>38</v>
      </c>
    </row>
    <row r="361" spans="1:2" x14ac:dyDescent="0.25">
      <c r="A361" s="4">
        <v>360</v>
      </c>
      <c r="B361" s="4">
        <v>17</v>
      </c>
    </row>
    <row r="362" spans="1:2" x14ac:dyDescent="0.25">
      <c r="A362" s="4">
        <v>361</v>
      </c>
      <c r="B362" s="4">
        <v>29</v>
      </c>
    </row>
    <row r="363" spans="1:2" x14ac:dyDescent="0.25">
      <c r="A363" s="4">
        <v>362</v>
      </c>
      <c r="B363" s="4">
        <v>26</v>
      </c>
    </row>
    <row r="364" spans="1:2" x14ac:dyDescent="0.25">
      <c r="A364" s="4">
        <v>363</v>
      </c>
      <c r="B364" s="4">
        <v>30</v>
      </c>
    </row>
    <row r="365" spans="1:2" x14ac:dyDescent="0.25">
      <c r="A365" s="4">
        <v>364</v>
      </c>
      <c r="B365" s="4">
        <v>51</v>
      </c>
    </row>
    <row r="366" spans="1:2" x14ac:dyDescent="0.25">
      <c r="A366" s="4">
        <v>365</v>
      </c>
      <c r="B366" s="4">
        <v>15</v>
      </c>
    </row>
    <row r="367" spans="1:2" x14ac:dyDescent="0.25">
      <c r="A367" s="4">
        <v>366</v>
      </c>
      <c r="B367" s="4">
        <v>10</v>
      </c>
    </row>
    <row r="368" spans="1:2" x14ac:dyDescent="0.25">
      <c r="A368" s="4">
        <v>367</v>
      </c>
      <c r="B368" s="4">
        <v>41</v>
      </c>
    </row>
    <row r="369" spans="1:2" x14ac:dyDescent="0.25">
      <c r="A369" s="4">
        <v>368</v>
      </c>
      <c r="B369" s="4">
        <v>42</v>
      </c>
    </row>
    <row r="370" spans="1:2" x14ac:dyDescent="0.25">
      <c r="A370" s="4">
        <v>369</v>
      </c>
      <c r="B370" s="4">
        <v>25</v>
      </c>
    </row>
    <row r="371" spans="1:2" x14ac:dyDescent="0.25">
      <c r="A371" s="4">
        <v>370</v>
      </c>
      <c r="B371" s="4">
        <v>30</v>
      </c>
    </row>
    <row r="372" spans="1:2" x14ac:dyDescent="0.25">
      <c r="A372" s="4">
        <v>371</v>
      </c>
      <c r="B372" s="4">
        <v>40</v>
      </c>
    </row>
    <row r="373" spans="1:2" x14ac:dyDescent="0.25">
      <c r="A373" s="4">
        <v>372</v>
      </c>
      <c r="B373" s="4">
        <v>38</v>
      </c>
    </row>
    <row r="374" spans="1:2" x14ac:dyDescent="0.25">
      <c r="A374" s="4">
        <v>373</v>
      </c>
      <c r="B374" s="4">
        <v>13</v>
      </c>
    </row>
    <row r="375" spans="1:2" x14ac:dyDescent="0.25">
      <c r="A375" s="4">
        <v>374</v>
      </c>
      <c r="B375" s="4">
        <v>24</v>
      </c>
    </row>
    <row r="376" spans="1:2" x14ac:dyDescent="0.25">
      <c r="A376" s="4">
        <v>375</v>
      </c>
      <c r="B376" s="4">
        <v>25</v>
      </c>
    </row>
    <row r="377" spans="1:2" x14ac:dyDescent="0.25">
      <c r="A377" s="4">
        <v>376</v>
      </c>
      <c r="B377" s="4">
        <v>26</v>
      </c>
    </row>
    <row r="378" spans="1:2" x14ac:dyDescent="0.25">
      <c r="A378" s="4">
        <v>377</v>
      </c>
      <c r="B378" s="4">
        <v>33</v>
      </c>
    </row>
    <row r="379" spans="1:2" x14ac:dyDescent="0.25">
      <c r="A379" s="4">
        <v>378</v>
      </c>
      <c r="B379" s="4">
        <v>39</v>
      </c>
    </row>
    <row r="380" spans="1:2" x14ac:dyDescent="0.25">
      <c r="A380" s="4">
        <v>379</v>
      </c>
      <c r="B380" s="4">
        <v>35</v>
      </c>
    </row>
    <row r="381" spans="1:2" x14ac:dyDescent="0.25">
      <c r="A381" s="4">
        <v>380</v>
      </c>
      <c r="B381" s="4">
        <v>19</v>
      </c>
    </row>
    <row r="382" spans="1:2" x14ac:dyDescent="0.25">
      <c r="A382" s="4">
        <v>381</v>
      </c>
      <c r="B382" s="4">
        <v>38</v>
      </c>
    </row>
    <row r="383" spans="1:2" x14ac:dyDescent="0.25">
      <c r="A383" s="4">
        <v>382</v>
      </c>
      <c r="B383" s="4">
        <v>18</v>
      </c>
    </row>
    <row r="384" spans="1:2" x14ac:dyDescent="0.25">
      <c r="A384" s="4">
        <v>383</v>
      </c>
      <c r="B384" s="4">
        <v>41</v>
      </c>
    </row>
    <row r="385" spans="1:2" x14ac:dyDescent="0.25">
      <c r="A385" s="4">
        <v>384</v>
      </c>
      <c r="B385" s="4">
        <v>40</v>
      </c>
    </row>
    <row r="386" spans="1:2" x14ac:dyDescent="0.25">
      <c r="A386" s="4">
        <v>385</v>
      </c>
      <c r="B386" s="4">
        <v>39</v>
      </c>
    </row>
    <row r="387" spans="1:2" x14ac:dyDescent="0.25">
      <c r="A387" s="4">
        <v>386</v>
      </c>
      <c r="B387" s="4">
        <v>38</v>
      </c>
    </row>
    <row r="388" spans="1:2" x14ac:dyDescent="0.25">
      <c r="A388" s="4">
        <v>387</v>
      </c>
      <c r="B388" s="4">
        <v>22</v>
      </c>
    </row>
    <row r="389" spans="1:2" x14ac:dyDescent="0.25">
      <c r="A389" s="4">
        <v>388</v>
      </c>
      <c r="B389" s="4">
        <v>24</v>
      </c>
    </row>
    <row r="390" spans="1:2" x14ac:dyDescent="0.25">
      <c r="A390" s="4">
        <v>389</v>
      </c>
      <c r="B390" s="4">
        <v>30</v>
      </c>
    </row>
    <row r="391" spans="1:2" x14ac:dyDescent="0.25">
      <c r="A391" s="4">
        <v>390</v>
      </c>
      <c r="B391" s="4">
        <v>17</v>
      </c>
    </row>
    <row r="392" spans="1:2" x14ac:dyDescent="0.25">
      <c r="A392" s="4">
        <v>391</v>
      </c>
      <c r="B392" s="4">
        <v>31</v>
      </c>
    </row>
    <row r="393" spans="1:2" x14ac:dyDescent="0.25">
      <c r="A393" s="4">
        <v>392</v>
      </c>
      <c r="B393" s="4">
        <v>33</v>
      </c>
    </row>
    <row r="394" spans="1:2" x14ac:dyDescent="0.25">
      <c r="A394" s="4">
        <v>393</v>
      </c>
      <c r="B394" s="4">
        <v>35</v>
      </c>
    </row>
    <row r="395" spans="1:2" x14ac:dyDescent="0.25">
      <c r="A395" s="4">
        <v>394</v>
      </c>
      <c r="B395" s="4">
        <v>14</v>
      </c>
    </row>
    <row r="396" spans="1:2" x14ac:dyDescent="0.25">
      <c r="A396" s="4">
        <v>395</v>
      </c>
      <c r="B396" s="4">
        <v>27</v>
      </c>
    </row>
    <row r="397" spans="1:2" x14ac:dyDescent="0.25">
      <c r="A397" s="4">
        <v>396</v>
      </c>
      <c r="B397" s="4">
        <v>27</v>
      </c>
    </row>
    <row r="398" spans="1:2" x14ac:dyDescent="0.25">
      <c r="A398" s="4">
        <v>397</v>
      </c>
      <c r="B398" s="4">
        <v>27</v>
      </c>
    </row>
    <row r="399" spans="1:2" x14ac:dyDescent="0.25">
      <c r="A399" s="4">
        <v>398</v>
      </c>
      <c r="B399" s="4">
        <v>29</v>
      </c>
    </row>
    <row r="400" spans="1:2" x14ac:dyDescent="0.25">
      <c r="A400" s="4">
        <v>399</v>
      </c>
      <c r="B400" s="4">
        <v>22</v>
      </c>
    </row>
    <row r="401" spans="1:2" x14ac:dyDescent="0.25">
      <c r="A401" s="4">
        <v>400</v>
      </c>
      <c r="B401" s="4">
        <v>27</v>
      </c>
    </row>
    <row r="402" spans="1:2" x14ac:dyDescent="0.25">
      <c r="A402" s="4">
        <v>401</v>
      </c>
      <c r="B402" s="4">
        <v>27</v>
      </c>
    </row>
    <row r="403" spans="1:2" x14ac:dyDescent="0.25">
      <c r="A403" s="4">
        <v>402</v>
      </c>
      <c r="B403" s="4">
        <v>20</v>
      </c>
    </row>
    <row r="404" spans="1:2" x14ac:dyDescent="0.25">
      <c r="A404" s="4">
        <v>403</v>
      </c>
      <c r="B404" s="4">
        <v>29</v>
      </c>
    </row>
    <row r="405" spans="1:2" x14ac:dyDescent="0.25">
      <c r="A405" s="4">
        <v>404</v>
      </c>
      <c r="B405" s="4">
        <v>31</v>
      </c>
    </row>
    <row r="406" spans="1:2" x14ac:dyDescent="0.25">
      <c r="A406" s="4">
        <v>405</v>
      </c>
      <c r="B406" s="4">
        <v>29</v>
      </c>
    </row>
    <row r="407" spans="1:2" x14ac:dyDescent="0.25">
      <c r="A407" s="4">
        <v>406</v>
      </c>
      <c r="B407" s="4">
        <v>56</v>
      </c>
    </row>
    <row r="408" spans="1:2" x14ac:dyDescent="0.25">
      <c r="A408" s="4">
        <v>407</v>
      </c>
      <c r="B408" s="4">
        <v>35</v>
      </c>
    </row>
    <row r="409" spans="1:2" x14ac:dyDescent="0.25">
      <c r="A409" s="4">
        <v>408</v>
      </c>
      <c r="B409" s="4">
        <v>38</v>
      </c>
    </row>
    <row r="410" spans="1:2" x14ac:dyDescent="0.25">
      <c r="A410" s="4">
        <v>409</v>
      </c>
      <c r="B410" s="4">
        <v>26</v>
      </c>
    </row>
    <row r="411" spans="1:2" x14ac:dyDescent="0.25">
      <c r="A411" s="4">
        <v>410</v>
      </c>
      <c r="B411" s="4">
        <v>38</v>
      </c>
    </row>
    <row r="412" spans="1:2" x14ac:dyDescent="0.25">
      <c r="A412" s="4">
        <v>411</v>
      </c>
      <c r="B412" s="4">
        <v>48</v>
      </c>
    </row>
    <row r="413" spans="1:2" x14ac:dyDescent="0.25">
      <c r="A413" s="4">
        <v>412</v>
      </c>
      <c r="B413" s="4">
        <v>29</v>
      </c>
    </row>
    <row r="414" spans="1:2" x14ac:dyDescent="0.25">
      <c r="A414" s="4">
        <v>413</v>
      </c>
      <c r="B414" s="4">
        <v>21</v>
      </c>
    </row>
    <row r="415" spans="1:2" x14ac:dyDescent="0.25">
      <c r="A415" s="4">
        <v>414</v>
      </c>
      <c r="B415" s="4">
        <v>37</v>
      </c>
    </row>
    <row r="416" spans="1:2" x14ac:dyDescent="0.25">
      <c r="A416" s="4">
        <v>415</v>
      </c>
      <c r="B416" s="4">
        <v>37</v>
      </c>
    </row>
    <row r="417" spans="1:2" x14ac:dyDescent="0.25">
      <c r="A417" s="4">
        <v>416</v>
      </c>
      <c r="B417" s="4">
        <v>29</v>
      </c>
    </row>
    <row r="418" spans="1:2" x14ac:dyDescent="0.25">
      <c r="A418" s="4">
        <v>417</v>
      </c>
      <c r="B418" s="4">
        <v>36</v>
      </c>
    </row>
    <row r="419" spans="1:2" x14ac:dyDescent="0.25">
      <c r="A419" s="4">
        <v>418</v>
      </c>
      <c r="B419" s="4">
        <v>29</v>
      </c>
    </row>
    <row r="420" spans="1:2" x14ac:dyDescent="0.25">
      <c r="A420" s="4">
        <v>419</v>
      </c>
      <c r="B420" s="4">
        <v>48</v>
      </c>
    </row>
    <row r="421" spans="1:2" x14ac:dyDescent="0.25">
      <c r="A421" s="4">
        <v>420</v>
      </c>
      <c r="B421" s="4">
        <v>26</v>
      </c>
    </row>
    <row r="422" spans="1:2" x14ac:dyDescent="0.25">
      <c r="A422" s="4">
        <v>421</v>
      </c>
      <c r="B422" s="4">
        <v>21</v>
      </c>
    </row>
    <row r="423" spans="1:2" x14ac:dyDescent="0.25">
      <c r="A423" s="4">
        <v>422</v>
      </c>
      <c r="B423" s="4">
        <v>28</v>
      </c>
    </row>
    <row r="424" spans="1:2" x14ac:dyDescent="0.25">
      <c r="A424" s="4">
        <v>423</v>
      </c>
      <c r="B424" s="4">
        <v>31</v>
      </c>
    </row>
    <row r="425" spans="1:2" x14ac:dyDescent="0.25">
      <c r="A425" s="4">
        <v>424</v>
      </c>
      <c r="B425" s="4">
        <v>26</v>
      </c>
    </row>
    <row r="426" spans="1:2" x14ac:dyDescent="0.25">
      <c r="A426" s="4">
        <v>425</v>
      </c>
      <c r="B426" s="4">
        <v>51</v>
      </c>
    </row>
    <row r="427" spans="1:2" x14ac:dyDescent="0.25">
      <c r="A427" s="4">
        <v>426</v>
      </c>
      <c r="B427" s="4">
        <v>51</v>
      </c>
    </row>
    <row r="428" spans="1:2" x14ac:dyDescent="0.25">
      <c r="A428" s="4">
        <v>427</v>
      </c>
      <c r="B428" s="4">
        <v>29</v>
      </c>
    </row>
    <row r="429" spans="1:2" x14ac:dyDescent="0.25">
      <c r="A429" s="4">
        <v>428</v>
      </c>
      <c r="B429" s="4">
        <v>34</v>
      </c>
    </row>
    <row r="430" spans="1:2" x14ac:dyDescent="0.25">
      <c r="A430" s="4">
        <v>429</v>
      </c>
      <c r="B430" s="4">
        <v>20</v>
      </c>
    </row>
    <row r="431" spans="1:2" x14ac:dyDescent="0.25">
      <c r="A431" s="4">
        <v>430</v>
      </c>
      <c r="B431" s="4">
        <v>40</v>
      </c>
    </row>
    <row r="432" spans="1:2" x14ac:dyDescent="0.25">
      <c r="A432" s="4">
        <v>431</v>
      </c>
      <c r="B432" s="4">
        <v>10</v>
      </c>
    </row>
    <row r="433" spans="1:2" x14ac:dyDescent="0.25">
      <c r="A433" s="4">
        <v>432</v>
      </c>
      <c r="B433" s="4">
        <v>22</v>
      </c>
    </row>
    <row r="434" spans="1:2" x14ac:dyDescent="0.25">
      <c r="A434" s="4">
        <v>433</v>
      </c>
      <c r="B434" s="4">
        <v>28</v>
      </c>
    </row>
    <row r="435" spans="1:2" x14ac:dyDescent="0.25">
      <c r="A435" s="4">
        <v>434</v>
      </c>
      <c r="B435" s="4">
        <v>25</v>
      </c>
    </row>
    <row r="436" spans="1:2" x14ac:dyDescent="0.25">
      <c r="A436" s="4">
        <v>435</v>
      </c>
      <c r="B436" s="4">
        <v>23</v>
      </c>
    </row>
    <row r="437" spans="1:2" x14ac:dyDescent="0.25">
      <c r="A437" s="4">
        <v>436</v>
      </c>
      <c r="B437" s="4">
        <v>27</v>
      </c>
    </row>
    <row r="438" spans="1:2" x14ac:dyDescent="0.25">
      <c r="A438" s="4">
        <v>437</v>
      </c>
      <c r="B438" s="4">
        <v>60</v>
      </c>
    </row>
    <row r="439" spans="1:2" x14ac:dyDescent="0.25">
      <c r="A439" s="4">
        <v>438</v>
      </c>
      <c r="B439" s="4">
        <v>28</v>
      </c>
    </row>
    <row r="440" spans="1:2" x14ac:dyDescent="0.25">
      <c r="A440" s="4">
        <v>439</v>
      </c>
      <c r="B440" s="4">
        <v>16</v>
      </c>
    </row>
    <row r="441" spans="1:2" x14ac:dyDescent="0.25">
      <c r="A441" s="4">
        <v>440</v>
      </c>
      <c r="B441" s="4">
        <v>36</v>
      </c>
    </row>
    <row r="442" spans="1:2" x14ac:dyDescent="0.25">
      <c r="A442" s="4">
        <v>441</v>
      </c>
      <c r="B442" s="4">
        <v>41</v>
      </c>
    </row>
    <row r="443" spans="1:2" x14ac:dyDescent="0.25">
      <c r="A443" s="4">
        <v>442</v>
      </c>
      <c r="B443" s="4">
        <v>28</v>
      </c>
    </row>
    <row r="444" spans="1:2" x14ac:dyDescent="0.25">
      <c r="A444" s="4">
        <v>443</v>
      </c>
      <c r="B444" s="4">
        <v>27</v>
      </c>
    </row>
    <row r="445" spans="1:2" x14ac:dyDescent="0.25">
      <c r="A445" s="4">
        <v>444</v>
      </c>
      <c r="B445" s="4">
        <v>34</v>
      </c>
    </row>
    <row r="446" spans="1:2" x14ac:dyDescent="0.25">
      <c r="A446" s="4">
        <v>445</v>
      </c>
      <c r="B446" s="4">
        <v>28</v>
      </c>
    </row>
    <row r="447" spans="1:2" x14ac:dyDescent="0.25">
      <c r="A447" s="4">
        <v>446</v>
      </c>
      <c r="B447" s="4">
        <v>31</v>
      </c>
    </row>
    <row r="448" spans="1:2" x14ac:dyDescent="0.25">
      <c r="A448" s="4">
        <v>447</v>
      </c>
      <c r="B448" s="4">
        <v>41</v>
      </c>
    </row>
    <row r="449" spans="1:2" x14ac:dyDescent="0.25">
      <c r="A449" s="4">
        <v>448</v>
      </c>
      <c r="B449" s="4">
        <v>26</v>
      </c>
    </row>
    <row r="450" spans="1:2" x14ac:dyDescent="0.25">
      <c r="A450" s="4">
        <v>449</v>
      </c>
      <c r="B450" s="4">
        <v>25</v>
      </c>
    </row>
    <row r="451" spans="1:2" x14ac:dyDescent="0.25">
      <c r="A451" s="4">
        <v>450</v>
      </c>
      <c r="B451" s="4">
        <v>26</v>
      </c>
    </row>
    <row r="452" spans="1:2" x14ac:dyDescent="0.25">
      <c r="A452" s="4">
        <v>451</v>
      </c>
      <c r="B452" s="4">
        <v>23</v>
      </c>
    </row>
    <row r="453" spans="1:2" x14ac:dyDescent="0.25">
      <c r="A453" s="4">
        <v>452</v>
      </c>
      <c r="B453" s="4">
        <v>26</v>
      </c>
    </row>
    <row r="454" spans="1:2" x14ac:dyDescent="0.25">
      <c r="A454" s="4">
        <v>453</v>
      </c>
      <c r="B454" s="4">
        <v>40</v>
      </c>
    </row>
    <row r="455" spans="1:2" x14ac:dyDescent="0.25">
      <c r="A455" s="4">
        <v>454</v>
      </c>
      <c r="B455" s="4">
        <v>28</v>
      </c>
    </row>
    <row r="456" spans="1:2" x14ac:dyDescent="0.25">
      <c r="A456" s="4">
        <v>455</v>
      </c>
      <c r="B456" s="4">
        <v>24</v>
      </c>
    </row>
    <row r="457" spans="1:2" x14ac:dyDescent="0.25">
      <c r="A457" s="4">
        <v>456</v>
      </c>
      <c r="B457" s="4">
        <v>32</v>
      </c>
    </row>
    <row r="458" spans="1:2" x14ac:dyDescent="0.25">
      <c r="A458" s="4">
        <v>457</v>
      </c>
      <c r="B458" s="4">
        <v>34</v>
      </c>
    </row>
    <row r="459" spans="1:2" x14ac:dyDescent="0.25">
      <c r="A459" s="4">
        <v>458</v>
      </c>
      <c r="B459" s="4">
        <v>42</v>
      </c>
    </row>
    <row r="460" spans="1:2" x14ac:dyDescent="0.25">
      <c r="A460" s="4">
        <v>459</v>
      </c>
      <c r="B460" s="4">
        <v>21</v>
      </c>
    </row>
    <row r="461" spans="1:2" x14ac:dyDescent="0.25">
      <c r="A461" s="4">
        <v>460</v>
      </c>
      <c r="B461" s="4">
        <v>27</v>
      </c>
    </row>
    <row r="462" spans="1:2" x14ac:dyDescent="0.25">
      <c r="A462" s="4">
        <v>461</v>
      </c>
      <c r="B462" s="4">
        <v>18</v>
      </c>
    </row>
    <row r="463" spans="1:2" x14ac:dyDescent="0.25">
      <c r="A463" s="4">
        <v>462</v>
      </c>
      <c r="B463" s="4">
        <v>28</v>
      </c>
    </row>
    <row r="464" spans="1:2" x14ac:dyDescent="0.25">
      <c r="A464" s="4">
        <v>463</v>
      </c>
      <c r="B464" s="4">
        <v>25</v>
      </c>
    </row>
    <row r="465" spans="1:2" x14ac:dyDescent="0.25">
      <c r="A465" s="4">
        <v>464</v>
      </c>
      <c r="B465" s="4">
        <v>38</v>
      </c>
    </row>
    <row r="466" spans="1:2" x14ac:dyDescent="0.25">
      <c r="A466" s="4">
        <v>465</v>
      </c>
      <c r="B466" s="4">
        <v>24</v>
      </c>
    </row>
    <row r="467" spans="1:2" x14ac:dyDescent="0.25">
      <c r="A467" s="4">
        <v>466</v>
      </c>
      <c r="B467" s="4">
        <v>26</v>
      </c>
    </row>
    <row r="468" spans="1:2" x14ac:dyDescent="0.25">
      <c r="A468" s="4">
        <v>467</v>
      </c>
      <c r="B468" s="4">
        <v>21</v>
      </c>
    </row>
    <row r="469" spans="1:2" x14ac:dyDescent="0.25">
      <c r="A469" s="4">
        <v>468</v>
      </c>
      <c r="B469" s="4">
        <v>18</v>
      </c>
    </row>
    <row r="470" spans="1:2" x14ac:dyDescent="0.25">
      <c r="A470" s="4">
        <v>469</v>
      </c>
      <c r="B470" s="4">
        <v>36</v>
      </c>
    </row>
    <row r="471" spans="1:2" x14ac:dyDescent="0.25">
      <c r="A471" s="4">
        <v>470</v>
      </c>
      <c r="B471" s="4">
        <v>31</v>
      </c>
    </row>
    <row r="472" spans="1:2" x14ac:dyDescent="0.25">
      <c r="A472" s="4">
        <v>471</v>
      </c>
      <c r="B472" s="4">
        <v>29</v>
      </c>
    </row>
    <row r="473" spans="1:2" x14ac:dyDescent="0.25">
      <c r="A473" s="4">
        <v>472</v>
      </c>
      <c r="B473" s="4">
        <v>25</v>
      </c>
    </row>
    <row r="474" spans="1:2" x14ac:dyDescent="0.25">
      <c r="A474" s="4">
        <v>473</v>
      </c>
      <c r="B474" s="4">
        <v>28</v>
      </c>
    </row>
    <row r="475" spans="1:2" x14ac:dyDescent="0.25">
      <c r="A475" s="4">
        <v>474</v>
      </c>
      <c r="B475" s="4">
        <v>19</v>
      </c>
    </row>
    <row r="476" spans="1:2" x14ac:dyDescent="0.25">
      <c r="A476" s="4">
        <v>475</v>
      </c>
      <c r="B476" s="4">
        <v>25</v>
      </c>
    </row>
    <row r="477" spans="1:2" x14ac:dyDescent="0.25">
      <c r="A477" s="4">
        <v>476</v>
      </c>
      <c r="B477" s="4">
        <v>40</v>
      </c>
    </row>
    <row r="478" spans="1:2" x14ac:dyDescent="0.25">
      <c r="A478" s="4">
        <v>477</v>
      </c>
      <c r="B478" s="4">
        <v>22</v>
      </c>
    </row>
    <row r="479" spans="1:2" x14ac:dyDescent="0.25">
      <c r="A479" s="4">
        <v>478</v>
      </c>
      <c r="B479" s="4">
        <v>27</v>
      </c>
    </row>
    <row r="480" spans="1:2" x14ac:dyDescent="0.25">
      <c r="A480" s="4">
        <v>479</v>
      </c>
      <c r="B480" s="4">
        <v>34</v>
      </c>
    </row>
    <row r="481" spans="1:2" x14ac:dyDescent="0.25">
      <c r="A481" s="4">
        <v>480</v>
      </c>
      <c r="B481" s="4">
        <v>43</v>
      </c>
    </row>
    <row r="482" spans="1:2" x14ac:dyDescent="0.25">
      <c r="A482" s="4">
        <v>481</v>
      </c>
      <c r="B482" s="4">
        <v>33</v>
      </c>
    </row>
    <row r="483" spans="1:2" x14ac:dyDescent="0.25">
      <c r="A483" s="4">
        <v>482</v>
      </c>
      <c r="B483" s="4">
        <v>40</v>
      </c>
    </row>
    <row r="484" spans="1:2" x14ac:dyDescent="0.25">
      <c r="A484" s="4">
        <v>483</v>
      </c>
      <c r="B484" s="4">
        <v>54</v>
      </c>
    </row>
    <row r="485" spans="1:2" x14ac:dyDescent="0.25">
      <c r="A485" s="4">
        <v>484</v>
      </c>
      <c r="B485" s="4">
        <v>25</v>
      </c>
    </row>
    <row r="486" spans="1:2" x14ac:dyDescent="0.25">
      <c r="A486" s="4">
        <v>485</v>
      </c>
      <c r="B486" s="4">
        <v>23</v>
      </c>
    </row>
    <row r="487" spans="1:2" x14ac:dyDescent="0.25">
      <c r="A487" s="4">
        <v>486</v>
      </c>
      <c r="B487" s="4">
        <v>30</v>
      </c>
    </row>
    <row r="488" spans="1:2" x14ac:dyDescent="0.25">
      <c r="A488" s="4">
        <v>487</v>
      </c>
      <c r="B488" s="4">
        <v>29</v>
      </c>
    </row>
    <row r="489" spans="1:2" x14ac:dyDescent="0.25">
      <c r="A489" s="4">
        <v>488</v>
      </c>
      <c r="B489" s="4">
        <v>15</v>
      </c>
    </row>
    <row r="490" spans="1:2" x14ac:dyDescent="0.25">
      <c r="A490" s="4">
        <v>489</v>
      </c>
      <c r="B490" s="4">
        <v>35</v>
      </c>
    </row>
    <row r="491" spans="1:2" x14ac:dyDescent="0.25">
      <c r="A491" s="4">
        <v>490</v>
      </c>
      <c r="B491" s="4">
        <v>29</v>
      </c>
    </row>
    <row r="492" spans="1:2" x14ac:dyDescent="0.25">
      <c r="A492" s="4">
        <v>491</v>
      </c>
      <c r="B492" s="4">
        <v>50</v>
      </c>
    </row>
    <row r="493" spans="1:2" x14ac:dyDescent="0.25">
      <c r="A493" s="4">
        <v>492</v>
      </c>
      <c r="B493" s="4">
        <v>32</v>
      </c>
    </row>
    <row r="494" spans="1:2" x14ac:dyDescent="0.25">
      <c r="A494" s="4">
        <v>493</v>
      </c>
      <c r="B494" s="4">
        <v>47</v>
      </c>
    </row>
    <row r="495" spans="1:2" x14ac:dyDescent="0.25">
      <c r="A495" s="4">
        <v>494</v>
      </c>
      <c r="B495" s="4">
        <v>35</v>
      </c>
    </row>
    <row r="496" spans="1:2" x14ac:dyDescent="0.25">
      <c r="A496" s="4">
        <v>495</v>
      </c>
      <c r="B496" s="4">
        <v>35</v>
      </c>
    </row>
    <row r="497" spans="1:2" x14ac:dyDescent="0.25">
      <c r="A497" s="4">
        <v>496</v>
      </c>
      <c r="B497" s="4">
        <v>39</v>
      </c>
    </row>
    <row r="498" spans="1:2" x14ac:dyDescent="0.25">
      <c r="A498" s="4">
        <v>497</v>
      </c>
      <c r="B498" s="4">
        <v>41</v>
      </c>
    </row>
    <row r="499" spans="1:2" x14ac:dyDescent="0.25">
      <c r="A499" s="4">
        <v>498</v>
      </c>
      <c r="B499" s="4">
        <v>45</v>
      </c>
    </row>
    <row r="500" spans="1:2" x14ac:dyDescent="0.25">
      <c r="A500" s="4">
        <v>499</v>
      </c>
      <c r="B500" s="4">
        <v>41</v>
      </c>
    </row>
    <row r="501" spans="1:2" x14ac:dyDescent="0.25">
      <c r="A501" s="4">
        <v>500</v>
      </c>
      <c r="B501" s="4">
        <v>43</v>
      </c>
    </row>
    <row r="502" spans="1:2" x14ac:dyDescent="0.25">
      <c r="A502" s="4">
        <v>501</v>
      </c>
      <c r="B502" s="4">
        <v>44</v>
      </c>
    </row>
    <row r="503" spans="1:2" x14ac:dyDescent="0.25">
      <c r="A503" s="4">
        <v>502</v>
      </c>
      <c r="B503" s="4">
        <v>38</v>
      </c>
    </row>
    <row r="504" spans="1:2" x14ac:dyDescent="0.25">
      <c r="A504" s="4">
        <v>503</v>
      </c>
      <c r="B504" s="4">
        <v>32</v>
      </c>
    </row>
    <row r="505" spans="1:2" x14ac:dyDescent="0.25">
      <c r="A505" s="4">
        <v>504</v>
      </c>
      <c r="B505" s="4">
        <v>42</v>
      </c>
    </row>
    <row r="506" spans="1:2" x14ac:dyDescent="0.25">
      <c r="A506" s="4">
        <v>505</v>
      </c>
      <c r="B506" s="4">
        <v>43</v>
      </c>
    </row>
    <row r="507" spans="1:2" x14ac:dyDescent="0.25">
      <c r="A507" s="4">
        <v>506</v>
      </c>
      <c r="B507" s="4">
        <v>38</v>
      </c>
    </row>
    <row r="508" spans="1:2" x14ac:dyDescent="0.25">
      <c r="A508" s="4">
        <v>507</v>
      </c>
      <c r="B508" s="4">
        <v>57</v>
      </c>
    </row>
    <row r="509" spans="1:2" x14ac:dyDescent="0.25">
      <c r="A509" s="4">
        <v>508</v>
      </c>
      <c r="B509" s="4">
        <v>58</v>
      </c>
    </row>
    <row r="510" spans="1:2" x14ac:dyDescent="0.25">
      <c r="A510" s="4">
        <v>509</v>
      </c>
      <c r="B510" s="4">
        <v>48</v>
      </c>
    </row>
    <row r="511" spans="1:2" x14ac:dyDescent="0.25">
      <c r="A511" s="4">
        <v>510</v>
      </c>
      <c r="B511" s="4">
        <v>37</v>
      </c>
    </row>
    <row r="512" spans="1:2" x14ac:dyDescent="0.25">
      <c r="A512" s="4">
        <v>511</v>
      </c>
      <c r="B512" s="4">
        <v>61</v>
      </c>
    </row>
    <row r="513" spans="1:2" x14ac:dyDescent="0.25">
      <c r="A513" s="4">
        <v>512</v>
      </c>
      <c r="B513" s="4">
        <v>35</v>
      </c>
    </row>
    <row r="514" spans="1:2" x14ac:dyDescent="0.25">
      <c r="A514" s="4">
        <v>513</v>
      </c>
      <c r="B514" s="4">
        <v>40</v>
      </c>
    </row>
    <row r="515" spans="1:2" x14ac:dyDescent="0.25">
      <c r="A515" s="4">
        <v>514</v>
      </c>
      <c r="B515" s="4">
        <v>37</v>
      </c>
    </row>
    <row r="516" spans="1:2" x14ac:dyDescent="0.25">
      <c r="A516" s="4">
        <v>515</v>
      </c>
      <c r="B516" s="4">
        <v>30</v>
      </c>
    </row>
    <row r="517" spans="1:2" x14ac:dyDescent="0.25">
      <c r="A517" s="4">
        <v>516</v>
      </c>
      <c r="B517" s="4">
        <v>43</v>
      </c>
    </row>
    <row r="518" spans="1:2" x14ac:dyDescent="0.25">
      <c r="A518" s="4">
        <v>517</v>
      </c>
      <c r="B518" s="4">
        <v>44</v>
      </c>
    </row>
    <row r="519" spans="1:2" x14ac:dyDescent="0.25">
      <c r="A519" s="4">
        <v>518</v>
      </c>
      <c r="B519" s="4">
        <v>36</v>
      </c>
    </row>
    <row r="520" spans="1:2" x14ac:dyDescent="0.25">
      <c r="A520" s="4">
        <v>519</v>
      </c>
      <c r="B520" s="4">
        <v>42</v>
      </c>
    </row>
    <row r="521" spans="1:2" x14ac:dyDescent="0.25">
      <c r="A521" s="4">
        <v>520</v>
      </c>
      <c r="B521" s="4">
        <v>31</v>
      </c>
    </row>
    <row r="522" spans="1:2" x14ac:dyDescent="0.25">
      <c r="A522" s="4">
        <v>521</v>
      </c>
      <c r="B522" s="4">
        <v>42</v>
      </c>
    </row>
    <row r="523" spans="1:2" x14ac:dyDescent="0.25">
      <c r="A523" s="4">
        <v>522</v>
      </c>
      <c r="B523" s="4">
        <v>30</v>
      </c>
    </row>
    <row r="524" spans="1:2" x14ac:dyDescent="0.25">
      <c r="A524" s="4">
        <v>523</v>
      </c>
      <c r="B524" s="4">
        <v>28</v>
      </c>
    </row>
    <row r="525" spans="1:2" x14ac:dyDescent="0.25">
      <c r="A525" s="4">
        <v>524</v>
      </c>
      <c r="B525" s="4">
        <v>30</v>
      </c>
    </row>
    <row r="526" spans="1:2" x14ac:dyDescent="0.25">
      <c r="A526" s="4">
        <v>525</v>
      </c>
      <c r="B526" s="4">
        <v>58</v>
      </c>
    </row>
    <row r="527" spans="1:2" x14ac:dyDescent="0.25">
      <c r="A527" s="4">
        <v>526</v>
      </c>
      <c r="B527" s="4">
        <v>42</v>
      </c>
    </row>
    <row r="528" spans="1:2" x14ac:dyDescent="0.25">
      <c r="A528" s="4">
        <v>527</v>
      </c>
      <c r="B528" s="4">
        <v>35</v>
      </c>
    </row>
    <row r="529" spans="1:5" x14ac:dyDescent="0.25">
      <c r="A529" s="4">
        <v>528</v>
      </c>
      <c r="B529" s="4">
        <v>31</v>
      </c>
    </row>
    <row r="530" spans="1:5" x14ac:dyDescent="0.25">
      <c r="A530" s="4">
        <v>529</v>
      </c>
      <c r="B530" s="4">
        <v>20</v>
      </c>
    </row>
    <row r="531" spans="1:5" x14ac:dyDescent="0.25">
      <c r="A531" s="4">
        <v>530</v>
      </c>
      <c r="B531" s="4">
        <v>28</v>
      </c>
    </row>
    <row r="532" spans="1:5" x14ac:dyDescent="0.25">
      <c r="A532" s="4">
        <v>531</v>
      </c>
      <c r="B532" s="4">
        <v>29</v>
      </c>
    </row>
    <row r="533" spans="1:5" x14ac:dyDescent="0.25">
      <c r="A533" s="4">
        <v>532</v>
      </c>
      <c r="B533" s="4">
        <v>41</v>
      </c>
    </row>
    <row r="534" spans="1:5" x14ac:dyDescent="0.25">
      <c r="A534" s="4">
        <v>533</v>
      </c>
      <c r="B534" s="4">
        <v>20</v>
      </c>
    </row>
    <row r="535" spans="1:5" x14ac:dyDescent="0.25">
      <c r="A535" s="4">
        <v>534</v>
      </c>
      <c r="B535" s="4">
        <v>31</v>
      </c>
    </row>
    <row r="536" spans="1:5" x14ac:dyDescent="0.25">
      <c r="A536" s="4">
        <v>535</v>
      </c>
      <c r="B536" s="4">
        <v>57</v>
      </c>
    </row>
    <row r="537" spans="1:5" x14ac:dyDescent="0.25">
      <c r="A537" s="4">
        <v>536</v>
      </c>
      <c r="B537" s="4">
        <v>61</v>
      </c>
    </row>
    <row r="538" spans="1:5" x14ac:dyDescent="0.25">
      <c r="A538" s="4">
        <v>537</v>
      </c>
      <c r="B538" s="4">
        <v>28</v>
      </c>
    </row>
    <row r="539" spans="1:5" x14ac:dyDescent="0.25">
      <c r="A539" s="4">
        <v>538</v>
      </c>
      <c r="B539" s="4">
        <v>23</v>
      </c>
      <c r="C539" s="4">
        <v>23</v>
      </c>
      <c r="D539" s="6">
        <v>23</v>
      </c>
      <c r="E539" s="6">
        <v>23</v>
      </c>
    </row>
    <row r="540" spans="1:5" x14ac:dyDescent="0.25">
      <c r="A540" s="4">
        <v>539</v>
      </c>
      <c r="C540" s="4">
        <f>_xlfn.FORECAST.ETS(A540,$B$2:$B$539,$A$2:$A$539,1,1)</f>
        <v>23.019235638166535</v>
      </c>
      <c r="D540" s="6">
        <f>C540-_xlfn.FORECAST.ETS.CONFINT(A540,$B$2:$B$539,$A$2:$A$539,0.9999,1,1)</f>
        <v>-13.043142849100178</v>
      </c>
      <c r="E540" s="6">
        <f>C540+_xlfn.FORECAST.ETS.CONFINT(A540,$B$2:$B$539,$A$2:$A$539,0.9999,1,1)</f>
        <v>59.081614125433248</v>
      </c>
    </row>
    <row r="541" spans="1:5" x14ac:dyDescent="0.25">
      <c r="A541" s="4">
        <v>540</v>
      </c>
      <c r="C541" s="4">
        <f>_xlfn.FORECAST.ETS(A541,$B$2:$B$539,$A$2:$A$539,1,1)</f>
        <v>23.038471276333119</v>
      </c>
      <c r="D541" s="6">
        <f>C541-_xlfn.FORECAST.ETS.CONFINT(A541,$B$2:$B$539,$A$2:$A$539,0.9999,1,1)</f>
        <v>-13.207376666624967</v>
      </c>
      <c r="E541" s="6">
        <f>C541+_xlfn.FORECAST.ETS.CONFINT(A541,$B$2:$B$539,$A$2:$A$539,0.9999,1,1)</f>
        <v>59.284319219291206</v>
      </c>
    </row>
    <row r="542" spans="1:5" x14ac:dyDescent="0.25">
      <c r="A542" s="4">
        <v>541</v>
      </c>
      <c r="C542" s="4">
        <f>_xlfn.FORECAST.ETS(A542,$B$2:$B$539,$A$2:$A$539,1,1)</f>
        <v>23.057706914499658</v>
      </c>
      <c r="D542" s="6">
        <f>C542-_xlfn.FORECAST.ETS.CONFINT(A542,$B$2:$B$539,$A$2:$A$539,0.9999,1,1)</f>
        <v>-13.374309836746225</v>
      </c>
      <c r="E542" s="6">
        <f>C542+_xlfn.FORECAST.ETS.CONFINT(A542,$B$2:$B$539,$A$2:$A$539,0.9999,1,1)</f>
        <v>59.489723665745544</v>
      </c>
    </row>
    <row r="543" spans="1:5" x14ac:dyDescent="0.25">
      <c r="A543" s="4">
        <v>542</v>
      </c>
      <c r="C543" s="4">
        <f>_xlfn.FORECAST.ETS(A543,$B$2:$B$539,$A$2:$A$539,1,1)</f>
        <v>23.076942552666239</v>
      </c>
      <c r="D543" s="6">
        <f>C543-_xlfn.FORECAST.ETS.CONFINT(A543,$B$2:$B$539,$A$2:$A$539,0.9999,1,1)</f>
        <v>-13.543936703930321</v>
      </c>
      <c r="E543" s="6">
        <f>C543+_xlfn.FORECAST.ETS.CONFINT(A543,$B$2:$B$539,$A$2:$A$539,0.9999,1,1)</f>
        <v>59.697821809262798</v>
      </c>
    </row>
    <row r="544" spans="1:5" x14ac:dyDescent="0.25">
      <c r="A544" s="4">
        <v>543</v>
      </c>
      <c r="C544" s="4">
        <f>_xlfn.FORECAST.ETS(A544,$B$2:$B$539,$A$2:$A$539,1,1)</f>
        <v>23.096178190832781</v>
      </c>
      <c r="D544" s="6">
        <f>C544-_xlfn.FORECAST.ETS.CONFINT(A544,$B$2:$B$539,$A$2:$A$539,0.9999,1,1)</f>
        <v>-13.716251136553566</v>
      </c>
      <c r="E544" s="6">
        <f>C544+_xlfn.FORECAST.ETS.CONFINT(A544,$B$2:$B$539,$A$2:$A$539,0.9999,1,1)</f>
        <v>59.908607518219128</v>
      </c>
    </row>
    <row r="545" spans="1:5" x14ac:dyDescent="0.25">
      <c r="A545" s="4">
        <v>544</v>
      </c>
      <c r="C545" s="4">
        <f>_xlfn.FORECAST.ETS(A545,$B$2:$B$539,$A$2:$A$539,1,1)</f>
        <v>23.115413828999362</v>
      </c>
      <c r="D545" s="6">
        <f>C545-_xlfn.FORECAST.ETS.CONFINT(A545,$B$2:$B$539,$A$2:$A$539,0.9999,1,1)</f>
        <v>-13.891246543508128</v>
      </c>
      <c r="E545" s="6">
        <f>C545+_xlfn.FORECAST.ETS.CONFINT(A545,$B$2:$B$539,$A$2:$A$539,0.9999,1,1)</f>
        <v>60.122074201506848</v>
      </c>
    </row>
    <row r="546" spans="1:5" x14ac:dyDescent="0.25">
      <c r="A546" s="4">
        <v>545</v>
      </c>
      <c r="C546" s="4">
        <f>_xlfn.FORECAST.ETS(A546,$B$2:$B$539,$A$2:$A$539,1,1)</f>
        <v>23.1346494671659</v>
      </c>
      <c r="D546" s="6">
        <f>C546-_xlfn.FORECAST.ETS.CONFINT(A546,$B$2:$B$539,$A$2:$A$539,0.9999,1,1)</f>
        <v>-14.068915890786194</v>
      </c>
      <c r="E546" s="6">
        <f>C546+_xlfn.FORECAST.ETS.CONFINT(A546,$B$2:$B$539,$A$2:$A$539,0.9999,1,1)</f>
        <v>60.338214825117994</v>
      </c>
    </row>
    <row r="547" spans="1:5" x14ac:dyDescent="0.25">
      <c r="A547" s="4">
        <v>546</v>
      </c>
      <c r="C547" s="4">
        <f>_xlfn.FORECAST.ETS(A547,$B$2:$B$539,$A$2:$A$539,1,1)</f>
        <v>23.153885105332485</v>
      </c>
      <c r="D547" s="6">
        <f>C547-_xlfn.FORECAST.ETS.CONFINT(A547,$B$2:$B$539,$A$2:$A$539,0.9999,1,1)</f>
        <v>-14.249251718014165</v>
      </c>
      <c r="E547" s="6">
        <f>C547+_xlfn.FORECAST.ETS.CONFINT(A547,$B$2:$B$539,$A$2:$A$539,0.9999,1,1)</f>
        <v>60.557021928679134</v>
      </c>
    </row>
    <row r="548" spans="1:5" x14ac:dyDescent="0.25">
      <c r="A548" s="4">
        <v>547</v>
      </c>
      <c r="C548" s="4">
        <f>_xlfn.FORECAST.ETS(A548,$B$2:$B$539,$A$2:$A$539,1,1)</f>
        <v>23.173120743499023</v>
      </c>
      <c r="D548" s="6">
        <f>C548-_xlfn.FORECAST.ETS.CONFINT(A548,$B$2:$B$539,$A$2:$A$539,0.9999,1,1)</f>
        <v>-14.432246154912324</v>
      </c>
      <c r="E548" s="6">
        <f>C548+_xlfn.FORECAST.ETS.CONFINT(A548,$B$2:$B$539,$A$2:$A$539,0.9999,1,1)</f>
        <v>60.778487641910374</v>
      </c>
    </row>
    <row r="549" spans="1:5" x14ac:dyDescent="0.25">
      <c r="A549" s="4">
        <v>548</v>
      </c>
      <c r="C549" s="4">
        <f>_xlfn.FORECAST.ETS(A549,$B$2:$B$539,$A$2:$A$539,1,1)</f>
        <v>23.192356381665604</v>
      </c>
      <c r="D549" s="6">
        <f>C549-_xlfn.FORECAST.ETS.CONFINT(A549,$B$2:$B$539,$A$2:$A$539,0.9999,1,1)</f>
        <v>-14.617890937654082</v>
      </c>
      <c r="E549" s="6">
        <f>C549+_xlfn.FORECAST.ETS.CONFINT(A549,$B$2:$B$539,$A$2:$A$539,0.9999,1,1)</f>
        <v>61.00260370098529</v>
      </c>
    </row>
    <row r="550" spans="1:5" x14ac:dyDescent="0.25">
      <c r="A550" s="4">
        <v>549</v>
      </c>
      <c r="C550" s="4">
        <f>_xlfn.FORECAST.ETS(A550,$B$2:$B$539,$A$2:$A$539,1,1)</f>
        <v>23.211592019832143</v>
      </c>
      <c r="D550" s="6">
        <f>C550-_xlfn.FORECAST.ETS.CONFINT(A550,$B$2:$B$539,$A$2:$A$539,0.9999,1,1)</f>
        <v>-14.806177425102998</v>
      </c>
      <c r="E550" s="6">
        <f>C550+_xlfn.FORECAST.ETS.CONFINT(A550,$B$2:$B$539,$A$2:$A$539,0.9999,1,1)</f>
        <v>61.22936146476728</v>
      </c>
    </row>
    <row r="551" spans="1:5" x14ac:dyDescent="0.25">
      <c r="A551" s="4">
        <v>550</v>
      </c>
      <c r="C551" s="4">
        <f>_xlfn.FORECAST.ETS(A551,$B$2:$B$539,$A$2:$A$539,1,1)</f>
        <v>23.230827657998727</v>
      </c>
      <c r="D551" s="6">
        <f>C551-_xlfn.FORECAST.ETS.CONFINT(A551,$B$2:$B$539,$A$2:$A$539,0.9999,1,1)</f>
        <v>-14.99709661490397</v>
      </c>
      <c r="E551" s="6">
        <f>C551+_xlfn.FORECAST.ETS.CONFINT(A551,$B$2:$B$539,$A$2:$A$539,0.9999,1,1)</f>
        <v>61.458751930901428</v>
      </c>
    </row>
    <row r="552" spans="1:5" x14ac:dyDescent="0.25">
      <c r="A552" s="4">
        <v>551</v>
      </c>
      <c r="C552" s="4">
        <f>_xlfn.FORECAST.ETS(A552,$B$2:$B$539,$A$2:$A$539,1,1)</f>
        <v>23.250063296165266</v>
      </c>
      <c r="D552" s="6">
        <f>C552-_xlfn.FORECAST.ETS.CONFINT(A552,$B$2:$B$539,$A$2:$A$539,0.9999,1,1)</f>
        <v>-15.1906391594094</v>
      </c>
      <c r="E552" s="6">
        <f>C552+_xlfn.FORECAST.ETS.CONFINT(A552,$B$2:$B$539,$A$2:$A$539,0.9999,1,1)</f>
        <v>61.690765751739931</v>
      </c>
    </row>
    <row r="553" spans="1:5" x14ac:dyDescent="0.25">
      <c r="A553" s="4">
        <v>552</v>
      </c>
      <c r="C553" s="4">
        <f>_xlfn.FORECAST.ETS(A553,$B$2:$B$539,$A$2:$A$539,1,1)</f>
        <v>23.269298934331847</v>
      </c>
      <c r="D553" s="6">
        <f>C553-_xlfn.FORECAST.ETS.CONFINT(A553,$B$2:$B$539,$A$2:$A$539,0.9999,1,1)</f>
        <v>-15.386795381419329</v>
      </c>
      <c r="E553" s="6">
        <f>C553+_xlfn.FORECAST.ETS.CONFINT(A553,$B$2:$B$539,$A$2:$A$539,0.9999,1,1)</f>
        <v>61.925393250083019</v>
      </c>
    </row>
    <row r="554" spans="1:5" x14ac:dyDescent="0.25">
      <c r="A554" s="4">
        <v>553</v>
      </c>
      <c r="C554" s="4">
        <f>_xlfn.FORECAST.ETS(A554,$B$2:$B$539,$A$2:$A$539,1,1)</f>
        <v>23.288534572498389</v>
      </c>
      <c r="D554" s="6">
        <f>C554-_xlfn.FORECAST.ETS.CONFINT(A554,$B$2:$B$539,$A$2:$A$539,0.9999,1,1)</f>
        <v>-15.585555289718936</v>
      </c>
      <c r="E554" s="6">
        <f>C554+_xlfn.FORECAST.ETS.CONFINT(A554,$B$2:$B$539,$A$2:$A$539,0.9999,1,1)</f>
        <v>62.16262443471571</v>
      </c>
    </row>
    <row r="555" spans="1:5" x14ac:dyDescent="0.25">
      <c r="A555" s="4">
        <v>554</v>
      </c>
      <c r="C555" s="4">
        <f>_xlfn.FORECAST.ETS(A555,$B$2:$B$539,$A$2:$A$539,1,1)</f>
        <v>23.30777021066497</v>
      </c>
      <c r="D555" s="6">
        <f>C555-_xlfn.FORECAST.ETS.CONFINT(A555,$B$2:$B$539,$A$2:$A$539,0.9999,1,1)</f>
        <v>-15.786908594394923</v>
      </c>
      <c r="E555" s="6">
        <f>C555+_xlfn.FORECAST.ETS.CONFINT(A555,$B$2:$B$539,$A$2:$A$539,0.9999,1,1)</f>
        <v>62.402449015724862</v>
      </c>
    </row>
    <row r="556" spans="1:5" x14ac:dyDescent="0.25">
      <c r="A556" s="4">
        <v>555</v>
      </c>
      <c r="C556" s="4">
        <f>_xlfn.FORECAST.ETS(A556,$B$2:$B$539,$A$2:$A$539,1,1)</f>
        <v>23.327005848831508</v>
      </c>
      <c r="D556" s="6">
        <f>C556-_xlfn.FORECAST.ETS.CONFINT(A556,$B$2:$B$539,$A$2:$A$539,0.9999,1,1)</f>
        <v>-15.990844721916748</v>
      </c>
      <c r="E556" s="6">
        <f>C556+_xlfn.FORECAST.ETS.CONFINT(A556,$B$2:$B$539,$A$2:$A$539,0.9999,1,1)</f>
        <v>62.644856419579767</v>
      </c>
    </row>
    <row r="557" spans="1:5" x14ac:dyDescent="0.25">
      <c r="A557" s="4">
        <v>556</v>
      </c>
      <c r="C557" s="4">
        <f>_xlfn.FORECAST.ETS(A557,$B$2:$B$539,$A$2:$A$539,1,1)</f>
        <v>23.346241486998093</v>
      </c>
      <c r="D557" s="6">
        <f>C557-_xlfn.FORECAST.ETS.CONFINT(A557,$B$2:$B$539,$A$2:$A$539,0.9999,1,1)</f>
        <v>-16.197352829966842</v>
      </c>
      <c r="E557" s="6">
        <f>C557+_xlfn.FORECAST.ETS.CONFINT(A557,$B$2:$B$539,$A$2:$A$539,0.9999,1,1)</f>
        <v>62.889835803963024</v>
      </c>
    </row>
    <row r="558" spans="1:5" x14ac:dyDescent="0.25">
      <c r="A558" s="4">
        <v>557</v>
      </c>
      <c r="C558" s="4">
        <f>_xlfn.FORECAST.ETS(A558,$B$2:$B$539,$A$2:$A$539,1,1)</f>
        <v>23.365477125164631</v>
      </c>
      <c r="D558" s="6">
        <f>C558-_xlfn.FORECAST.ETS.CONFINT(A558,$B$2:$B$539,$A$2:$A$539,0.9999,1,1)</f>
        <v>-16.406421822008127</v>
      </c>
      <c r="E558" s="6">
        <f>C558+_xlfn.FORECAST.ETS.CONFINT(A558,$B$2:$B$539,$A$2:$A$539,0.9999,1,1)</f>
        <v>63.137376072337389</v>
      </c>
    </row>
    <row r="559" spans="1:5" x14ac:dyDescent="0.25">
      <c r="A559" s="4">
        <v>558</v>
      </c>
      <c r="C559" s="4">
        <f>_xlfn.FORECAST.ETS(A559,$B$2:$B$539,$A$2:$A$539,1,1)</f>
        <v>23.384712763331212</v>
      </c>
      <c r="D559" s="6">
        <f>C559-_xlfn.FORECAST.ETS.CONFINT(A559,$B$2:$B$539,$A$2:$A$539,0.9999,1,1)</f>
        <v>-16.618040361575499</v>
      </c>
      <c r="E559" s="6">
        <f>C559+_xlfn.FORECAST.ETS.CONFINT(A559,$B$2:$B$539,$A$2:$A$539,0.9999,1,1)</f>
        <v>63.387465888237926</v>
      </c>
    </row>
    <row r="560" spans="1:5" x14ac:dyDescent="0.25">
      <c r="A560" s="4">
        <v>559</v>
      </c>
      <c r="C560" s="4">
        <f>_xlfn.FORECAST.ETS(A560,$B$2:$B$539,$A$2:$A$539,1,1)</f>
        <v>23.403948401497754</v>
      </c>
      <c r="D560" s="6">
        <f>C560-_xlfn.FORECAST.ETS.CONFINT(A560,$B$2:$B$539,$A$2:$A$539,0.9999,1,1)</f>
        <v>-16.832196886282009</v>
      </c>
      <c r="E560" s="6">
        <f>C560+_xlfn.FORECAST.ETS.CONFINT(A560,$B$2:$B$539,$A$2:$A$539,0.9999,1,1)</f>
        <v>63.640093689277521</v>
      </c>
    </row>
    <row r="561" spans="1:5" x14ac:dyDescent="0.25">
      <c r="A561" s="4">
        <v>560</v>
      </c>
      <c r="C561" s="4">
        <f>_xlfn.FORECAST.ETS(A561,$B$2:$B$539,$A$2:$A$539,1,1)</f>
        <v>23.423184039664335</v>
      </c>
      <c r="D561" s="6">
        <f>C561-_xlfn.FORECAST.ETS.CONFINT(A561,$B$2:$B$539,$A$2:$A$539,0.9999,1,1)</f>
        <v>-17.048879621528798</v>
      </c>
      <c r="E561" s="6">
        <f>C561+_xlfn.FORECAST.ETS.CONFINT(A561,$B$2:$B$539,$A$2:$A$539,0.9999,1,1)</f>
        <v>63.895247700857468</v>
      </c>
    </row>
    <row r="562" spans="1:5" x14ac:dyDescent="0.25">
      <c r="A562" s="4">
        <v>561</v>
      </c>
      <c r="C562" s="4">
        <f>_xlfn.FORECAST.ETS(A562,$B$2:$B$539,$A$2:$A$539,1,1)</f>
        <v>23.442419677830873</v>
      </c>
      <c r="D562" s="6">
        <f>C562-_xlfn.FORECAST.ETS.CONFINT(A562,$B$2:$B$539,$A$2:$A$539,0.9999,1,1)</f>
        <v>-17.268076593911655</v>
      </c>
      <c r="E562" s="6">
        <f>C562+_xlfn.FORECAST.ETS.CONFINT(A562,$B$2:$B$539,$A$2:$A$539,0.9999,1,1)</f>
        <v>64.152915949573398</v>
      </c>
    </row>
    <row r="563" spans="1:5" x14ac:dyDescent="0.25">
      <c r="A563" s="4">
        <v>562</v>
      </c>
      <c r="C563" s="4">
        <f>_xlfn.FORECAST.ETS(A563,$B$2:$B$539,$A$2:$A$539,1,1)</f>
        <v>23.461655315997458</v>
      </c>
      <c r="D563" s="6">
        <f>C563-_xlfn.FORECAST.ETS.CONFINT(A563,$B$2:$B$539,$A$2:$A$539,0.9999,1,1)</f>
        <v>-17.489775644315561</v>
      </c>
      <c r="E563" s="6">
        <f>C563+_xlfn.FORECAST.ETS.CONFINT(A563,$B$2:$B$539,$A$2:$A$539,0.9999,1,1)</f>
        <v>64.41308627631048</v>
      </c>
    </row>
    <row r="564" spans="1:5" x14ac:dyDescent="0.25">
      <c r="A564" s="4">
        <v>563</v>
      </c>
      <c r="C564" s="4">
        <f>_xlfn.FORECAST.ETS(A564,$B$2:$B$539,$A$2:$A$539,1,1)</f>
        <v>23.480890954163996</v>
      </c>
      <c r="D564" s="6">
        <f>C564-_xlfn.FORECAST.ETS.CONFINT(A564,$B$2:$B$539,$A$2:$A$539,0.9999,1,1)</f>
        <v>-17.71396444069228</v>
      </c>
      <c r="E564" s="6">
        <f>C564+_xlfn.FORECAST.ETS.CONFINT(A564,$B$2:$B$539,$A$2:$A$539,0.9999,1,1)</f>
        <v>64.675746349020272</v>
      </c>
    </row>
    <row r="565" spans="1:5" x14ac:dyDescent="0.25">
      <c r="A565" s="4">
        <v>564</v>
      </c>
      <c r="C565" s="4">
        <f>_xlfn.FORECAST.ETS(A565,$B$2:$B$539,$A$2:$A$539,1,1)</f>
        <v>23.500126592330577</v>
      </c>
      <c r="D565" s="6">
        <f>C565-_xlfn.FORECAST.ETS.CONFINT(A565,$B$2:$B$539,$A$2:$A$539,0.9999,1,1)</f>
        <v>-17.940630490514227</v>
      </c>
      <c r="E565" s="6">
        <f>C565+_xlfn.FORECAST.ETS.CONFINT(A565,$B$2:$B$539,$A$2:$A$539,0.9999,1,1)</f>
        <v>64.940883675175385</v>
      </c>
    </row>
    <row r="566" spans="1:5" x14ac:dyDescent="0.25">
      <c r="A566" s="4">
        <v>565</v>
      </c>
      <c r="C566" s="4">
        <f>_xlfn.FORECAST.ETS(A566,$B$2:$B$539,$A$2:$A$539,1,1)</f>
        <v>23.519362230497119</v>
      </c>
      <c r="D566" s="6">
        <f>C566-_xlfn.FORECAST.ETS.CONFINT(A566,$B$2:$B$539,$A$2:$A$539,0.9999,1,1)</f>
        <v>-18.169761152901888</v>
      </c>
      <c r="E566" s="6">
        <f>C566+_xlfn.FORECAST.ETS.CONFINT(A566,$B$2:$B$539,$A$2:$A$539,0.9999,1,1)</f>
        <v>65.20848561389613</v>
      </c>
    </row>
    <row r="567" spans="1:5" x14ac:dyDescent="0.25">
      <c r="A567" s="4">
        <v>566</v>
      </c>
      <c r="C567" s="4">
        <f>_xlfn.FORECAST.ETS(A567,$B$2:$B$539,$A$2:$A$539,1,1)</f>
        <v>23.5385978686637</v>
      </c>
      <c r="D567" s="6">
        <f>C567-_xlfn.FORECAST.ETS.CONFINT(A567,$B$2:$B$539,$A$2:$A$539,0.9999,1,1)</f>
        <v>-18.401343650419832</v>
      </c>
      <c r="E567" s="6">
        <f>C567+_xlfn.FORECAST.ETS.CONFINT(A567,$B$2:$B$539,$A$2:$A$539,0.9999,1,1)</f>
        <v>65.478539387747233</v>
      </c>
    </row>
    <row r="568" spans="1:5" x14ac:dyDescent="0.25">
      <c r="A568" s="4">
        <v>567</v>
      </c>
      <c r="C568" s="4">
        <f>_xlfn.FORECAST.ETS(A568,$B$2:$B$539,$A$2:$A$539,1,1)</f>
        <v>23.557833506830239</v>
      </c>
      <c r="D568" s="6">
        <f>C568-_xlfn.FORECAST.ETS.CONFINT(A568,$B$2:$B$539,$A$2:$A$539,0.9999,1,1)</f>
        <v>-18.635365080540186</v>
      </c>
      <c r="E568" s="6">
        <f>C568+_xlfn.FORECAST.ETS.CONFINT(A568,$B$2:$B$539,$A$2:$A$539,0.9999,1,1)</f>
        <v>65.751032094200667</v>
      </c>
    </row>
    <row r="569" spans="1:5" x14ac:dyDescent="0.25">
      <c r="A569" s="4">
        <v>568</v>
      </c>
      <c r="C569" s="4">
        <f>_xlfn.FORECAST.ETS(A569,$B$2:$B$539,$A$2:$A$539,1,1)</f>
        <v>23.57706914499682</v>
      </c>
      <c r="D569" s="6">
        <f>C569-_xlfn.FORECAST.ETS.CONFINT(A569,$B$2:$B$539,$A$2:$A$539,0.9999,1,1)</f>
        <v>-18.871812426770688</v>
      </c>
      <c r="E569" s="6">
        <f>C569+_xlfn.FORECAST.ETS.CONFINT(A569,$B$2:$B$539,$A$2:$A$539,0.9999,1,1)</f>
        <v>66.025950716764328</v>
      </c>
    </row>
    <row r="570" spans="1:5" x14ac:dyDescent="0.25">
      <c r="A570" s="4">
        <v>569</v>
      </c>
      <c r="C570" s="4">
        <f>_xlfn.FORECAST.ETS(A570,$B$2:$B$539,$A$2:$A$539,1,1)</f>
        <v>23.596304783163362</v>
      </c>
      <c r="D570" s="6">
        <f>C570-_xlfn.FORECAST.ETS.CONFINT(A570,$B$2:$B$539,$A$2:$A$539,0.9999,1,1)</f>
        <v>-19.11067256944763</v>
      </c>
      <c r="E570" s="6">
        <f>C570+_xlfn.FORECAST.ETS.CONFINT(A570,$B$2:$B$539,$A$2:$A$539,0.9999,1,1)</f>
        <v>66.303282135774353</v>
      </c>
    </row>
    <row r="571" spans="1:5" x14ac:dyDescent="0.25">
      <c r="A571" s="4">
        <v>570</v>
      </c>
      <c r="C571" s="4">
        <f>_xlfn.FORECAST.ETS(A571,$B$2:$B$539,$A$2:$A$539,1,1)</f>
        <v>23.615540421329943</v>
      </c>
      <c r="D571" s="6">
        <f>C571-_xlfn.FORECAST.ETS.CONFINT(A571,$B$2:$B$539,$A$2:$A$539,0.9999,1,1)</f>
        <v>-19.351932296192285</v>
      </c>
      <c r="E571" s="6">
        <f>C571+_xlfn.FORECAST.ETS.CONFINT(A571,$B$2:$B$539,$A$2:$A$539,0.9999,1,1)</f>
        <v>66.583013138852166</v>
      </c>
    </row>
    <row r="572" spans="1:5" x14ac:dyDescent="0.25">
      <c r="A572" s="4">
        <v>571</v>
      </c>
      <c r="C572" s="4">
        <f>_xlfn.FORECAST.ETS(A572,$B$2:$B$539,$A$2:$A$539,1,1)</f>
        <v>23.634776059496481</v>
      </c>
      <c r="D572" s="6">
        <f>C572-_xlfn.FORECAST.ETS.CONFINT(A572,$B$2:$B$539,$A$2:$A$539,0.9999,1,1)</f>
        <v>-19.595578312032714</v>
      </c>
      <c r="E572" s="6">
        <f>C572+_xlfn.FORECAST.ETS.CONFINT(A572,$B$2:$B$539,$A$2:$A$539,0.9999,1,1)</f>
        <v>66.865130431025676</v>
      </c>
    </row>
    <row r="573" spans="1:5" x14ac:dyDescent="0.25">
      <c r="A573" s="4">
        <v>572</v>
      </c>
      <c r="C573" s="4">
        <f>_xlfn.FORECAST.ETS(A573,$B$2:$B$539,$A$2:$A$539,1,1)</f>
        <v>23.654011697663066</v>
      </c>
      <c r="D573" s="6">
        <f>C573-_xlfn.FORECAST.ETS.CONFINT(A573,$B$2:$B$539,$A$2:$A$539,0.9999,1,1)</f>
        <v>-19.84159724919089</v>
      </c>
      <c r="E573" s="6">
        <f>C573+_xlfn.FORECAST.ETS.CONFINT(A573,$B$2:$B$539,$A$2:$A$539,0.9999,1,1)</f>
        <v>67.149620644517029</v>
      </c>
    </row>
    <row r="574" spans="1:5" x14ac:dyDescent="0.25">
      <c r="A574" s="4">
        <v>573</v>
      </c>
      <c r="C574" s="4">
        <f>_xlfn.FORECAST.ETS(A574,$B$2:$B$539,$A$2:$A$539,1,1)</f>
        <v>23.673247335829604</v>
      </c>
      <c r="D574" s="6">
        <f>C574-_xlfn.FORECAST.ETS.CONFINT(A574,$B$2:$B$539,$A$2:$A$539,0.9999,1,1)</f>
        <v>-20.089975676538291</v>
      </c>
      <c r="E574" s="6">
        <f>C574+_xlfn.FORECAST.ETS.CONFINT(A574,$B$2:$B$539,$A$2:$A$539,0.9999,1,1)</f>
        <v>67.436470348197503</v>
      </c>
    </row>
    <row r="575" spans="1:5" x14ac:dyDescent="0.25">
      <c r="A575" s="4">
        <v>574</v>
      </c>
      <c r="C575" s="4">
        <f>_xlfn.FORECAST.ETS(A575,$B$2:$B$539,$A$2:$A$539,1,1)</f>
        <v>23.692482973996185</v>
      </c>
      <c r="D575" s="6">
        <f>C575-_xlfn.FORECAST.ETS.CONFINT(A575,$B$2:$B$539,$A$2:$A$539,0.9999,1,1)</f>
        <v>-20.340700108721009</v>
      </c>
      <c r="E575" s="6">
        <f>C575+_xlfn.FORECAST.ETS.CONFINT(A575,$B$2:$B$539,$A$2:$A$539,0.9999,1,1)</f>
        <v>67.725666056713379</v>
      </c>
    </row>
    <row r="576" spans="1:5" x14ac:dyDescent="0.25">
      <c r="A576" s="4">
        <v>575</v>
      </c>
      <c r="C576" s="4">
        <f>_xlfn.FORECAST.ETS(A576,$B$2:$B$539,$A$2:$A$539,1,1)</f>
        <v>23.711718612162727</v>
      </c>
      <c r="D576" s="6">
        <f>C576-_xlfn.FORECAST.ETS.CONFINT(A576,$B$2:$B$539,$A$2:$A$539,0.9999,1,1)</f>
        <v>-20.593757014958832</v>
      </c>
      <c r="E576" s="6">
        <f>C576+_xlfn.FORECAST.ETS.CONFINT(A576,$B$2:$B$539,$A$2:$A$539,0.9999,1,1)</f>
        <v>68.017194239284294</v>
      </c>
    </row>
    <row r="577" spans="1:5" x14ac:dyDescent="0.25">
      <c r="A577" s="4">
        <v>576</v>
      </c>
      <c r="C577" s="4">
        <f>_xlfn.FORECAST.ETS(A577,$B$2:$B$539,$A$2:$A$539,1,1)</f>
        <v>23.730954250329308</v>
      </c>
      <c r="D577" s="6">
        <f>C577-_xlfn.FORECAST.ETS.CONFINT(A577,$B$2:$B$539,$A$2:$A$539,0.9999,1,1)</f>
        <v>-20.849132827520183</v>
      </c>
      <c r="E577" s="6">
        <f>C577+_xlfn.FORECAST.ETS.CONFINT(A577,$B$2:$B$539,$A$2:$A$539,0.9999,1,1)</f>
        <v>68.311041328178803</v>
      </c>
    </row>
    <row r="578" spans="1:5" x14ac:dyDescent="0.25">
      <c r="A578" s="4">
        <v>577</v>
      </c>
      <c r="C578" s="4">
        <f>_xlfn.FORECAST.ETS(A578,$B$2:$B$539,$A$2:$A$539,1,1)</f>
        <v>23.750189888495846</v>
      </c>
      <c r="D578" s="6">
        <f>C578-_xlfn.FORECAST.ETS.CONFINT(A578,$B$2:$B$539,$A$2:$A$539,0.9999,1,1)</f>
        <v>-21.106813949878344</v>
      </c>
      <c r="E578" s="6">
        <f>C578+_xlfn.FORECAST.ETS.CONFINT(A578,$B$2:$B$539,$A$2:$A$539,0.9999,1,1)</f>
        <v>68.607193726870037</v>
      </c>
    </row>
    <row r="579" spans="1:5" x14ac:dyDescent="0.25">
      <c r="A579" s="4">
        <v>578</v>
      </c>
      <c r="C579" s="4">
        <f>_xlfn.FORECAST.ETS(A579,$B$2:$B$539,$A$2:$A$539,1,1)</f>
        <v>23.769425526662431</v>
      </c>
      <c r="D579" s="6">
        <f>C579-_xlfn.FORECAST.ETS.CONFINT(A579,$B$2:$B$539,$A$2:$A$539,0.9999,1,1)</f>
        <v>-21.366786764551904</v>
      </c>
      <c r="E579" s="6">
        <f>C579+_xlfn.FORECAST.ETS.CONFINT(A579,$B$2:$B$539,$A$2:$A$539,0.9999,1,1)</f>
        <v>68.905637817876766</v>
      </c>
    </row>
    <row r="580" spans="1:5" x14ac:dyDescent="0.25">
      <c r="A580" s="4">
        <v>579</v>
      </c>
      <c r="C580" s="4">
        <f>_xlfn.FORECAST.ETS(A580,$B$2:$B$539,$A$2:$A$539,1,1)</f>
        <v>23.788661164828969</v>
      </c>
      <c r="D580" s="6">
        <f>C580-_xlfn.FORECAST.ETS.CONFINT(A580,$B$2:$B$539,$A$2:$A$539,0.9999,1,1)</f>
        <v>-21.629037640635435</v>
      </c>
      <c r="E580" s="6">
        <f>C580+_xlfn.FORECAST.ETS.CONFINT(A580,$B$2:$B$539,$A$2:$A$539,0.9999,1,1)</f>
        <v>69.206359970293377</v>
      </c>
    </row>
    <row r="581" spans="1:5" x14ac:dyDescent="0.25">
      <c r="A581" s="4">
        <v>580</v>
      </c>
      <c r="C581" s="4">
        <f>_xlfn.FORECAST.ETS(A581,$B$2:$B$539,$A$2:$A$539,1,1)</f>
        <v>23.80789680299555</v>
      </c>
      <c r="D581" s="6">
        <f>C581-_xlfn.FORECAST.ETS.CONFINT(A581,$B$2:$B$539,$A$2:$A$539,0.9999,1,1)</f>
        <v>-21.893552941023984</v>
      </c>
      <c r="E581" s="6">
        <f>C581+_xlfn.FORECAST.ETS.CONFINT(A581,$B$2:$B$539,$A$2:$A$539,0.9999,1,1)</f>
        <v>69.509346547015085</v>
      </c>
    </row>
    <row r="582" spans="1:5" x14ac:dyDescent="0.25">
      <c r="A582" s="4">
        <v>581</v>
      </c>
      <c r="C582" s="4">
        <f>_xlfn.FORECAST.ETS(A582,$B$2:$B$539,$A$2:$A$539,1,1)</f>
        <v>23.827132441162092</v>
      </c>
      <c r="D582" s="6">
        <f>C582-_xlfn.FORECAST.ETS.CONFINT(A582,$B$2:$B$539,$A$2:$A$539,0.9999,1,1)</f>
        <v>-22.160319029338368</v>
      </c>
      <c r="E582" s="6">
        <f>C582+_xlfn.FORECAST.ETS.CONFINT(A582,$B$2:$B$539,$A$2:$A$539,0.9999,1,1)</f>
        <v>69.814583911662552</v>
      </c>
    </row>
    <row r="583" spans="1:5" x14ac:dyDescent="0.25">
      <c r="A583" s="4">
        <v>582</v>
      </c>
      <c r="C583" s="4">
        <f>_xlfn.FORECAST.ETS(A583,$B$2:$B$539,$A$2:$A$539,1,1)</f>
        <v>23.846368079328673</v>
      </c>
      <c r="D583" s="6">
        <f>C583-_xlfn.FORECAST.ETS.CONFINT(A583,$B$2:$B$539,$A$2:$A$539,0.9999,1,1)</f>
        <v>-22.42932227655518</v>
      </c>
      <c r="E583" s="6">
        <f>C583+_xlfn.FORECAST.ETS.CONFINT(A583,$B$2:$B$539,$A$2:$A$539,0.9999,1,1)</f>
        <v>70.122058435212523</v>
      </c>
    </row>
    <row r="584" spans="1:5" x14ac:dyDescent="0.25">
      <c r="A584" s="4">
        <v>583</v>
      </c>
      <c r="C584" s="4">
        <f>_xlfn.FORECAST.ETS(A584,$B$2:$B$539,$A$2:$A$539,1,1)</f>
        <v>23.865603717495212</v>
      </c>
      <c r="D584" s="6">
        <f>C584-_xlfn.FORECAST.ETS.CONFINT(A584,$B$2:$B$539,$A$2:$A$539,0.9999,1,1)</f>
        <v>-22.700549067348931</v>
      </c>
      <c r="E584" s="6">
        <f>C584+_xlfn.FORECAST.ETS.CONFINT(A584,$B$2:$B$539,$A$2:$A$539,0.9999,1,1)</f>
        <v>70.431756502339354</v>
      </c>
    </row>
    <row r="585" spans="1:5" x14ac:dyDescent="0.25">
      <c r="A585" s="4">
        <v>584</v>
      </c>
      <c r="C585" s="4">
        <f>_xlfn.FORECAST.ETS(A585,$B$2:$B$539,$A$2:$A$539,1,1)</f>
        <v>23.884839355661793</v>
      </c>
      <c r="D585" s="6">
        <f>C585-_xlfn.FORECAST.ETS.CONFINT(A585,$B$2:$B$539,$A$2:$A$539,0.9999,1,1)</f>
        <v>-22.973985806150989</v>
      </c>
      <c r="E585" s="6">
        <f>C585+_xlfn.FORECAST.ETS.CONFINT(A585,$B$2:$B$539,$A$2:$A$539,0.9999,1,1)</f>
        <v>70.743664517474571</v>
      </c>
    </row>
    <row r="586" spans="1:5" x14ac:dyDescent="0.25">
      <c r="A586" s="4">
        <v>585</v>
      </c>
      <c r="C586" s="4">
        <f>_xlfn.FORECAST.ETS(A586,$B$2:$B$539,$A$2:$A$539,1,1)</f>
        <v>23.904074993828335</v>
      </c>
      <c r="D586" s="6">
        <f>C586-_xlfn.FORECAST.ETS.CONFINT(A586,$B$2:$B$539,$A$2:$A$539,0.9999,1,1)</f>
        <v>-23.249618922932807</v>
      </c>
      <c r="E586" s="6">
        <f>C586+_xlfn.FORECAST.ETS.CONFINT(A586,$B$2:$B$539,$A$2:$A$539,0.9999,1,1)</f>
        <v>71.057768910589473</v>
      </c>
    </row>
    <row r="587" spans="1:5" x14ac:dyDescent="0.25">
      <c r="A587" s="4">
        <v>586</v>
      </c>
      <c r="C587" s="4">
        <f>_xlfn.FORECAST.ETS(A587,$B$2:$B$539,$A$2:$A$539,1,1)</f>
        <v>23.923310631994916</v>
      </c>
      <c r="D587" s="6">
        <f>C587-_xlfn.FORECAST.ETS.CONFINT(A587,$B$2:$B$539,$A$2:$A$539,0.9999,1,1)</f>
        <v>-23.527434878718701</v>
      </c>
      <c r="E587" s="6">
        <f>C587+_xlfn.FORECAST.ETS.CONFINT(A587,$B$2:$B$539,$A$2:$A$539,0.9999,1,1)</f>
        <v>71.374056142708525</v>
      </c>
    </row>
    <row r="588" spans="1:5" x14ac:dyDescent="0.25">
      <c r="A588" s="4">
        <v>587</v>
      </c>
      <c r="C588" s="4">
        <f>_xlfn.FORECAST.ETS(A588,$B$2:$B$539,$A$2:$A$539,1,1)</f>
        <v>23.942546270161454</v>
      </c>
      <c r="D588" s="6">
        <f>C588-_xlfn.FORECAST.ETS.CONFINT(A588,$B$2:$B$539,$A$2:$A$539,0.9999,1,1)</f>
        <v>-23.807420170835723</v>
      </c>
      <c r="E588" s="6">
        <f>C588+_xlfn.FORECAST.ETS.CONFINT(A588,$B$2:$B$539,$A$2:$A$539,0.9999,1,1)</f>
        <v>71.692512711158628</v>
      </c>
    </row>
    <row r="589" spans="1:5" x14ac:dyDescent="0.25">
      <c r="A589" s="4">
        <v>588</v>
      </c>
      <c r="C589" s="4">
        <f>_xlfn.FORECAST.ETS(A589,$B$2:$B$539,$A$2:$A$539,1,1)</f>
        <v>23.961781908328039</v>
      </c>
      <c r="D589" s="6">
        <f>C589-_xlfn.FORECAST.ETS.CONFINT(A589,$B$2:$B$539,$A$2:$A$539,0.9999,1,1)</f>
        <v>-24.08956133790625</v>
      </c>
      <c r="E589" s="6">
        <f>C589+_xlfn.FORECAST.ETS.CONFINT(A589,$B$2:$B$539,$A$2:$A$539,0.9999,1,1)</f>
        <v>72.013125154562331</v>
      </c>
    </row>
    <row r="590" spans="1:5" x14ac:dyDescent="0.25">
      <c r="A590" s="4">
        <v>589</v>
      </c>
      <c r="C590" s="4">
        <f>_xlfn.FORECAST.ETS(A590,$B$2:$B$539,$A$2:$A$539,1,1)</f>
        <v>23.981017546494577</v>
      </c>
      <c r="D590" s="6">
        <f>C590-_xlfn.FORECAST.ETS.CONFINT(A590,$B$2:$B$539,$A$2:$A$539,0.9999,1,1)</f>
        <v>-24.373844964591115</v>
      </c>
      <c r="E590" s="6">
        <f>C590+_xlfn.FORECAST.ETS.CONFINT(A590,$B$2:$B$539,$A$2:$A$539,0.9999,1,1)</f>
        <v>72.335880057580269</v>
      </c>
    </row>
    <row r="591" spans="1:5" x14ac:dyDescent="0.25">
      <c r="A591" s="4">
        <v>590</v>
      </c>
      <c r="C591" s="4">
        <f>_xlfn.FORECAST.ETS(A591,$B$2:$B$539,$A$2:$A$539,1,1)</f>
        <v>24.000253184661158</v>
      </c>
      <c r="D591" s="6">
        <f>C591-_xlfn.FORECAST.ETS.CONFINT(A591,$B$2:$B$539,$A$2:$A$539,0.9999,1,1)</f>
        <v>-24.660257686088695</v>
      </c>
      <c r="E591" s="6">
        <f>C591+_xlfn.FORECAST.ETS.CONFINT(A591,$B$2:$B$539,$A$2:$A$539,0.9999,1,1)</f>
        <v>72.660764055411008</v>
      </c>
    </row>
    <row r="592" spans="1:5" x14ac:dyDescent="0.25">
      <c r="A592" s="4">
        <v>591</v>
      </c>
      <c r="C592" s="4">
        <f>_xlfn.FORECAST.ETS(A592,$B$2:$B$539,$A$2:$A$539,1,1)</f>
        <v>24.0194888228277</v>
      </c>
      <c r="D592" s="6">
        <f>C592-_xlfn.FORECAST.ETS.CONFINT(A592,$B$2:$B$539,$A$2:$A$539,0.9999,1,1)</f>
        <v>-24.94878619239827</v>
      </c>
      <c r="E592" s="6">
        <f>C592+_xlfn.FORECAST.ETS.CONFINT(A592,$B$2:$B$539,$A$2:$A$539,0.9999,1,1)</f>
        <v>72.987763838053667</v>
      </c>
    </row>
    <row r="593" spans="1:5" x14ac:dyDescent="0.25">
      <c r="A593" s="4">
        <v>592</v>
      </c>
      <c r="C593" s="4">
        <f>_xlfn.FORECAST.ETS(A593,$B$2:$B$539,$A$2:$A$539,1,1)</f>
        <v>24.038724460994281</v>
      </c>
      <c r="D593" s="6">
        <f>C593-_xlfn.FORECAST.ETS.CONFINT(A593,$B$2:$B$539,$A$2:$A$539,0.9999,1,1)</f>
        <v>-25.239417232352892</v>
      </c>
      <c r="E593" s="6">
        <f>C593+_xlfn.FORECAST.ETS.CONFINT(A593,$B$2:$B$539,$A$2:$A$539,0.9999,1,1)</f>
        <v>73.316866154341454</v>
      </c>
    </row>
    <row r="594" spans="1:5" x14ac:dyDescent="0.25">
      <c r="A594" s="4">
        <v>593</v>
      </c>
      <c r="C594" s="4">
        <f>_xlfn.FORECAST.ETS(A594,$B$2:$B$539,$A$2:$A$539,1,1)</f>
        <v>24.05796009916082</v>
      </c>
      <c r="D594" s="6">
        <f>C594-_xlfn.FORECAST.ETS.CONFINT(A594,$B$2:$B$539,$A$2:$A$539,0.9999,1,1)</f>
        <v>-25.532137617430148</v>
      </c>
      <c r="E594" s="6">
        <f>C594+_xlfn.FORECAST.ETS.CONFINT(A594,$B$2:$B$539,$A$2:$A$539,0.9999,1,1)</f>
        <v>73.648057815751784</v>
      </c>
    </row>
    <row r="595" spans="1:5" x14ac:dyDescent="0.25">
      <c r="A595" s="4">
        <v>594</v>
      </c>
      <c r="C595" s="4">
        <f>_xlfn.FORECAST.ETS(A595,$B$2:$B$539,$A$2:$A$539,1,1)</f>
        <v>24.077195737327404</v>
      </c>
      <c r="D595" s="6">
        <f>C595-_xlfn.FORECAST.ETS.CONFINT(A595,$B$2:$B$539,$A$2:$A$539,0.9999,1,1)</f>
        <v>-25.826934225346104</v>
      </c>
      <c r="E595" s="6">
        <f>C595+_xlfn.FORECAST.ETS.CONFINT(A595,$B$2:$B$539,$A$2:$A$539,0.9999,1,1)</f>
        <v>73.981325700000909</v>
      </c>
    </row>
    <row r="596" spans="1:5" x14ac:dyDescent="0.25">
      <c r="A596" s="4">
        <v>595</v>
      </c>
      <c r="C596" s="4">
        <f>_xlfn.FORECAST.ETS(A596,$B$2:$B$539,$A$2:$A$539,1,1)</f>
        <v>24.096431375493943</v>
      </c>
      <c r="D596" s="6">
        <f>C596-_xlfn.FORECAST.ETS.CONFINT(A596,$B$2:$B$539,$A$2:$A$539,0.9999,1,1)</f>
        <v>-26.123794003440651</v>
      </c>
      <c r="E596" s="6">
        <f>C596+_xlfn.FORECAST.ETS.CONFINT(A596,$B$2:$B$539,$A$2:$A$539,0.9999,1,1)</f>
        <v>74.316656754428536</v>
      </c>
    </row>
    <row r="597" spans="1:5" x14ac:dyDescent="0.25">
      <c r="A597" s="4">
        <v>596</v>
      </c>
      <c r="C597" s="4">
        <f>_xlfn.FORECAST.ETS(A597,$B$2:$B$539,$A$2:$A$539,1,1)</f>
        <v>24.115667013660524</v>
      </c>
      <c r="D597" s="6">
        <f>C597-_xlfn.FORECAST.ETS.CONFINT(A597,$B$2:$B$539,$A$2:$A$539,0.9999,1,1)</f>
        <v>-26.42270397185958</v>
      </c>
      <c r="E597" s="6">
        <f>C597+_xlfn.FORECAST.ETS.CONFINT(A597,$B$2:$B$539,$A$2:$A$539,0.9999,1,1)</f>
        <v>74.65403799918063</v>
      </c>
    </row>
    <row r="598" spans="1:5" x14ac:dyDescent="0.25">
      <c r="A598" s="4">
        <v>597</v>
      </c>
      <c r="C598" s="4">
        <f>_xlfn.FORECAST.ETS(A598,$B$2:$B$539,$A$2:$A$539,1,1)</f>
        <v>24.134902651827066</v>
      </c>
      <c r="D598" s="6">
        <f>C598-_xlfn.FORECAST.ETS.CONFINT(A598,$B$2:$B$539,$A$2:$A$539,0.9999,1,1)</f>
        <v>-26.723651226541474</v>
      </c>
      <c r="E598" s="6">
        <f>C598+_xlfn.FORECAST.ETS.CONFINT(A598,$B$2:$B$539,$A$2:$A$539,0.9999,1,1)</f>
        <v>74.993456530195601</v>
      </c>
    </row>
    <row r="599" spans="1:5" x14ac:dyDescent="0.25">
      <c r="A599" s="4">
        <v>598</v>
      </c>
      <c r="C599" s="4">
        <f>_xlfn.FORECAST.ETS(A599,$B$2:$B$539,$A$2:$A$539,1,1)</f>
        <v>24.154138289993647</v>
      </c>
      <c r="D599" s="6">
        <f>C599-_xlfn.FORECAST.ETS.CONFINT(A599,$B$2:$B$539,$A$2:$A$539,0.9999,1,1)</f>
        <v>-27.026622942014555</v>
      </c>
      <c r="E599" s="6">
        <f>C599+_xlfn.FORECAST.ETS.CONFINT(A599,$B$2:$B$539,$A$2:$A$539,0.9999,1,1)</f>
        <v>75.334899522001848</v>
      </c>
    </row>
    <row r="600" spans="1:5" x14ac:dyDescent="0.25">
      <c r="A600" s="4">
        <v>599</v>
      </c>
      <c r="C600" s="4">
        <f>_xlfn.FORECAST.ETS(A600,$B$2:$B$539,$A$2:$A$539,1,1)</f>
        <v>24.173373928160185</v>
      </c>
      <c r="D600" s="6">
        <f>C600-_xlfn.FORECAST.ETS.CONFINT(A600,$B$2:$B$539,$A$2:$A$539,0.9999,1,1)</f>
        <v>-27.331606374011574</v>
      </c>
      <c r="E600" s="6">
        <f>C600+_xlfn.FORECAST.ETS.CONFINT(A600,$B$2:$B$539,$A$2:$A$539,0.9999,1,1)</f>
        <v>75.678354230331948</v>
      </c>
    </row>
    <row r="601" spans="1:5" x14ac:dyDescent="0.25">
      <c r="A601" s="4">
        <v>600</v>
      </c>
      <c r="C601" s="4">
        <f>_xlfn.FORECAST.ETS(A601,$B$2:$B$539,$A$2:$A$539,1,1)</f>
        <v>24.19260956632677</v>
      </c>
      <c r="D601" s="6">
        <f>C601-_xlfn.FORECAST.ETS.CONFINT(A601,$B$2:$B$539,$A$2:$A$539,0.9999,1,1)</f>
        <v>-27.638588861907568</v>
      </c>
      <c r="E601" s="6">
        <f>C601+_xlfn.FORECAST.ETS.CONFINT(A601,$B$2:$B$539,$A$2:$A$539,0.9999,1,1)</f>
        <v>76.02380799456111</v>
      </c>
    </row>
    <row r="602" spans="1:5" x14ac:dyDescent="0.25">
      <c r="A602" s="4">
        <v>601</v>
      </c>
      <c r="C602" s="4">
        <f>_xlfn.FORECAST.ETS(A602,$B$2:$B$539,$A$2:$A$539,1,1)</f>
        <v>24.211845204493308</v>
      </c>
      <c r="D602" s="6">
        <f>C602-_xlfn.FORECAST.ETS.CONFINT(A602,$B$2:$B$539,$A$2:$A$539,0.9999,1,1)</f>
        <v>-27.947557830988401</v>
      </c>
      <c r="E602" s="6">
        <f>C602+_xlfn.FORECAST.ETS.CONFINT(A602,$B$2:$B$539,$A$2:$A$539,0.9999,1,1)</f>
        <v>76.371248239975017</v>
      </c>
    </row>
    <row r="603" spans="1:5" x14ac:dyDescent="0.25">
      <c r="A603" s="4">
        <v>602</v>
      </c>
      <c r="C603" s="4">
        <f>_xlfn.FORECAST.ETS(A603,$B$2:$B$539,$A$2:$A$539,1,1)</f>
        <v>24.231080842659889</v>
      </c>
      <c r="D603" s="6">
        <f>C603-_xlfn.FORECAST.ETS.CONFINT(A603,$B$2:$B$539,$A$2:$A$539,0.9999,1,1)</f>
        <v>-28.258500794554916</v>
      </c>
      <c r="E603" s="6">
        <f>C603+_xlfn.FORECAST.ETS.CONFINT(A603,$B$2:$B$539,$A$2:$A$539,0.9999,1,1)</f>
        <v>76.72066247987469</v>
      </c>
    </row>
    <row r="604" spans="1:5" x14ac:dyDescent="0.25">
      <c r="A604" s="4">
        <v>603</v>
      </c>
      <c r="C604" s="4">
        <f>_xlfn.FORECAST.ETS(A604,$B$2:$B$539,$A$2:$A$539,1,1)</f>
        <v>24.250316480826431</v>
      </c>
      <c r="D604" s="6">
        <f>C604-_xlfn.FORECAST.ETS.CONFINT(A604,$B$2:$B$539,$A$2:$A$539,0.9999,1,1)</f>
        <v>-28.571405355870102</v>
      </c>
      <c r="E604" s="6">
        <f>C604+_xlfn.FORECAST.ETS.CONFINT(A604,$B$2:$B$539,$A$2:$A$539,0.9999,1,1)</f>
        <v>77.072038317522967</v>
      </c>
    </row>
    <row r="605" spans="1:5" x14ac:dyDescent="0.25">
      <c r="A605" s="4">
        <v>604</v>
      </c>
      <c r="C605" s="4">
        <f>_xlfn.FORECAST.ETS(A605,$B$2:$B$539,$A$2:$A$539,1,1)</f>
        <v>24.269552118993012</v>
      </c>
      <c r="D605" s="6">
        <f>C605-_xlfn.FORECAST.ETS.CONFINT(A605,$B$2:$B$539,$A$2:$A$539,0.9999,1,1)</f>
        <v>-28.886259209954069</v>
      </c>
      <c r="E605" s="6">
        <f>C605+_xlfn.FORECAST.ETS.CONFINT(A605,$B$2:$B$539,$A$2:$A$539,0.9999,1,1)</f>
        <v>77.4253634479401</v>
      </c>
    </row>
    <row r="606" spans="1:5" x14ac:dyDescent="0.25">
      <c r="A606" s="4">
        <v>605</v>
      </c>
      <c r="C606" s="4">
        <f>_xlfn.FORECAST.ETS(A606,$B$2:$B$539,$A$2:$A$539,1,1)</f>
        <v>24.28878775715955</v>
      </c>
      <c r="D606" s="6">
        <f>C606-_xlfn.FORECAST.ETS.CONFINT(A606,$B$2:$B$539,$A$2:$A$539,0.9999,1,1)</f>
        <v>-29.203050145234013</v>
      </c>
      <c r="E606" s="6">
        <f>C606+_xlfn.FORECAST.ETS.CONFINT(A606,$B$2:$B$539,$A$2:$A$539,0.9999,1,1)</f>
        <v>77.78062565955311</v>
      </c>
    </row>
    <row r="607" spans="1:5" x14ac:dyDescent="0.25">
      <c r="A607" s="4">
        <v>606</v>
      </c>
      <c r="C607" s="4">
        <f>_xlfn.FORECAST.ETS(A607,$B$2:$B$539,$A$2:$A$539,1,1)</f>
        <v>24.308023395326131</v>
      </c>
      <c r="D607" s="6">
        <f>C607-_xlfn.FORECAST.ETS.CONFINT(A607,$B$2:$B$539,$A$2:$A$539,0.9999,1,1)</f>
        <v>-29.521766045053603</v>
      </c>
      <c r="E607" s="6">
        <f>C607+_xlfn.FORECAST.ETS.CONFINT(A607,$B$2:$B$539,$A$2:$A$539,0.9999,1,1)</f>
        <v>78.137812835705859</v>
      </c>
    </row>
    <row r="608" spans="1:5" x14ac:dyDescent="0.25">
      <c r="A608" s="4">
        <v>607</v>
      </c>
      <c r="C608" s="4">
        <f>_xlfn.FORECAST.ETS(A608,$B$2:$B$539,$A$2:$A$539,1,1)</f>
        <v>24.327259033492673</v>
      </c>
      <c r="D608" s="6">
        <f>C608-_xlfn.FORECAST.ETS.CONFINT(A608,$B$2:$B$539,$A$2:$A$539,0.9999,1,1)</f>
        <v>-29.842394889048769</v>
      </c>
      <c r="E608" s="6">
        <f>C608+_xlfn.FORECAST.ETS.CONFINT(A608,$B$2:$B$539,$A$2:$A$539,0.9999,1,1)</f>
        <v>78.496912956034123</v>
      </c>
    </row>
    <row r="609" spans="1:5" x14ac:dyDescent="0.25">
      <c r="A609" s="4">
        <v>608</v>
      </c>
      <c r="C609" s="4">
        <f>_xlfn.FORECAST.ETS(A609,$B$2:$B$539,$A$2:$A$539,1,1)</f>
        <v>24.346494671659254</v>
      </c>
      <c r="D609" s="6">
        <f>C609-_xlfn.FORECAST.ETS.CONFINT(A609,$B$2:$B$539,$A$2:$A$539,0.9999,1,1)</f>
        <v>-30.164924754394125</v>
      </c>
      <c r="E609" s="6">
        <f>C609+_xlfn.FORECAST.ETS.CONFINT(A609,$B$2:$B$539,$A$2:$A$539,0.9999,1,1)</f>
        <v>78.857914097712637</v>
      </c>
    </row>
    <row r="610" spans="1:5" x14ac:dyDescent="0.25">
      <c r="A610" s="4">
        <v>609</v>
      </c>
      <c r="C610" s="4">
        <f>_xlfn.FORECAST.ETS(A610,$B$2:$B$539,$A$2:$A$539,1,1)</f>
        <v>24.365730309825793</v>
      </c>
      <c r="D610" s="6">
        <f>C610-_xlfn.FORECAST.ETS.CONFINT(A610,$B$2:$B$539,$A$2:$A$539,0.9999,1,1)</f>
        <v>-30.489343816926613</v>
      </c>
      <c r="E610" s="6">
        <f>C610+_xlfn.FORECAST.ETS.CONFINT(A610,$B$2:$B$539,$A$2:$A$539,0.9999,1,1)</f>
        <v>79.220804436578192</v>
      </c>
    </row>
    <row r="611" spans="1:5" x14ac:dyDescent="0.25">
      <c r="A611" s="4">
        <v>610</v>
      </c>
      <c r="C611" s="4">
        <f>_xlfn.FORECAST.ETS(A611,$B$2:$B$539,$A$2:$A$539,1,1)</f>
        <v>24.384965947992377</v>
      </c>
      <c r="D611" s="6">
        <f>C611-_xlfn.FORECAST.ETS.CONFINT(A611,$B$2:$B$539,$A$2:$A$539,0.9999,1,1)</f>
        <v>-30.81564035215046</v>
      </c>
      <c r="E611" s="6">
        <f>C611+_xlfn.FORECAST.ETS.CONFINT(A611,$B$2:$B$539,$A$2:$A$539,0.9999,1,1)</f>
        <v>79.585572248135207</v>
      </c>
    </row>
    <row r="612" spans="1:5" x14ac:dyDescent="0.25">
      <c r="A612" s="4">
        <v>611</v>
      </c>
      <c r="C612" s="4">
        <f>_xlfn.FORECAST.ETS(A612,$B$2:$B$539,$A$2:$A$539,1,1)</f>
        <v>24.404201586158916</v>
      </c>
      <c r="D612" s="6">
        <f>C612-_xlfn.FORECAST.ETS.CONFINT(A612,$B$2:$B$539,$A$2:$A$539,0.9999,1,1)</f>
        <v>-31.143802736129725</v>
      </c>
      <c r="E612" s="6">
        <f>C612+_xlfn.FORECAST.ETS.CONFINT(A612,$B$2:$B$539,$A$2:$A$539,0.9999,1,1)</f>
        <v>79.952205908447553</v>
      </c>
    </row>
    <row r="613" spans="1:5" x14ac:dyDescent="0.25">
      <c r="A613" s="4">
        <v>612</v>
      </c>
      <c r="C613" s="4">
        <f>_xlfn.FORECAST.ETS(A613,$B$2:$B$539,$A$2:$A$539,1,1)</f>
        <v>24.423437224325497</v>
      </c>
      <c r="D613" s="6">
        <f>C613-_xlfn.FORECAST.ETS.CONFINT(A613,$B$2:$B$539,$A$2:$A$539,0.9999,1,1)</f>
        <v>-31.473819446272124</v>
      </c>
      <c r="E613" s="6">
        <f>C613+_xlfn.FORECAST.ETS.CONFINT(A613,$B$2:$B$539,$A$2:$A$539,0.9999,1,1)</f>
        <v>80.320693894923124</v>
      </c>
    </row>
    <row r="614" spans="1:5" x14ac:dyDescent="0.25">
      <c r="A614" s="4">
        <v>613</v>
      </c>
      <c r="C614" s="4">
        <f>_xlfn.FORECAST.ETS(A614,$B$2:$B$539,$A$2:$A$539,1,1)</f>
        <v>24.442672862492039</v>
      </c>
      <c r="D614" s="6">
        <f>C614-_xlfn.FORECAST.ETS.CONFINT(A614,$B$2:$B$539,$A$2:$A$539,0.9999,1,1)</f>
        <v>-31.805679062010363</v>
      </c>
      <c r="E614" s="6">
        <f>C614+_xlfn.FORECAST.ETS.CONFINT(A614,$B$2:$B$539,$A$2:$A$539,0.9999,1,1)</f>
        <v>80.691024786994433</v>
      </c>
    </row>
    <row r="615" spans="1:5" x14ac:dyDescent="0.25">
      <c r="A615" s="4">
        <v>614</v>
      </c>
      <c r="C615" s="4">
        <f>_xlfn.FORECAST.ETS(A615,$B$2:$B$539,$A$2:$A$539,1,1)</f>
        <v>24.46190850065862</v>
      </c>
      <c r="D615" s="6">
        <f>C615-_xlfn.FORECAST.ETS.CONFINT(A615,$B$2:$B$539,$A$2:$A$539,0.9999,1,1)</f>
        <v>-32.139370265384187</v>
      </c>
      <c r="E615" s="6">
        <f>C615+_xlfn.FORECAST.ETS.CONFINT(A615,$B$2:$B$539,$A$2:$A$539,0.9999,1,1)</f>
        <v>81.063187266701419</v>
      </c>
    </row>
    <row r="616" spans="1:5" x14ac:dyDescent="0.25">
      <c r="A616" s="4">
        <v>615</v>
      </c>
      <c r="C616" s="4">
        <f>_xlfn.FORECAST.ETS(A616,$B$2:$B$539,$A$2:$A$539,1,1)</f>
        <v>24.481144138825158</v>
      </c>
      <c r="D616" s="6">
        <f>C616-_xlfn.FORECAST.ETS.CONFINT(A616,$B$2:$B$539,$A$2:$A$539,0.9999,1,1)</f>
        <v>-32.474881841529204</v>
      </c>
      <c r="E616" s="6">
        <f>C616+_xlfn.FORECAST.ETS.CONFINT(A616,$B$2:$B$539,$A$2:$A$539,0.9999,1,1)</f>
        <v>81.437170119179513</v>
      </c>
    </row>
    <row r="617" spans="1:5" x14ac:dyDescent="0.25">
      <c r="A617" s="4">
        <v>616</v>
      </c>
      <c r="C617" s="4">
        <f>_xlfn.FORECAST.ETS(A617,$B$2:$B$539,$A$2:$A$539,1,1)</f>
        <v>24.500379776991743</v>
      </c>
      <c r="D617" s="6">
        <f>C617-_xlfn.FORECAST.ETS.CONFINT(A617,$B$2:$B$539,$A$2:$A$539,0.9999,1,1)</f>
        <v>-32.812202679075412</v>
      </c>
      <c r="E617" s="6">
        <f>C617+_xlfn.FORECAST.ETS.CONFINT(A617,$B$2:$B$539,$A$2:$A$539,0.9999,1,1)</f>
        <v>81.812962233058897</v>
      </c>
    </row>
    <row r="618" spans="1:5" x14ac:dyDescent="0.25">
      <c r="A618" s="4">
        <v>617</v>
      </c>
      <c r="C618" s="4">
        <f>_xlfn.FORECAST.ETS(A618,$B$2:$B$539,$A$2:$A$539,1,1)</f>
        <v>24.519615415158281</v>
      </c>
      <c r="D618" s="6">
        <f>C618-_xlfn.FORECAST.ETS.CONFINT(A618,$B$2:$B$539,$A$2:$A$539,0.9999,1,1)</f>
        <v>-33.151321770461124</v>
      </c>
      <c r="E618" s="6">
        <f>C618+_xlfn.FORECAST.ETS.CONFINT(A618,$B$2:$B$539,$A$2:$A$539,0.9999,1,1)</f>
        <v>82.190552600777679</v>
      </c>
    </row>
    <row r="619" spans="1:5" x14ac:dyDescent="0.25">
      <c r="A619" s="4">
        <v>618</v>
      </c>
      <c r="C619" s="4">
        <f>_xlfn.FORECAST.ETS(A619,$B$2:$B$539,$A$2:$A$539,1,1)</f>
        <v>24.538851053324862</v>
      </c>
      <c r="D619" s="6">
        <f>C619-_xlfn.FORECAST.ETS.CONFINT(A619,$B$2:$B$539,$A$2:$A$539,0.9999,1,1)</f>
        <v>-33.492228212165038</v>
      </c>
      <c r="E619" s="6">
        <f>C619+_xlfn.FORECAST.ETS.CONFINT(A619,$B$2:$B$539,$A$2:$A$539,0.9999,1,1)</f>
        <v>82.569930318814755</v>
      </c>
    </row>
    <row r="620" spans="1:5" x14ac:dyDescent="0.25">
      <c r="A620" s="4">
        <v>619</v>
      </c>
      <c r="C620" s="4">
        <f>_xlfn.FORECAST.ETS(A620,$B$2:$B$539,$A$2:$A$539,1,1)</f>
        <v>24.558086691491404</v>
      </c>
      <c r="D620" s="6">
        <f>C620-_xlfn.FORECAST.ETS.CONFINT(A620,$B$2:$B$539,$A$2:$A$539,0.9999,1,1)</f>
        <v>-33.834911204861882</v>
      </c>
      <c r="E620" s="6">
        <f>C620+_xlfn.FORECAST.ETS.CONFINT(A620,$B$2:$B$539,$A$2:$A$539,0.9999,1,1)</f>
        <v>82.95108458784469</v>
      </c>
    </row>
    <row r="621" spans="1:5" x14ac:dyDescent="0.25">
      <c r="A621" s="4">
        <v>620</v>
      </c>
      <c r="C621" s="4">
        <f>_xlfn.FORECAST.ETS(A621,$B$2:$B$539,$A$2:$A$539,1,1)</f>
        <v>24.577322329657985</v>
      </c>
      <c r="D621" s="6">
        <f>C621-_xlfn.FORECAST.ETS.CONFINT(A621,$B$2:$B$539,$A$2:$A$539,0.9999,1,1)</f>
        <v>-34.17936005350407</v>
      </c>
      <c r="E621" s="6">
        <f>C621+_xlfn.FORECAST.ETS.CONFINT(A621,$B$2:$B$539,$A$2:$A$539,0.9999,1,1)</f>
        <v>83.334004712820047</v>
      </c>
    </row>
    <row r="622" spans="1:5" x14ac:dyDescent="0.25">
      <c r="A622" s="4">
        <v>621</v>
      </c>
      <c r="C622" s="4">
        <f>_xlfn.FORECAST.ETS(A622,$B$2:$B$539,$A$2:$A$539,1,1)</f>
        <v>24.596557967824523</v>
      </c>
      <c r="D622" s="6">
        <f>C622-_xlfn.FORECAST.ETS.CONFINT(A622,$B$2:$B$539,$A$2:$A$539,0.9999,1,1)</f>
        <v>-34.525564167334473</v>
      </c>
      <c r="E622" s="6">
        <f>C622+_xlfn.FORECAST.ETS.CONFINT(A622,$B$2:$B$539,$A$2:$A$539,0.9999,1,1)</f>
        <v>83.718680102983512</v>
      </c>
    </row>
    <row r="623" spans="1:5" x14ac:dyDescent="0.25">
      <c r="A623" s="4">
        <v>622</v>
      </c>
      <c r="C623" s="4">
        <f>_xlfn.FORECAST.ETS(A623,$B$2:$B$539,$A$2:$A$539,1,1)</f>
        <v>24.615793605991104</v>
      </c>
      <c r="D623" s="6">
        <f>C623-_xlfn.FORECAST.ETS.CONFINT(A623,$B$2:$B$539,$A$2:$A$539,0.9999,1,1)</f>
        <v>-34.87351305983259</v>
      </c>
      <c r="E623" s="6">
        <f>C623+_xlfn.FORECAST.ETS.CONFINT(A623,$B$2:$B$539,$A$2:$A$539,0.9999,1,1)</f>
        <v>84.105100271814806</v>
      </c>
    </row>
    <row r="624" spans="1:5" x14ac:dyDescent="0.25">
      <c r="A624" s="4">
        <v>623</v>
      </c>
      <c r="C624" s="4">
        <f>_xlfn.FORECAST.ETS(A624,$B$2:$B$539,$A$2:$A$539,1,1)</f>
        <v>24.635029244157646</v>
      </c>
      <c r="D624" s="6">
        <f>C624-_xlfn.FORECAST.ETS.CONFINT(A624,$B$2:$B$539,$A$2:$A$539,0.9999,1,1)</f>
        <v>-35.223196348599004</v>
      </c>
      <c r="E624" s="6">
        <f>C624+_xlfn.FORECAST.ETS.CONFINT(A624,$B$2:$B$539,$A$2:$A$539,0.9999,1,1)</f>
        <v>84.493254836914289</v>
      </c>
    </row>
    <row r="625" spans="1:5" x14ac:dyDescent="0.25">
      <c r="A625" s="4">
        <v>624</v>
      </c>
      <c r="C625" s="4">
        <f>_xlfn.FORECAST.ETS(A625,$B$2:$B$539,$A$2:$A$539,1,1)</f>
        <v>24.654264882324227</v>
      </c>
      <c r="D625" s="6">
        <f>C625-_xlfn.FORECAST.ETS.CONFINT(A625,$B$2:$B$539,$A$2:$A$539,0.9999,1,1)</f>
        <v>-35.57460375517995</v>
      </c>
      <c r="E625" s="6">
        <f>C625+_xlfn.FORECAST.ETS.CONFINT(A625,$B$2:$B$539,$A$2:$A$539,0.9999,1,1)</f>
        <v>84.883133519828405</v>
      </c>
    </row>
    <row r="626" spans="1:5" x14ac:dyDescent="0.25">
      <c r="A626" s="4">
        <v>625</v>
      </c>
      <c r="C626" s="4">
        <f>_xlfn.FORECAST.ETS(A626,$B$2:$B$539,$A$2:$A$539,1,1)</f>
        <v>24.673500520490766</v>
      </c>
      <c r="D626" s="6">
        <f>C626-_xlfn.FORECAST.ETS.CONFINT(A626,$B$2:$B$539,$A$2:$A$539,0.9999,1,1)</f>
        <v>-35.927725104836838</v>
      </c>
      <c r="E626" s="6">
        <f>C626+_xlfn.FORECAST.ETS.CONFINT(A626,$B$2:$B$539,$A$2:$A$539,0.9999,1,1)</f>
        <v>85.274726145818377</v>
      </c>
    </row>
    <row r="627" spans="1:5" x14ac:dyDescent="0.25">
      <c r="A627" s="4">
        <v>626</v>
      </c>
      <c r="C627" s="4">
        <f>_xlfn.FORECAST.ETS(A627,$B$2:$B$539,$A$2:$A$539,1,1)</f>
        <v>24.69273615865735</v>
      </c>
      <c r="D627" s="6">
        <f>C627-_xlfn.FORECAST.ETS.CONFINT(A627,$B$2:$B$539,$A$2:$A$539,0.9999,1,1)</f>
        <v>-36.282550326262225</v>
      </c>
      <c r="E627" s="6">
        <f>C627+_xlfn.FORECAST.ETS.CONFINT(A627,$B$2:$B$539,$A$2:$A$539,0.9999,1,1)</f>
        <v>85.668022643576933</v>
      </c>
    </row>
    <row r="628" spans="1:5" x14ac:dyDescent="0.25">
      <c r="A628" s="4">
        <v>627</v>
      </c>
      <c r="C628" s="4">
        <f>_xlfn.FORECAST.ETS(A628,$B$2:$B$539,$A$2:$A$539,1,1)</f>
        <v>24.711971796823889</v>
      </c>
      <c r="D628" s="6">
        <f>C628-_xlfn.FORECAST.ETS.CONFINT(A628,$B$2:$B$539,$A$2:$A$539,0.9999,1,1)</f>
        <v>-36.639069451246876</v>
      </c>
      <c r="E628" s="6">
        <f>C628+_xlfn.FORECAST.ETS.CONFINT(A628,$B$2:$B$539,$A$2:$A$539,0.9999,1,1)</f>
        <v>86.06301304489466</v>
      </c>
    </row>
    <row r="629" spans="1:5" x14ac:dyDescent="0.25">
      <c r="A629" s="4">
        <v>628</v>
      </c>
      <c r="C629" s="4">
        <f>_xlfn.FORECAST.ETS(A629,$B$2:$B$539,$A$2:$A$539,1,1)</f>
        <v>24.73120743499047</v>
      </c>
      <c r="D629" s="6">
        <f>C629-_xlfn.FORECAST.ETS.CONFINT(A629,$B$2:$B$539,$A$2:$A$539,0.9999,1,1)</f>
        <v>-36.997272614299064</v>
      </c>
      <c r="E629" s="6">
        <f>C629+_xlfn.FORECAST.ETS.CONFINT(A629,$B$2:$B$539,$A$2:$A$539,0.9999,1,1)</f>
        <v>86.45968748428001</v>
      </c>
    </row>
    <row r="630" spans="1:5" x14ac:dyDescent="0.25">
      <c r="A630" s="4">
        <v>629</v>
      </c>
      <c r="C630" s="4">
        <f>_xlfn.FORECAST.ETS(A630,$B$2:$B$539,$A$2:$A$539,1,1)</f>
        <v>24.750443073157012</v>
      </c>
      <c r="D630" s="6">
        <f>C630-_xlfn.FORECAST.ETS.CONFINT(A630,$B$2:$B$539,$A$2:$A$539,0.9999,1,1)</f>
        <v>-37.357150052220774</v>
      </c>
      <c r="E630" s="6">
        <f>C630+_xlfn.FORECAST.ETS.CONFINT(A630,$B$2:$B$539,$A$2:$A$539,0.9999,1,1)</f>
        <v>86.858036198534791</v>
      </c>
    </row>
    <row r="631" spans="1:5" x14ac:dyDescent="0.25">
      <c r="A631" s="4">
        <v>630</v>
      </c>
      <c r="C631" s="4">
        <f>_xlfn.FORECAST.ETS(A631,$B$2:$B$539,$A$2:$A$539,1,1)</f>
        <v>24.769678711323593</v>
      </c>
      <c r="D631" s="6">
        <f>C631-_xlfn.FORECAST.ETS.CONFINT(A631,$B$2:$B$539,$A$2:$A$539,0.9999,1,1)</f>
        <v>-37.718692103641423</v>
      </c>
      <c r="E631" s="6">
        <f>C631+_xlfn.FORECAST.ETS.CONFINT(A631,$B$2:$B$539,$A$2:$A$539,0.9999,1,1)</f>
        <v>87.258049526288602</v>
      </c>
    </row>
    <row r="632" spans="1:5" x14ac:dyDescent="0.25">
      <c r="A632" s="4">
        <v>631</v>
      </c>
      <c r="C632" s="4">
        <f>_xlfn.FORECAST.ETS(A632,$B$2:$B$539,$A$2:$A$539,1,1)</f>
        <v>24.788914349490131</v>
      </c>
      <c r="D632" s="6">
        <f>C632-_xlfn.FORECAST.ETS.CONFINT(A632,$B$2:$B$539,$A$2:$A$539,0.9999,1,1)</f>
        <v>-38.081889208513772</v>
      </c>
      <c r="E632" s="6">
        <f>C632+_xlfn.FORECAST.ETS.CONFINT(A632,$B$2:$B$539,$A$2:$A$539,0.9999,1,1)</f>
        <v>87.659717907494027</v>
      </c>
    </row>
    <row r="633" spans="1:5" x14ac:dyDescent="0.25">
      <c r="A633" s="4">
        <v>632</v>
      </c>
      <c r="C633" s="4">
        <f>_xlfn.FORECAST.ETS(A633,$B$2:$B$539,$A$2:$A$539,1,1)</f>
        <v>24.808149987656716</v>
      </c>
      <c r="D633" s="6">
        <f>C633-_xlfn.FORECAST.ETS.CONFINT(A633,$B$2:$B$539,$A$2:$A$539,0.9999,1,1)</f>
        <v>-38.44673190757247</v>
      </c>
      <c r="E633" s="6">
        <f>C633+_xlfn.FORECAST.ETS.CONFINT(A633,$B$2:$B$539,$A$2:$A$539,0.9999,1,1)</f>
        <v>88.063031882885895</v>
      </c>
    </row>
    <row r="634" spans="1:5" x14ac:dyDescent="0.25">
      <c r="A634" s="4">
        <v>633</v>
      </c>
      <c r="C634" s="4">
        <f>_xlfn.FORECAST.ETS(A634,$B$2:$B$539,$A$2:$A$539,1,1)</f>
        <v>24.827385625823254</v>
      </c>
      <c r="D634" s="6">
        <f>C634-_xlfn.FORECAST.ETS.CONFINT(A634,$B$2:$B$539,$A$2:$A$539,0.9999,1,1)</f>
        <v>-38.813210841759314</v>
      </c>
      <c r="E634" s="6">
        <f>C634+_xlfn.FORECAST.ETS.CONFINT(A634,$B$2:$B$539,$A$2:$A$539,0.9999,1,1)</f>
        <v>88.467982093405823</v>
      </c>
    </row>
    <row r="635" spans="1:5" x14ac:dyDescent="0.25">
      <c r="A635" s="4">
        <v>634</v>
      </c>
      <c r="C635" s="4">
        <f>_xlfn.FORECAST.ETS(A635,$B$2:$B$539,$A$2:$A$539,1,1)</f>
        <v>24.846621263989835</v>
      </c>
      <c r="D635" s="6">
        <f>C635-_xlfn.FORECAST.ETS.CONFINT(A635,$B$2:$B$539,$A$2:$A$539,0.9999,1,1)</f>
        <v>-39.181316751616109</v>
      </c>
      <c r="E635" s="6">
        <f>C635+_xlfn.FORECAST.ETS.CONFINT(A635,$B$2:$B$539,$A$2:$A$539,0.9999,1,1)</f>
        <v>88.874559279595772</v>
      </c>
    </row>
    <row r="636" spans="1:5" x14ac:dyDescent="0.25">
      <c r="A636" s="4">
        <v>635</v>
      </c>
      <c r="C636" s="4">
        <f>_xlfn.FORECAST.ETS(A636,$B$2:$B$539,$A$2:$A$539,1,1)</f>
        <v>24.865856902156377</v>
      </c>
      <c r="D636" s="6">
        <f>C636-_xlfn.FORECAST.ETS.CONFINT(A636,$B$2:$B$539,$A$2:$A$539,0.9999,1,1)</f>
        <v>-39.551040476648268</v>
      </c>
      <c r="E636" s="6">
        <f>C636+_xlfn.FORECAST.ETS.CONFINT(A636,$B$2:$B$539,$A$2:$A$539,0.9999,1,1)</f>
        <v>89.282754280961029</v>
      </c>
    </row>
    <row r="637" spans="1:5" x14ac:dyDescent="0.25">
      <c r="A637" s="4">
        <v>636</v>
      </c>
      <c r="C637" s="4">
        <f>_xlfn.FORECAST.ETS(A637,$B$2:$B$539,$A$2:$A$539,1,1)</f>
        <v>24.885092540322958</v>
      </c>
      <c r="D637" s="6">
        <f>C637-_xlfn.FORECAST.ETS.CONFINT(A637,$B$2:$B$539,$A$2:$A$539,0.9999,1,1)</f>
        <v>-39.922372954660673</v>
      </c>
      <c r="E637" s="6">
        <f>C637+_xlfn.FORECAST.ETS.CONFINT(A637,$B$2:$B$539,$A$2:$A$539,0.9999,1,1)</f>
        <v>89.69255803530659</v>
      </c>
    </row>
    <row r="638" spans="1:5" x14ac:dyDescent="0.25">
      <c r="A638" s="4">
        <v>637</v>
      </c>
      <c r="C638" s="4">
        <f>_xlfn.FORECAST.ETS(A638,$B$2:$B$539,$A$2:$A$539,1,1)</f>
        <v>24.904328178489497</v>
      </c>
      <c r="D638" s="6">
        <f>C638-_xlfn.FORECAST.ETS.CONFINT(A638,$B$2:$B$539,$A$2:$A$539,0.9999,1,1)</f>
        <v>-40.295305221067991</v>
      </c>
      <c r="E638" s="6">
        <f>C638+_xlfn.FORECAST.ETS.CONFINT(A638,$B$2:$B$539,$A$2:$A$539,0.9999,1,1)</f>
        <v>90.103961578046977</v>
      </c>
    </row>
    <row r="639" spans="1:5" x14ac:dyDescent="0.25">
      <c r="A639" s="4">
        <v>638</v>
      </c>
      <c r="C639" s="4">
        <f>_xlfn.FORECAST.ETS(A639,$B$2:$B$539,$A$2:$A$539,1,1)</f>
        <v>24.923563816656081</v>
      </c>
      <c r="D639" s="6">
        <f>C639-_xlfn.FORECAST.ETS.CONFINT(A639,$B$2:$B$539,$A$2:$A$539,0.9999,1,1)</f>
        <v>-40.669828408181047</v>
      </c>
      <c r="E639" s="6">
        <f>C639+_xlfn.FORECAST.ETS.CONFINT(A639,$B$2:$B$539,$A$2:$A$539,0.9999,1,1)</f>
        <v>90.516956041493216</v>
      </c>
    </row>
    <row r="640" spans="1:5" x14ac:dyDescent="0.25">
      <c r="A640" s="4">
        <v>639</v>
      </c>
      <c r="C640" s="4">
        <f>_xlfn.FORECAST.ETS(A640,$B$2:$B$539,$A$2:$A$539,1,1)</f>
        <v>24.94279945482262</v>
      </c>
      <c r="D640" s="6">
        <f>C640-_xlfn.FORECAST.ETS.CONFINT(A640,$B$2:$B$539,$A$2:$A$539,0.9999,1,1)</f>
        <v>-41.045933744471938</v>
      </c>
      <c r="E640" s="6">
        <f>C640+_xlfn.FORECAST.ETS.CONFINT(A640,$B$2:$B$539,$A$2:$A$539,0.9999,1,1)</f>
        <v>90.931532654117177</v>
      </c>
    </row>
    <row r="641" spans="1:5" x14ac:dyDescent="0.25">
      <c r="A641" s="4">
        <v>640</v>
      </c>
      <c r="C641" s="4">
        <f>_xlfn.FORECAST.ETS(A641,$B$2:$B$539,$A$2:$A$539,1,1)</f>
        <v>24.962035092989201</v>
      </c>
      <c r="D641" s="6">
        <f>C641-_xlfn.FORECAST.ETS.CONFINT(A641,$B$2:$B$539,$A$2:$A$539,0.9999,1,1)</f>
        <v>-41.423612553818018</v>
      </c>
      <c r="E641" s="6">
        <f>C641+_xlfn.FORECAST.ETS.CONFINT(A641,$B$2:$B$539,$A$2:$A$539,0.9999,1,1)</f>
        <v>91.347682739796412</v>
      </c>
    </row>
    <row r="642" spans="1:5" x14ac:dyDescent="0.25">
      <c r="A642" s="4">
        <v>641</v>
      </c>
      <c r="C642" s="4">
        <f>_xlfn.FORECAST.ETS(A642,$B$2:$B$539,$A$2:$A$539,1,1)</f>
        <v>24.981270731155742</v>
      </c>
      <c r="D642" s="6">
        <f>C642-_xlfn.FORECAST.ETS.CONFINT(A642,$B$2:$B$539,$A$2:$A$539,0.9999,1,1)</f>
        <v>-41.80285625472834</v>
      </c>
      <c r="E642" s="6">
        <f>C642+_xlfn.FORECAST.ETS.CONFINT(A642,$B$2:$B$539,$A$2:$A$539,0.9999,1,1)</f>
        <v>91.765397717039832</v>
      </c>
    </row>
    <row r="643" spans="1:5" x14ac:dyDescent="0.25">
      <c r="A643" s="4">
        <v>642</v>
      </c>
      <c r="C643" s="4">
        <f>_xlfn.FORECAST.ETS(A643,$B$2:$B$539,$A$2:$A$539,1,1)</f>
        <v>25.000506369322324</v>
      </c>
      <c r="D643" s="6">
        <f>C643-_xlfn.FORECAST.ETS.CONFINT(A643,$B$2:$B$539,$A$2:$A$539,0.9999,1,1)</f>
        <v>-42.183656359552387</v>
      </c>
      <c r="E643" s="6">
        <f>C643+_xlfn.FORECAST.ETS.CONFINT(A643,$B$2:$B$539,$A$2:$A$539,0.9999,1,1)</f>
        <v>92.184669098197034</v>
      </c>
    </row>
    <row r="644" spans="1:5" x14ac:dyDescent="0.25">
      <c r="A644" s="4">
        <v>643</v>
      </c>
      <c r="C644" s="4">
        <f>_xlfn.FORECAST.ETS(A644,$B$2:$B$539,$A$2:$A$539,1,1)</f>
        <v>25.019742007488862</v>
      </c>
      <c r="D644" s="6">
        <f>C644-_xlfn.FORECAST.ETS.CONFINT(A644,$B$2:$B$539,$A$2:$A$539,0.9999,1,1)</f>
        <v>-42.566004473673871</v>
      </c>
      <c r="E644" s="6">
        <f>C644+_xlfn.FORECAST.ETS.CONFINT(A644,$B$2:$B$539,$A$2:$A$539,0.9999,1,1)</f>
        <v>92.605488488651588</v>
      </c>
    </row>
    <row r="645" spans="1:5" x14ac:dyDescent="0.25">
      <c r="A645" s="4">
        <v>644</v>
      </c>
      <c r="C645" s="4">
        <f>_xlfn.FORECAST.ETS(A645,$B$2:$B$539,$A$2:$A$539,1,1)</f>
        <v>25.038977645655443</v>
      </c>
      <c r="D645" s="6">
        <f>C645-_xlfn.FORECAST.ETS.CONFINT(A645,$B$2:$B$539,$A$2:$A$539,0.9999,1,1)</f>
        <v>-42.949892294690152</v>
      </c>
      <c r="E645" s="6">
        <f>C645+_xlfn.FORECAST.ETS.CONFINT(A645,$B$2:$B$539,$A$2:$A$539,0.9999,1,1)</f>
        <v>93.02784758600103</v>
      </c>
    </row>
    <row r="646" spans="1:5" x14ac:dyDescent="0.25">
      <c r="A646" s="4">
        <v>645</v>
      </c>
      <c r="C646" s="4">
        <f>_xlfn.FORECAST.ETS(A646,$B$2:$B$539,$A$2:$A$539,1,1)</f>
        <v>25.058213283821985</v>
      </c>
      <c r="D646" s="6">
        <f>C646-_xlfn.FORECAST.ETS.CONFINT(A646,$B$2:$B$539,$A$2:$A$539,0.9999,1,1)</f>
        <v>-43.335311611579343</v>
      </c>
      <c r="E646" s="6">
        <f>C646+_xlfn.FORECAST.ETS.CONFINT(A646,$B$2:$B$539,$A$2:$A$539,0.9999,1,1)</f>
        <v>93.451738179223312</v>
      </c>
    </row>
    <row r="647" spans="1:5" x14ac:dyDescent="0.25">
      <c r="A647" s="4">
        <v>646</v>
      </c>
      <c r="C647" s="4">
        <f>_xlfn.FORECAST.ETS(A647,$B$2:$B$539,$A$2:$A$539,1,1)</f>
        <v>25.077448921988566</v>
      </c>
      <c r="D647" s="6">
        <f>C647-_xlfn.FORECAST.ETS.CONFINT(A647,$B$2:$B$539,$A$2:$A$539,0.9999,1,1)</f>
        <v>-43.722254303855721</v>
      </c>
      <c r="E647" s="6">
        <f>C647+_xlfn.FORECAST.ETS.CONFINT(A647,$B$2:$B$539,$A$2:$A$539,0.9999,1,1)</f>
        <v>93.877152147832845</v>
      </c>
    </row>
    <row r="648" spans="1:5" x14ac:dyDescent="0.25">
      <c r="A648" s="4">
        <v>647</v>
      </c>
      <c r="C648" s="4">
        <f>_xlfn.FORECAST.ETS(A648,$B$2:$B$539,$A$2:$A$539,1,1)</f>
        <v>25.096684560155104</v>
      </c>
      <c r="D648" s="6">
        <f>C648-_xlfn.FORECAST.ETS.CONFINT(A648,$B$2:$B$539,$A$2:$A$539,0.9999,1,1)</f>
        <v>-44.110712340715317</v>
      </c>
      <c r="E648" s="6">
        <f>C648+_xlfn.FORECAST.ETS.CONFINT(A648,$B$2:$B$539,$A$2:$A$539,0.9999,1,1)</f>
        <v>94.304081461025532</v>
      </c>
    </row>
    <row r="649" spans="1:5" x14ac:dyDescent="0.25">
      <c r="A649" s="4">
        <v>648</v>
      </c>
      <c r="C649" s="4">
        <f>_xlfn.FORECAST.ETS(A649,$B$2:$B$539,$A$2:$A$539,1,1)</f>
        <v>25.115920198321689</v>
      </c>
      <c r="D649" s="6">
        <f>C649-_xlfn.FORECAST.ETS.CONFINT(A649,$B$2:$B$539,$A$2:$A$539,0.9999,1,1)</f>
        <v>-44.500677780172282</v>
      </c>
      <c r="E649" s="6">
        <f>C649+_xlfn.FORECAST.ETS.CONFINT(A649,$B$2:$B$539,$A$2:$A$539,0.9999,1,1)</f>
        <v>94.73251817681566</v>
      </c>
    </row>
    <row r="650" spans="1:5" x14ac:dyDescent="0.25">
      <c r="A650" s="4">
        <v>649</v>
      </c>
      <c r="C650" s="4">
        <f>_xlfn.FORECAST.ETS(A650,$B$2:$B$539,$A$2:$A$539,1,1)</f>
        <v>25.135155836488227</v>
      </c>
      <c r="D650" s="6">
        <f>C650-_xlfn.FORECAST.ETS.CONFINT(A650,$B$2:$B$539,$A$2:$A$539,0.9999,1,1)</f>
        <v>-44.892142768187767</v>
      </c>
      <c r="E650" s="6">
        <f>C650+_xlfn.FORECAST.ETS.CONFINT(A650,$B$2:$B$539,$A$2:$A$539,0.9999,1,1)</f>
        <v>95.162454441164215</v>
      </c>
    </row>
    <row r="651" spans="1:5" x14ac:dyDescent="0.25">
      <c r="A651" s="4">
        <v>650</v>
      </c>
      <c r="C651" s="4">
        <f>_xlfn.FORECAST.ETS(A651,$B$2:$B$539,$A$2:$A$539,1,1)</f>
        <v>25.154391474654808</v>
      </c>
      <c r="D651" s="6">
        <f>C651-_xlfn.FORECAST.ETS.CONFINT(A651,$B$2:$B$539,$A$2:$A$539,0.9999,1,1)</f>
        <v>-45.285099537791559</v>
      </c>
      <c r="E651" s="6">
        <f>C651+_xlfn.FORECAST.ETS.CONFINT(A651,$B$2:$B$539,$A$2:$A$539,0.9999,1,1)</f>
        <v>95.593882487101183</v>
      </c>
    </row>
    <row r="652" spans="1:5" x14ac:dyDescent="0.25">
      <c r="A652" s="4">
        <v>651</v>
      </c>
      <c r="C652" s="4">
        <f>_xlfn.FORECAST.ETS(A652,$B$2:$B$539,$A$2:$A$539,1,1)</f>
        <v>25.17362711282135</v>
      </c>
      <c r="D652" s="6">
        <f>C652-_xlfn.FORECAST.ETS.CONFINT(A652,$B$2:$B$539,$A$2:$A$539,0.9999,1,1)</f>
        <v>-45.679540408198505</v>
      </c>
      <c r="E652" s="6">
        <f>C652+_xlfn.FORECAST.ETS.CONFINT(A652,$B$2:$B$539,$A$2:$A$539,0.9999,1,1)</f>
        <v>96.026794633841206</v>
      </c>
    </row>
    <row r="653" spans="1:5" x14ac:dyDescent="0.25">
      <c r="A653" s="4">
        <v>652</v>
      </c>
      <c r="C653" s="4">
        <f>_xlfn.FORECAST.ETS(A653,$B$2:$B$539,$A$2:$A$539,1,1)</f>
        <v>25.192862750987931</v>
      </c>
      <c r="D653" s="6">
        <f>C653-_xlfn.FORECAST.ETS.CONFINT(A653,$B$2:$B$539,$A$2:$A$539,0.9999,1,1)</f>
        <v>-46.075457783919504</v>
      </c>
      <c r="E653" s="6">
        <f>C653+_xlfn.FORECAST.ETS.CONFINT(A653,$B$2:$B$539,$A$2:$A$539,0.9999,1,1)</f>
        <v>96.461183285895359</v>
      </c>
    </row>
    <row r="654" spans="1:5" x14ac:dyDescent="0.25">
      <c r="A654" s="4">
        <v>653</v>
      </c>
      <c r="C654" s="4">
        <f>_xlfn.FORECAST.ETS(A654,$B$2:$B$539,$A$2:$A$539,1,1)</f>
        <v>25.21209838915447</v>
      </c>
      <c r="D654" s="6">
        <f>C654-_xlfn.FORECAST.ETS.CONFINT(A654,$B$2:$B$539,$A$2:$A$539,0.9999,1,1)</f>
        <v>-46.472844153869282</v>
      </c>
      <c r="E654" s="6">
        <f>C654+_xlfn.FORECAST.ETS.CONFINT(A654,$B$2:$B$539,$A$2:$A$539,0.9999,1,1)</f>
        <v>96.897040932178214</v>
      </c>
    </row>
    <row r="655" spans="1:5" x14ac:dyDescent="0.25">
      <c r="A655" s="4">
        <v>654</v>
      </c>
      <c r="C655" s="4">
        <f>_xlfn.FORECAST.ETS(A655,$B$2:$B$539,$A$2:$A$539,1,1)</f>
        <v>25.231334027321054</v>
      </c>
      <c r="D655" s="6">
        <f>C655-_xlfn.FORECAST.ETS.CONFINT(A655,$B$2:$B$539,$A$2:$A$539,0.9999,1,1)</f>
        <v>-46.871692090470347</v>
      </c>
      <c r="E655" s="6">
        <f>C655+_xlfn.FORECAST.ETS.CONFINT(A655,$B$2:$B$539,$A$2:$A$539,0.9999,1,1)</f>
        <v>97.334360145112456</v>
      </c>
    </row>
    <row r="656" spans="1:5" x14ac:dyDescent="0.25">
      <c r="A656" s="4">
        <v>655</v>
      </c>
      <c r="C656" s="4">
        <f>_xlfn.FORECAST.ETS(A656,$B$2:$B$539,$A$2:$A$539,1,1)</f>
        <v>25.250569665487593</v>
      </c>
      <c r="D656" s="6">
        <f>C656-_xlfn.FORECAST.ETS.CONFINT(A656,$B$2:$B$539,$A$2:$A$539,0.9999,1,1)</f>
        <v>-47.271994248755519</v>
      </c>
      <c r="E656" s="6">
        <f>C656+_xlfn.FORECAST.ETS.CONFINT(A656,$B$2:$B$539,$A$2:$A$539,0.9999,1,1)</f>
        <v>97.773133579730697</v>
      </c>
    </row>
    <row r="657" spans="1:5" x14ac:dyDescent="0.25">
      <c r="A657" s="4">
        <v>656</v>
      </c>
      <c r="C657" s="4">
        <f>_xlfn.FORECAST.ETS(A657,$B$2:$B$539,$A$2:$A$539,1,1)</f>
        <v>25.269805303654174</v>
      </c>
      <c r="D657" s="6">
        <f>C657-_xlfn.FORECAST.ETS.CONFINT(A657,$B$2:$B$539,$A$2:$A$539,0.9999,1,1)</f>
        <v>-47.673743365467992</v>
      </c>
      <c r="E657" s="6">
        <f>C657+_xlfn.FORECAST.ETS.CONFINT(A657,$B$2:$B$539,$A$2:$A$539,0.9999,1,1)</f>
        <v>98.213353972776332</v>
      </c>
    </row>
    <row r="658" spans="1:5" x14ac:dyDescent="0.25">
      <c r="A658" s="4">
        <v>657</v>
      </c>
      <c r="C658" s="4">
        <f>_xlfn.FORECAST.ETS(A658,$B$2:$B$539,$A$2:$A$539,1,1)</f>
        <v>25.289040941820712</v>
      </c>
      <c r="D658" s="6">
        <f>C658-_xlfn.FORECAST.ETS.CONFINT(A658,$B$2:$B$539,$A$2:$A$539,0.9999,1,1)</f>
        <v>-48.076932258161804</v>
      </c>
      <c r="E658" s="6">
        <f>C658+_xlfn.FORECAST.ETS.CONFINT(A658,$B$2:$B$539,$A$2:$A$539,0.9999,1,1)</f>
        <v>98.655014141803235</v>
      </c>
    </row>
    <row r="659" spans="1:5" x14ac:dyDescent="0.25">
      <c r="A659" s="4">
        <v>658</v>
      </c>
      <c r="C659" s="4">
        <f>_xlfn.FORECAST.ETS(A659,$B$2:$B$539,$A$2:$A$539,1,1)</f>
        <v>25.308276579987297</v>
      </c>
      <c r="D659" s="6">
        <f>C659-_xlfn.FORECAST.ETS.CONFINT(A659,$B$2:$B$539,$A$2:$A$539,0.9999,1,1)</f>
        <v>-48.481553824301031</v>
      </c>
      <c r="E659" s="6">
        <f>C659+_xlfn.FORECAST.ETS.CONFINT(A659,$B$2:$B$539,$A$2:$A$539,0.9999,1,1)</f>
        <v>99.098106984275617</v>
      </c>
    </row>
    <row r="660" spans="1:5" x14ac:dyDescent="0.25">
      <c r="A660" s="4">
        <v>659</v>
      </c>
      <c r="C660" s="4">
        <f>_xlfn.FORECAST.ETS(A660,$B$2:$B$539,$A$2:$A$539,1,1)</f>
        <v>25.327512218153835</v>
      </c>
      <c r="D660" s="6">
        <f>C660-_xlfn.FORECAST.ETS.CONFINT(A660,$B$2:$B$539,$A$2:$A$539,0.9999,1,1)</f>
        <v>-48.887601040360586</v>
      </c>
      <c r="E660" s="6">
        <f>C660+_xlfn.FORECAST.ETS.CONFINT(A660,$B$2:$B$539,$A$2:$A$539,0.9999,1,1)</f>
        <v>99.542625476668263</v>
      </c>
    </row>
    <row r="661" spans="1:5" x14ac:dyDescent="0.25">
      <c r="A661" s="4">
        <v>660</v>
      </c>
      <c r="C661" s="4">
        <f>_xlfn.FORECAST.ETS(A661,$B$2:$B$539,$A$2:$A$539,1,1)</f>
        <v>25.346747856320416</v>
      </c>
      <c r="D661" s="6">
        <f>C661-_xlfn.FORECAST.ETS.CONFINT(A661,$B$2:$B$539,$A$2:$A$539,0.9999,1,1)</f>
        <v>-49.295066960927329</v>
      </c>
      <c r="E661" s="6">
        <f>C661+_xlfn.FORECAST.ETS.CONFINT(A661,$B$2:$B$539,$A$2:$A$539,0.9999,1,1)</f>
        <v>99.988562673568168</v>
      </c>
    </row>
    <row r="662" spans="1:5" x14ac:dyDescent="0.25">
      <c r="A662" s="4">
        <v>661</v>
      </c>
      <c r="C662" s="4">
        <f>_xlfn.FORECAST.ETS(A662,$B$2:$B$539,$A$2:$A$539,1,1)</f>
        <v>25.365983494486958</v>
      </c>
      <c r="D662" s="6">
        <f>C662-_xlfn.FORECAST.ETS.CONFINT(A662,$B$2:$B$539,$A$2:$A$539,0.9999,1,1)</f>
        <v>-49.703944717803651</v>
      </c>
      <c r="E662" s="6">
        <f>C662+_xlfn.FORECAST.ETS.CONFINT(A662,$B$2:$B$539,$A$2:$A$539,0.9999,1,1)</f>
        <v>100.43591170677756</v>
      </c>
    </row>
    <row r="663" spans="1:5" x14ac:dyDescent="0.25">
      <c r="A663" s="4">
        <v>662</v>
      </c>
      <c r="C663" s="4">
        <f>_xlfn.FORECAST.ETS(A663,$B$2:$B$539,$A$2:$A$539,1,1)</f>
        <v>25.385219132653539</v>
      </c>
      <c r="D663" s="6">
        <f>C663-_xlfn.FORECAST.ETS.CONFINT(A663,$B$2:$B$539,$A$2:$A$539,0.9999,1,1)</f>
        <v>-50.11422751911261</v>
      </c>
      <c r="E663" s="6">
        <f>C663+_xlfn.FORECAST.ETS.CONFINT(A663,$B$2:$B$539,$A$2:$A$539,0.9999,1,1)</f>
        <v>100.8846657844197</v>
      </c>
    </row>
    <row r="664" spans="1:5" x14ac:dyDescent="0.25">
      <c r="A664" s="4">
        <v>663</v>
      </c>
      <c r="C664" s="4">
        <f>_xlfn.FORECAST.ETS(A664,$B$2:$B$539,$A$2:$A$539,1,1)</f>
        <v>25.404454770820077</v>
      </c>
      <c r="D664" s="6">
        <f>C664-_xlfn.FORECAST.ETS.CONFINT(A664,$B$2:$B$539,$A$2:$A$539,0.9999,1,1)</f>
        <v>-50.52590864840667</v>
      </c>
      <c r="E664" s="6">
        <f>C664+_xlfn.FORECAST.ETS.CONFINT(A664,$B$2:$B$539,$A$2:$A$539,0.9999,1,1)</f>
        <v>101.33481819004683</v>
      </c>
    </row>
    <row r="665" spans="1:5" x14ac:dyDescent="0.25">
      <c r="A665" s="4">
        <v>664</v>
      </c>
      <c r="C665" s="4">
        <f>_xlfn.FORECAST.ETS(A665,$B$2:$B$539,$A$2:$A$539,1,1)</f>
        <v>25.423690408986662</v>
      </c>
      <c r="D665" s="6">
        <f>C665-_xlfn.FORECAST.ETS.CONFINT(A665,$B$2:$B$539,$A$2:$A$539,0.9999,1,1)</f>
        <v>-50.938981463778759</v>
      </c>
      <c r="E665" s="6">
        <f>C665+_xlfn.FORECAST.ETS.CONFINT(A665,$B$2:$B$539,$A$2:$A$539,0.9999,1,1)</f>
        <v>101.78636228175208</v>
      </c>
    </row>
    <row r="666" spans="1:5" x14ac:dyDescent="0.25">
      <c r="A666" s="4">
        <v>665</v>
      </c>
      <c r="C666" s="4">
        <f>_xlfn.FORECAST.ETS(A666,$B$2:$B$539,$A$2:$A$539,1,1)</f>
        <v>25.4429260471532</v>
      </c>
      <c r="D666" s="6">
        <f>C666-_xlfn.FORECAST.ETS.CONFINT(A666,$B$2:$B$539,$A$2:$A$539,0.9999,1,1)</f>
        <v>-51.353439396977997</v>
      </c>
      <c r="E666" s="6">
        <f>C666+_xlfn.FORECAST.ETS.CONFINT(A666,$B$2:$B$539,$A$2:$A$539,0.9999,1,1)</f>
        <v>102.2392914912844</v>
      </c>
    </row>
    <row r="667" spans="1:5" x14ac:dyDescent="0.25">
      <c r="A667" s="4">
        <v>666</v>
      </c>
      <c r="C667" s="4">
        <f>_xlfn.FORECAST.ETS(A667,$B$2:$B$539,$A$2:$A$539,1,1)</f>
        <v>25.462161685319781</v>
      </c>
      <c r="D667" s="6">
        <f>C667-_xlfn.FORECAST.ETS.CONFINT(A667,$B$2:$B$539,$A$2:$A$539,0.9999,1,1)</f>
        <v>-51.769275952528503</v>
      </c>
      <c r="E667" s="6">
        <f>C667+_xlfn.FORECAST.ETS.CONFINT(A667,$B$2:$B$539,$A$2:$A$539,0.9999,1,1)</f>
        <v>102.69359932316807</v>
      </c>
    </row>
    <row r="668" spans="1:5" x14ac:dyDescent="0.25">
      <c r="A668" s="4">
        <v>667</v>
      </c>
      <c r="C668" s="4">
        <f>_xlfn.FORECAST.ETS(A668,$B$2:$B$539,$A$2:$A$539,1,1)</f>
        <v>25.481397323486323</v>
      </c>
      <c r="D668" s="6">
        <f>C668-_xlfn.FORECAST.ETS.CONFINT(A668,$B$2:$B$539,$A$2:$A$539,0.9999,1,1)</f>
        <v>-52.186484706853861</v>
      </c>
      <c r="E668" s="6">
        <f>C668+_xlfn.FORECAST.ETS.CONFINT(A668,$B$2:$B$539,$A$2:$A$539,0.9999,1,1)</f>
        <v>103.1492793538265</v>
      </c>
    </row>
    <row r="669" spans="1:5" x14ac:dyDescent="0.25">
      <c r="A669" s="4">
        <v>668</v>
      </c>
      <c r="C669" s="4">
        <f>_xlfn.FORECAST.ETS(A669,$B$2:$B$539,$A$2:$A$539,1,1)</f>
        <v>25.500632961652904</v>
      </c>
      <c r="D669" s="6">
        <f>C669-_xlfn.FORECAST.ETS.CONFINT(A669,$B$2:$B$539,$A$2:$A$539,0.9999,1,1)</f>
        <v>-52.605059307405135</v>
      </c>
      <c r="E669" s="6">
        <f>C669+_xlfn.FORECAST.ETS.CONFINT(A669,$B$2:$B$539,$A$2:$A$539,0.9999,1,1)</f>
        <v>103.60632523071095</v>
      </c>
    </row>
    <row r="670" spans="1:5" x14ac:dyDescent="0.25">
      <c r="A670" s="4">
        <v>669</v>
      </c>
      <c r="C670" s="4">
        <f>_xlfn.FORECAST.ETS(A670,$B$2:$B$539,$A$2:$A$539,1,1)</f>
        <v>25.519868599819443</v>
      </c>
      <c r="D670" s="6">
        <f>C670-_xlfn.FORECAST.ETS.CONFINT(A670,$B$2:$B$539,$A$2:$A$539,0.9999,1,1)</f>
        <v>-53.024993471795369</v>
      </c>
      <c r="E670" s="6">
        <f>C670+_xlfn.FORECAST.ETS.CONFINT(A670,$B$2:$B$539,$A$2:$A$539,0.9999,1,1)</f>
        <v>104.06473067143426</v>
      </c>
    </row>
    <row r="671" spans="1:5" x14ac:dyDescent="0.25">
      <c r="A671" s="4">
        <v>670</v>
      </c>
      <c r="C671" s="4">
        <f>_xlfn.FORECAST.ETS(A671,$B$2:$B$539,$A$2:$A$539,1,1)</f>
        <v>25.539104237986027</v>
      </c>
      <c r="D671" s="6">
        <f>C671-_xlfn.FORECAST.ETS.CONFINT(A671,$B$2:$B$539,$A$2:$A$539,0.9999,1,1)</f>
        <v>-53.446280986938575</v>
      </c>
      <c r="E671" s="6">
        <f>C671+_xlfn.FORECAST.ETS.CONFINT(A671,$B$2:$B$539,$A$2:$A$539,0.9999,1,1)</f>
        <v>104.52448946291062</v>
      </c>
    </row>
    <row r="672" spans="1:5" x14ac:dyDescent="0.25">
      <c r="A672" s="4">
        <v>671</v>
      </c>
      <c r="C672" s="4">
        <f>_xlfn.FORECAST.ETS(A672,$B$2:$B$539,$A$2:$A$539,1,1)</f>
        <v>25.558339876152566</v>
      </c>
      <c r="D672" s="6">
        <f>C672-_xlfn.FORECAST.ETS.CONFINT(A672,$B$2:$B$539,$A$2:$A$539,0.9999,1,1)</f>
        <v>-53.868915708195168</v>
      </c>
      <c r="E672" s="6">
        <f>C672+_xlfn.FORECAST.ETS.CONFINT(A672,$B$2:$B$539,$A$2:$A$539,0.9999,1,1)</f>
        <v>104.98559546050029</v>
      </c>
    </row>
    <row r="673" spans="1:5" x14ac:dyDescent="0.25">
      <c r="A673" s="4">
        <v>672</v>
      </c>
      <c r="C673" s="4">
        <f>_xlfn.FORECAST.ETS(A673,$B$2:$B$539,$A$2:$A$539,1,1)</f>
        <v>25.577575514319147</v>
      </c>
      <c r="D673" s="6">
        <f>C673-_xlfn.FORECAST.ETS.CONFINT(A673,$B$2:$B$539,$A$2:$A$539,0.9999,1,1)</f>
        <v>-54.292891558522982</v>
      </c>
      <c r="E673" s="6">
        <f>C673+_xlfn.FORECAST.ETS.CONFINT(A673,$B$2:$B$539,$A$2:$A$539,0.9999,1,1)</f>
        <v>105.44804258716128</v>
      </c>
    </row>
    <row r="674" spans="1:5" x14ac:dyDescent="0.25">
      <c r="A674" s="4">
        <v>673</v>
      </c>
      <c r="C674" s="4">
        <f>_xlfn.FORECAST.ETS(A674,$B$2:$B$539,$A$2:$A$539,1,1)</f>
        <v>25.596811152485689</v>
      </c>
      <c r="D674" s="6">
        <f>C674-_xlfn.FORECAST.ETS.CONFINT(A674,$B$2:$B$539,$A$2:$A$539,0.9999,1,1)</f>
        <v>-54.718202527635242</v>
      </c>
      <c r="E674" s="6">
        <f>C674+_xlfn.FORECAST.ETS.CONFINT(A674,$B$2:$B$539,$A$2:$A$539,0.9999,1,1)</f>
        <v>105.91182483260661</v>
      </c>
    </row>
    <row r="675" spans="1:5" x14ac:dyDescent="0.25">
      <c r="A675" s="4">
        <v>674</v>
      </c>
      <c r="C675" s="4">
        <f>_xlfn.FORECAST.ETS(A675,$B$2:$B$539,$A$2:$A$539,1,1)</f>
        <v>25.61604679065227</v>
      </c>
      <c r="D675" s="6">
        <f>C675-_xlfn.FORECAST.ETS.CONFINT(A675,$B$2:$B$539,$A$2:$A$539,0.9999,1,1)</f>
        <v>-55.144842671164177</v>
      </c>
      <c r="E675" s="6">
        <f>C675+_xlfn.FORECAST.ETS.CONFINT(A675,$B$2:$B$539,$A$2:$A$539,0.9999,1,1)</f>
        <v>106.37693625246871</v>
      </c>
    </row>
    <row r="676" spans="1:5" x14ac:dyDescent="0.25">
      <c r="A676" s="4">
        <v>675</v>
      </c>
      <c r="C676" s="4">
        <f>_xlfn.FORECAST.ETS(A676,$B$2:$B$539,$A$2:$A$539,1,1)</f>
        <v>25.635282428818808</v>
      </c>
      <c r="D676" s="6">
        <f>C676-_xlfn.FORECAST.ETS.CONFINT(A676,$B$2:$B$539,$A$2:$A$539,0.9999,1,1)</f>
        <v>-55.572806109832428</v>
      </c>
      <c r="E676" s="6">
        <f>C676+_xlfn.FORECAST.ETS.CONFINT(A676,$B$2:$B$539,$A$2:$A$539,0.9999,1,1)</f>
        <v>106.84337096747005</v>
      </c>
    </row>
    <row r="677" spans="1:5" x14ac:dyDescent="0.25">
      <c r="A677" s="4">
        <v>676</v>
      </c>
      <c r="C677" s="4">
        <f>_xlfn.FORECAST.ETS(A677,$B$2:$B$539,$A$2:$A$539,1,1)</f>
        <v>25.654518066985393</v>
      </c>
      <c r="D677" s="6">
        <f>C677-_xlfn.FORECAST.ETS.CONFINT(A677,$B$2:$B$539,$A$2:$A$539,0.9999,1,1)</f>
        <v>-56.002087028630356</v>
      </c>
      <c r="E677" s="6">
        <f>C677+_xlfn.FORECAST.ETS.CONFINT(A677,$B$2:$B$539,$A$2:$A$539,0.9999,1,1)</f>
        <v>107.31112316260113</v>
      </c>
    </row>
    <row r="678" spans="1:5" x14ac:dyDescent="0.25">
      <c r="A678" s="4">
        <v>677</v>
      </c>
      <c r="C678" s="4">
        <f>_xlfn.FORECAST.ETS(A678,$B$2:$B$539,$A$2:$A$539,1,1)</f>
        <v>25.673753705151931</v>
      </c>
      <c r="D678" s="6">
        <f>C678-_xlfn.FORECAST.ETS.CONFINT(A678,$B$2:$B$539,$A$2:$A$539,0.9999,1,1)</f>
        <v>-56.432679676001491</v>
      </c>
      <c r="E678" s="6">
        <f>C678+_xlfn.FORECAST.ETS.CONFINT(A678,$B$2:$B$539,$A$2:$A$539,0.9999,1,1)</f>
        <v>107.78018708630535</v>
      </c>
    </row>
    <row r="679" spans="1:5" x14ac:dyDescent="0.25">
      <c r="A679" s="4">
        <v>678</v>
      </c>
      <c r="C679" s="4">
        <f>_xlfn.FORECAST.ETS(A679,$B$2:$B$539,$A$2:$A$539,1,1)</f>
        <v>25.692989343318512</v>
      </c>
      <c r="D679" s="6">
        <f>C679-_xlfn.FORECAST.ETS.CONFINT(A679,$B$2:$B$539,$A$2:$A$539,0.9999,1,1)</f>
        <v>-56.864578363034383</v>
      </c>
      <c r="E679" s="6">
        <f>C679+_xlfn.FORECAST.ETS.CONFINT(A679,$B$2:$B$539,$A$2:$A$539,0.9999,1,1)</f>
        <v>108.25055704967141</v>
      </c>
    </row>
    <row r="680" spans="1:5" x14ac:dyDescent="0.25">
      <c r="A680" s="4">
        <v>679</v>
      </c>
      <c r="C680" s="4">
        <f>_xlfn.FORECAST.ETS(A680,$B$2:$B$539,$A$2:$A$539,1,1)</f>
        <v>25.712224981485054</v>
      </c>
      <c r="D680" s="6">
        <f>C680-_xlfn.FORECAST.ETS.CONFINT(A680,$B$2:$B$539,$A$2:$A$539,0.9999,1,1)</f>
        <v>-57.297777462662566</v>
      </c>
      <c r="E680" s="6">
        <f>C680+_xlfn.FORECAST.ETS.CONFINT(A680,$B$2:$B$539,$A$2:$A$539,0.9999,1,1)</f>
        <v>108.72222742563267</v>
      </c>
    </row>
    <row r="681" spans="1:5" x14ac:dyDescent="0.25">
      <c r="A681" s="4">
        <v>680</v>
      </c>
      <c r="C681" s="4">
        <f>_xlfn.FORECAST.ETS(A681,$B$2:$B$539,$A$2:$A$539,1,1)</f>
        <v>25.731460619651635</v>
      </c>
      <c r="D681" s="6">
        <f>C681-_xlfn.FORECAST.ETS.CONFINT(A681,$B$2:$B$539,$A$2:$A$539,0.9999,1,1)</f>
        <v>-57.732271408871533</v>
      </c>
      <c r="E681" s="6">
        <f>C681+_xlfn.FORECAST.ETS.CONFINT(A681,$B$2:$B$539,$A$2:$A$539,0.9999,1,1)</f>
        <v>109.19519264817481</v>
      </c>
    </row>
    <row r="682" spans="1:5" x14ac:dyDescent="0.25">
      <c r="A682" s="4">
        <v>681</v>
      </c>
      <c r="C682" s="4">
        <f>_xlfn.FORECAST.ETS(A682,$B$2:$B$539,$A$2:$A$539,1,1)</f>
        <v>25.750696257818174</v>
      </c>
      <c r="D682" s="6">
        <f>C682-_xlfn.FORECAST.ETS.CONFINT(A682,$B$2:$B$539,$A$2:$A$539,0.9999,1,1)</f>
        <v>-58.168054695913952</v>
      </c>
      <c r="E682" s="6">
        <f>C682+_xlfn.FORECAST.ETS.CONFINT(A682,$B$2:$B$539,$A$2:$A$539,0.9999,1,1)</f>
        <v>109.66944721155031</v>
      </c>
    </row>
    <row r="683" spans="1:5" x14ac:dyDescent="0.25">
      <c r="A683" s="4">
        <v>682</v>
      </c>
      <c r="C683" s="4">
        <f>_xlfn.FORECAST.ETS(A683,$B$2:$B$539,$A$2:$A$539,1,1)</f>
        <v>25.769931895984755</v>
      </c>
      <c r="D683" s="6">
        <f>C683-_xlfn.FORECAST.ETS.CONFINT(A683,$B$2:$B$539,$A$2:$A$539,0.9999,1,1)</f>
        <v>-58.605121877532071</v>
      </c>
      <c r="E683" s="6">
        <f>C683+_xlfn.FORECAST.ETS.CONFINT(A683,$B$2:$B$539,$A$2:$A$539,0.9999,1,1)</f>
        <v>110.14498566950158</v>
      </c>
    </row>
    <row r="684" spans="1:5" x14ac:dyDescent="0.25">
      <c r="A684" s="4">
        <v>683</v>
      </c>
      <c r="C684" s="4">
        <f>_xlfn.FORECAST.ETS(A684,$B$2:$B$539,$A$2:$A$539,1,1)</f>
        <v>25.789167534151296</v>
      </c>
      <c r="D684" s="6">
        <f>C684-_xlfn.FORECAST.ETS.CONFINT(A684,$B$2:$B$539,$A$2:$A$539,0.9999,1,1)</f>
        <v>-59.043467566188632</v>
      </c>
      <c r="E684" s="6">
        <f>C684+_xlfn.FORECAST.ETS.CONFINT(A684,$B$2:$B$539,$A$2:$A$539,0.9999,1,1)</f>
        <v>110.62180263449122</v>
      </c>
    </row>
    <row r="685" spans="1:5" x14ac:dyDescent="0.25">
      <c r="A685" s="4">
        <v>684</v>
      </c>
      <c r="C685" s="4">
        <f>_xlfn.FORECAST.ETS(A685,$B$2:$B$539,$A$2:$A$539,1,1)</f>
        <v>25.808403172317878</v>
      </c>
      <c r="D685" s="6">
        <f>C685-_xlfn.FORECAST.ETS.CONFINT(A685,$B$2:$B$539,$A$2:$A$539,0.9999,1,1)</f>
        <v>-59.483086432305114</v>
      </c>
      <c r="E685" s="6">
        <f>C685+_xlfn.FORECAST.ETS.CONFINT(A685,$B$2:$B$539,$A$2:$A$539,0.9999,1,1)</f>
        <v>111.09989277694088</v>
      </c>
    </row>
    <row r="686" spans="1:5" x14ac:dyDescent="0.25">
      <c r="A686" s="4">
        <v>685</v>
      </c>
      <c r="C686" s="4">
        <f>_xlfn.FORECAST.ETS(A686,$B$2:$B$539,$A$2:$A$539,1,1)</f>
        <v>25.827638810484416</v>
      </c>
      <c r="D686" s="6">
        <f>C686-_xlfn.FORECAST.ETS.CONFINT(A686,$B$2:$B$539,$A$2:$A$539,0.9999,1,1)</f>
        <v>-59.923973203508652</v>
      </c>
      <c r="E686" s="6">
        <f>C686+_xlfn.FORECAST.ETS.CONFINT(A686,$B$2:$B$539,$A$2:$A$539,0.9999,1,1)</f>
        <v>111.57925082447748</v>
      </c>
    </row>
    <row r="687" spans="1:5" x14ac:dyDescent="0.25">
      <c r="A687" s="4">
        <v>686</v>
      </c>
      <c r="C687" s="4">
        <f>_xlfn.FORECAST.ETS(A687,$B$2:$B$539,$A$2:$A$539,1,1)</f>
        <v>25.846874448651</v>
      </c>
      <c r="D687" s="6">
        <f>C687-_xlfn.FORECAST.ETS.CONFINT(A687,$B$2:$B$539,$A$2:$A$539,0.9999,1,1)</f>
        <v>-60.366122663886337</v>
      </c>
      <c r="E687" s="6">
        <f>C687+_xlfn.FORECAST.ETS.CONFINT(A687,$B$2:$B$539,$A$2:$A$539,0.9999,1,1)</f>
        <v>112.05987156118834</v>
      </c>
    </row>
    <row r="688" spans="1:5" x14ac:dyDescent="0.25">
      <c r="A688" s="4">
        <v>687</v>
      </c>
      <c r="C688" s="4">
        <f>_xlfn.FORECAST.ETS(A688,$B$2:$B$539,$A$2:$A$539,1,1)</f>
        <v>25.866110086817539</v>
      </c>
      <c r="D688" s="6">
        <f>C688-_xlfn.FORECAST.ETS.CONFINT(A688,$B$2:$B$539,$A$2:$A$539,0.9999,1,1)</f>
        <v>-60.809529653248461</v>
      </c>
      <c r="E688" s="6">
        <f>C688+_xlfn.FORECAST.ETS.CONFINT(A688,$B$2:$B$539,$A$2:$A$539,0.9999,1,1)</f>
        <v>112.54174982688355</v>
      </c>
    </row>
    <row r="689" spans="1:5" x14ac:dyDescent="0.25">
      <c r="A689" s="4">
        <v>688</v>
      </c>
      <c r="C689" s="4">
        <f>_xlfn.FORECAST.ETS(A689,$B$2:$B$539,$A$2:$A$539,1,1)</f>
        <v>25.88534572498412</v>
      </c>
      <c r="D689" s="6">
        <f>C689-_xlfn.FORECAST.ETS.CONFINT(A689,$B$2:$B$539,$A$2:$A$539,0.9999,1,1)</f>
        <v>-61.254189066399206</v>
      </c>
      <c r="E689" s="6">
        <f>C689+_xlfn.FORECAST.ETS.CONFINT(A689,$B$2:$B$539,$A$2:$A$539,0.9999,1,1)</f>
        <v>113.02488051636745</v>
      </c>
    </row>
    <row r="690" spans="1:5" x14ac:dyDescent="0.25">
      <c r="A690" s="4">
        <v>689</v>
      </c>
      <c r="C690" s="4">
        <f>_xlfn.FORECAST.ETS(A690,$B$2:$B$539,$A$2:$A$539,1,1)</f>
        <v>25.904581363150662</v>
      </c>
      <c r="D690" s="6">
        <f>C690-_xlfn.FORECAST.ETS.CONFINT(A690,$B$2:$B$539,$A$2:$A$539,0.9999,1,1)</f>
        <v>-61.700095852416048</v>
      </c>
      <c r="E690" s="6">
        <f>C690+_xlfn.FORECAST.ETS.CONFINT(A690,$B$2:$B$539,$A$2:$A$539,0.9999,1,1)</f>
        <v>113.50925857871738</v>
      </c>
    </row>
    <row r="691" spans="1:5" x14ac:dyDescent="0.25">
      <c r="A691" s="4">
        <v>690</v>
      </c>
      <c r="C691" s="4">
        <f>_xlfn.FORECAST.ETS(A691,$B$2:$B$539,$A$2:$A$539,1,1)</f>
        <v>25.923817001317243</v>
      </c>
      <c r="D691" s="6">
        <f>C691-_xlfn.FORECAST.ETS.CONFINT(A691,$B$2:$B$539,$A$2:$A$539,0.9999,1,1)</f>
        <v>-62.147245013937152</v>
      </c>
      <c r="E691" s="6">
        <f>C691+_xlfn.FORECAST.ETS.CONFINT(A691,$B$2:$B$539,$A$2:$A$539,0.9999,1,1)</f>
        <v>113.99487901657164</v>
      </c>
    </row>
    <row r="692" spans="1:5" x14ac:dyDescent="0.25">
      <c r="A692" s="4">
        <v>691</v>
      </c>
      <c r="C692" s="4">
        <f>_xlfn.FORECAST.ETS(A692,$B$2:$B$539,$A$2:$A$539,1,1)</f>
        <v>25.943052639483781</v>
      </c>
      <c r="D692" s="6">
        <f>C692-_xlfn.FORECAST.ETS.CONFINT(A692,$B$2:$B$539,$A$2:$A$539,0.9999,1,1)</f>
        <v>-62.595631606457232</v>
      </c>
      <c r="E692" s="6">
        <f>C692+_xlfn.FORECAST.ETS.CONFINT(A692,$B$2:$B$539,$A$2:$A$539,0.9999,1,1)</f>
        <v>114.48173688542479</v>
      </c>
    </row>
    <row r="693" spans="1:5" x14ac:dyDescent="0.25">
      <c r="A693" s="4">
        <v>692</v>
      </c>
      <c r="C693" s="4">
        <f>_xlfn.FORECAST.ETS(A693,$B$2:$B$539,$A$2:$A$539,1,1)</f>
        <v>25.962288277650366</v>
      </c>
      <c r="D693" s="6">
        <f>C693-_xlfn.FORECAST.ETS.CONFINT(A693,$B$2:$B$539,$A$2:$A$539,0.9999,1,1)</f>
        <v>-63.045250737631299</v>
      </c>
      <c r="E693" s="6">
        <f>C693+_xlfn.FORECAST.ETS.CONFINT(A693,$B$2:$B$539,$A$2:$A$539,0.9999,1,1)</f>
        <v>114.96982729293202</v>
      </c>
    </row>
    <row r="694" spans="1:5" x14ac:dyDescent="0.25">
      <c r="A694" s="4">
        <v>693</v>
      </c>
      <c r="C694" s="4">
        <f>_xlfn.FORECAST.ETS(A694,$B$2:$B$539,$A$2:$A$539,1,1)</f>
        <v>25.981523915816904</v>
      </c>
      <c r="D694" s="6">
        <f>C694-_xlfn.FORECAST.ETS.CONFINT(A694,$B$2:$B$539,$A$2:$A$539,0.9999,1,1)</f>
        <v>-63.496097566587352</v>
      </c>
      <c r="E694" s="6">
        <f>C694+_xlfn.FORECAST.ETS.CONFINT(A694,$B$2:$B$539,$A$2:$A$539,0.9999,1,1)</f>
        <v>115.45914539822117</v>
      </c>
    </row>
    <row r="695" spans="1:5" x14ac:dyDescent="0.25">
      <c r="A695" s="4">
        <v>694</v>
      </c>
      <c r="C695" s="4">
        <f>_xlfn.FORECAST.ETS(A695,$B$2:$B$539,$A$2:$A$539,1,1)</f>
        <v>26.000759553983485</v>
      </c>
      <c r="D695" s="6">
        <f>C695-_xlfn.FORECAST.ETS.CONFINT(A695,$B$2:$B$539,$A$2:$A$539,0.9999,1,1)</f>
        <v>-63.948167303246393</v>
      </c>
      <c r="E695" s="6">
        <f>C695+_xlfn.FORECAST.ETS.CONFINT(A695,$B$2:$B$539,$A$2:$A$539,0.9999,1,1)</f>
        <v>115.94968641121336</v>
      </c>
    </row>
    <row r="696" spans="1:5" x14ac:dyDescent="0.25">
      <c r="A696" s="4">
        <v>695</v>
      </c>
      <c r="C696" s="4">
        <f>_xlfn.FORECAST.ETS(A696,$B$2:$B$539,$A$2:$A$539,1,1)</f>
        <v>26.019995192150024</v>
      </c>
      <c r="D696" s="6">
        <f>C696-_xlfn.FORECAST.ETS.CONFINT(A696,$B$2:$B$539,$A$2:$A$539,0.9999,1,1)</f>
        <v>-64.401455207651779</v>
      </c>
      <c r="E696" s="6">
        <f>C696+_xlfn.FORECAST.ETS.CONFINT(A696,$B$2:$B$539,$A$2:$A$539,0.9999,1,1)</f>
        <v>116.44144559195182</v>
      </c>
    </row>
    <row r="697" spans="1:5" x14ac:dyDescent="0.25">
      <c r="A697" s="4">
        <v>696</v>
      </c>
      <c r="C697" s="4">
        <f>_xlfn.FORECAST.ETS(A697,$B$2:$B$539,$A$2:$A$539,1,1)</f>
        <v>26.039230830316608</v>
      </c>
      <c r="D697" s="6">
        <f>C697-_xlfn.FORECAST.ETS.CONFINT(A697,$B$2:$B$539,$A$2:$A$539,0.9999,1,1)</f>
        <v>-64.85595658930572</v>
      </c>
      <c r="E697" s="6">
        <f>C697+_xlfn.FORECAST.ETS.CONFINT(A697,$B$2:$B$539,$A$2:$A$539,0.9999,1,1)</f>
        <v>116.93441824993894</v>
      </c>
    </row>
    <row r="698" spans="1:5" x14ac:dyDescent="0.25">
      <c r="A698" s="4">
        <v>697</v>
      </c>
      <c r="C698" s="4">
        <f>_xlfn.FORECAST.ETS(A698,$B$2:$B$539,$A$2:$A$539,1,1)</f>
        <v>26.058466468483147</v>
      </c>
      <c r="D698" s="6">
        <f>C698-_xlfn.FORECAST.ETS.CONFINT(A698,$B$2:$B$539,$A$2:$A$539,0.9999,1,1)</f>
        <v>-65.311666806515063</v>
      </c>
      <c r="E698" s="6">
        <f>C698+_xlfn.FORECAST.ETS.CONFINT(A698,$B$2:$B$539,$A$2:$A$539,0.9999,1,1)</f>
        <v>117.42859974348136</v>
      </c>
    </row>
    <row r="699" spans="1:5" x14ac:dyDescent="0.25">
      <c r="A699" s="4">
        <v>698</v>
      </c>
      <c r="C699" s="4">
        <f>_xlfn.FORECAST.ETS(A699,$B$2:$B$539,$A$2:$A$539,1,1)</f>
        <v>26.077702106649728</v>
      </c>
      <c r="D699" s="6">
        <f>C699-_xlfn.FORECAST.ETS.CONFINT(A699,$B$2:$B$539,$A$2:$A$539,0.9999,1,1)</f>
        <v>-65.768581265744245</v>
      </c>
      <c r="E699" s="6">
        <f>C699+_xlfn.FORECAST.ETS.CONFINT(A699,$B$2:$B$539,$A$2:$A$539,0.9999,1,1)</f>
        <v>117.92398547904369</v>
      </c>
    </row>
    <row r="700" spans="1:5" x14ac:dyDescent="0.25">
      <c r="A700" s="4">
        <v>699</v>
      </c>
      <c r="C700" s="4">
        <f>_xlfn.FORECAST.ETS(A700,$B$2:$B$539,$A$2:$A$539,1,1)</f>
        <v>26.09693774481627</v>
      </c>
      <c r="D700" s="6">
        <f>C700-_xlfn.FORECAST.ETS.CONFINT(A700,$B$2:$B$539,$A$2:$A$539,0.9999,1,1)</f>
        <v>-66.226695420977379</v>
      </c>
      <c r="E700" s="6">
        <f>C700+_xlfn.FORECAST.ETS.CONFINT(A700,$B$2:$B$539,$A$2:$A$539,0.9999,1,1)</f>
        <v>118.42057091060992</v>
      </c>
    </row>
    <row r="701" spans="1:5" x14ac:dyDescent="0.25">
      <c r="A701" s="4">
        <v>700</v>
      </c>
      <c r="C701" s="4">
        <f>_xlfn.FORECAST.ETS(A701,$B$2:$B$539,$A$2:$A$539,1,1)</f>
        <v>26.116173382982851</v>
      </c>
      <c r="D701" s="6">
        <f>C701-_xlfn.FORECAST.ETS.CONFINT(A701,$B$2:$B$539,$A$2:$A$539,0.9999,1,1)</f>
        <v>-66.686004773087589</v>
      </c>
      <c r="E701" s="6">
        <f>C701+_xlfn.FORECAST.ETS.CONFINT(A701,$B$2:$B$539,$A$2:$A$539,0.9999,1,1)</f>
        <v>118.91835153905329</v>
      </c>
    </row>
    <row r="702" spans="1:5" x14ac:dyDescent="0.25">
      <c r="A702" s="4">
        <v>701</v>
      </c>
      <c r="C702" s="4">
        <f>_xlfn.FORECAST.ETS(A702,$B$2:$B$539,$A$2:$A$539,1,1)</f>
        <v>26.135409021149389</v>
      </c>
      <c r="D702" s="6">
        <f>C702-_xlfn.FORECAST.ETS.CONFINT(A702,$B$2:$B$539,$A$2:$A$539,0.9999,1,1)</f>
        <v>-67.146504869215192</v>
      </c>
      <c r="E702" s="6">
        <f>C702+_xlfn.FORECAST.ETS.CONFINT(A702,$B$2:$B$539,$A$2:$A$539,0.9999,1,1)</f>
        <v>119.41732291151396</v>
      </c>
    </row>
    <row r="703" spans="1:5" x14ac:dyDescent="0.25">
      <c r="A703" s="4">
        <v>702</v>
      </c>
      <c r="C703" s="4">
        <f>_xlfn.FORECAST.ETS(A703,$B$2:$B$539,$A$2:$A$539,1,1)</f>
        <v>26.154644659315974</v>
      </c>
      <c r="D703" s="6">
        <f>C703-_xlfn.FORECAST.ETS.CONFINT(A703,$B$2:$B$539,$A$2:$A$539,0.9999,1,1)</f>
        <v>-67.608191302153202</v>
      </c>
      <c r="E703" s="6">
        <f>C703+_xlfn.FORECAST.ETS.CONFINT(A703,$B$2:$B$539,$A$2:$A$539,0.9999,1,1)</f>
        <v>119.91748062078516</v>
      </c>
    </row>
    <row r="704" spans="1:5" x14ac:dyDescent="0.25">
      <c r="A704" s="4">
        <v>703</v>
      </c>
      <c r="C704" s="4">
        <f>_xlfn.FORECAST.ETS(A704,$B$2:$B$539,$A$2:$A$539,1,1)</f>
        <v>26.173880297482512</v>
      </c>
      <c r="D704" s="6">
        <f>C704-_xlfn.FORECAST.ETS.CONFINT(A704,$B$2:$B$539,$A$2:$A$539,0.9999,1,1)</f>
        <v>-68.071059709741661</v>
      </c>
      <c r="E704" s="6">
        <f>C704+_xlfn.FORECAST.ETS.CONFINT(A704,$B$2:$B$539,$A$2:$A$539,0.9999,1,1)</f>
        <v>120.41882030470668</v>
      </c>
    </row>
    <row r="705" spans="1:5" x14ac:dyDescent="0.25">
      <c r="A705" s="4">
        <v>704</v>
      </c>
      <c r="C705" s="4">
        <f>_xlfn.FORECAST.ETS(A705,$B$2:$B$539,$A$2:$A$539,1,1)</f>
        <v>26.193115935649093</v>
      </c>
      <c r="D705" s="6">
        <f>C705-_xlfn.FORECAST.ETS.CONFINT(A705,$B$2:$B$539,$A$2:$A$539,0.9999,1,1)</f>
        <v>-68.53510577426897</v>
      </c>
      <c r="E705" s="6">
        <f>C705+_xlfn.FORECAST.ETS.CONFINT(A705,$B$2:$B$539,$A$2:$A$539,0.9999,1,1)</f>
        <v>120.92133764556715</v>
      </c>
    </row>
    <row r="706" spans="1:5" x14ac:dyDescent="0.25">
      <c r="A706" s="4">
        <v>705</v>
      </c>
      <c r="C706" s="4">
        <f>_xlfn.FORECAST.ETS(A706,$B$2:$B$539,$A$2:$A$539,1,1)</f>
        <v>26.212351573815635</v>
      </c>
      <c r="D706" s="6">
        <f>C706-_xlfn.FORECAST.ETS.CONFINT(A706,$B$2:$B$539,$A$2:$A$539,0.9999,1,1)</f>
        <v>-69.000325221882022</v>
      </c>
      <c r="E706" s="6">
        <f>C706+_xlfn.FORECAST.ETS.CONFINT(A706,$B$2:$B$539,$A$2:$A$539,0.9999,1,1)</f>
        <v>121.4250283695133</v>
      </c>
    </row>
    <row r="707" spans="1:5" x14ac:dyDescent="0.25">
      <c r="A707" s="4">
        <v>706</v>
      </c>
      <c r="C707" s="4">
        <f>_xlfn.FORECAST.ETS(A707,$B$2:$B$539,$A$2:$A$539,1,1)</f>
        <v>26.231587211982216</v>
      </c>
      <c r="D707" s="6">
        <f>C707-_xlfn.FORECAST.ETS.CONFINT(A707,$B$2:$B$539,$A$2:$A$539,0.9999,1,1)</f>
        <v>-69.466713822003484</v>
      </c>
      <c r="E707" s="6">
        <f>C707+_xlfn.FORECAST.ETS.CONFINT(A707,$B$2:$B$539,$A$2:$A$539,0.9999,1,1)</f>
        <v>121.92988824596792</v>
      </c>
    </row>
    <row r="708" spans="1:5" x14ac:dyDescent="0.25">
      <c r="A708" s="4">
        <v>707</v>
      </c>
      <c r="C708" s="4">
        <f>_xlfn.FORECAST.ETS(A708,$B$2:$B$539,$A$2:$A$539,1,1)</f>
        <v>26.250822850148754</v>
      </c>
      <c r="D708" s="6">
        <f>C708-_xlfn.FORECAST.ETS.CONFINT(A708,$B$2:$B$539,$A$2:$A$539,0.9999,1,1)</f>
        <v>-69.934267386757355</v>
      </c>
      <c r="E708" s="6">
        <f>C708+_xlfn.FORECAST.ETS.CONFINT(A708,$B$2:$B$539,$A$2:$A$539,0.9999,1,1)</f>
        <v>122.43591308705486</v>
      </c>
    </row>
    <row r="709" spans="1:5" x14ac:dyDescent="0.25">
      <c r="A709" s="4">
        <v>708</v>
      </c>
      <c r="C709" s="4">
        <f>_xlfn.FORECAST.ETS(A709,$B$2:$B$539,$A$2:$A$539,1,1)</f>
        <v>26.270058488315339</v>
      </c>
      <c r="D709" s="6">
        <f>C709-_xlfn.FORECAST.ETS.CONFINT(A709,$B$2:$B$539,$A$2:$A$539,0.9999,1,1)</f>
        <v>-70.402981770401709</v>
      </c>
      <c r="E709" s="6">
        <f>C709+_xlfn.FORECAST.ETS.CONFINT(A709,$B$2:$B$539,$A$2:$A$539,0.9999,1,1)</f>
        <v>122.94309874703239</v>
      </c>
    </row>
    <row r="710" spans="1:5" x14ac:dyDescent="0.25">
      <c r="A710" s="4">
        <v>709</v>
      </c>
      <c r="C710" s="4">
        <f>_xlfn.FORECAST.ETS(A710,$B$2:$B$539,$A$2:$A$539,1,1)</f>
        <v>26.289294126481877</v>
      </c>
      <c r="D710" s="6">
        <f>C710-_xlfn.FORECAST.ETS.CONFINT(A710,$B$2:$B$539,$A$2:$A$539,0.9999,1,1)</f>
        <v>-70.872852868769868</v>
      </c>
      <c r="E710" s="6">
        <f>C710+_xlfn.FORECAST.ETS.CONFINT(A710,$B$2:$B$539,$A$2:$A$539,0.9999,1,1)</f>
        <v>123.45144112173362</v>
      </c>
    </row>
    <row r="711" spans="1:5" x14ac:dyDescent="0.25">
      <c r="A711" s="4">
        <v>710</v>
      </c>
      <c r="C711" s="4">
        <f>_xlfn.FORECAST.ETS(A711,$B$2:$B$539,$A$2:$A$539,1,1)</f>
        <v>26.308529764648458</v>
      </c>
      <c r="D711" s="6">
        <f>C711-_xlfn.FORECAST.ETS.CONFINT(A711,$B$2:$B$539,$A$2:$A$539,0.9999,1,1)</f>
        <v>-71.343876618718255</v>
      </c>
      <c r="E711" s="6">
        <f>C711+_xlfn.FORECAST.ETS.CONFINT(A711,$B$2:$B$539,$A$2:$A$539,0.9999,1,1)</f>
        <v>123.96093614801516</v>
      </c>
    </row>
    <row r="712" spans="1:5" x14ac:dyDescent="0.25">
      <c r="A712" s="4">
        <v>711</v>
      </c>
      <c r="C712" s="4">
        <f>_xlfn.FORECAST.ETS(A712,$B$2:$B$539,$A$2:$A$539,1,1)</f>
        <v>26.327765402815</v>
      </c>
      <c r="D712" s="6">
        <f>C712-_xlfn.FORECAST.ETS.CONFINT(A712,$B$2:$B$539,$A$2:$A$539,0.9999,1,1)</f>
        <v>-71.816048997582541</v>
      </c>
      <c r="E712" s="6">
        <f>C712+_xlfn.FORECAST.ETS.CONFINT(A712,$B$2:$B$539,$A$2:$A$539,0.9999,1,1)</f>
        <v>124.47157980321255</v>
      </c>
    </row>
    <row r="713" spans="1:5" x14ac:dyDescent="0.25">
      <c r="A713" s="4">
        <v>712</v>
      </c>
      <c r="C713" s="4">
        <f>_xlfn.FORECAST.ETS(A713,$B$2:$B$539,$A$2:$A$539,1,1)</f>
        <v>26.347001040981581</v>
      </c>
      <c r="D713" s="6">
        <f>C713-_xlfn.FORECAST.ETS.CONFINT(A713,$B$2:$B$539,$A$2:$A$539,0.9999,1,1)</f>
        <v>-72.289366022640749</v>
      </c>
      <c r="E713" s="6">
        <f>C713+_xlfn.FORECAST.ETS.CONFINT(A713,$B$2:$B$539,$A$2:$A$539,0.9999,1,1)</f>
        <v>124.98336810460391</v>
      </c>
    </row>
    <row r="714" spans="1:5" x14ac:dyDescent="0.25">
      <c r="A714" s="4">
        <v>713</v>
      </c>
      <c r="C714" s="4">
        <f>_xlfn.FORECAST.ETS(A714,$B$2:$B$539,$A$2:$A$539,1,1)</f>
        <v>26.36623667914812</v>
      </c>
      <c r="D714" s="6">
        <f>C714-_xlfn.FORECAST.ETS.CONFINT(A714,$B$2:$B$539,$A$2:$A$539,0.9999,1,1)</f>
        <v>-72.763823750584109</v>
      </c>
      <c r="E714" s="6">
        <f>C714+_xlfn.FORECAST.ETS.CONFINT(A714,$B$2:$B$539,$A$2:$A$539,0.9999,1,1)</f>
        <v>125.49629710888034</v>
      </c>
    </row>
    <row r="715" spans="1:5" x14ac:dyDescent="0.25">
      <c r="A715" s="4">
        <v>714</v>
      </c>
      <c r="C715" s="4">
        <f>_xlfn.FORECAST.ETS(A715,$B$2:$B$539,$A$2:$A$539,1,1)</f>
        <v>26.385472317314704</v>
      </c>
      <c r="D715" s="6">
        <f>C715-_xlfn.FORECAST.ETS.CONFINT(A715,$B$2:$B$539,$A$2:$A$539,0.9999,1,1)</f>
        <v>-73.239418276994726</v>
      </c>
      <c r="E715" s="6">
        <f>C715+_xlfn.FORECAST.ETS.CONFINT(A715,$B$2:$B$539,$A$2:$A$539,0.9999,1,1)</f>
        <v>126.01036291162414</v>
      </c>
    </row>
    <row r="716" spans="1:5" x14ac:dyDescent="0.25">
      <c r="A716" s="4">
        <v>715</v>
      </c>
      <c r="C716" s="4">
        <f>_xlfn.FORECAST.ETS(A716,$B$2:$B$539,$A$2:$A$539,1,1)</f>
        <v>26.404707955481243</v>
      </c>
      <c r="D716" s="6">
        <f>C716-_xlfn.FORECAST.ETS.CONFINT(A716,$B$2:$B$539,$A$2:$A$539,0.9999,1,1)</f>
        <v>-73.716145735831333</v>
      </c>
      <c r="E716" s="6">
        <f>C716+_xlfn.FORECAST.ETS.CONFINT(A716,$B$2:$B$539,$A$2:$A$539,0.9999,1,1)</f>
        <v>126.52556164679382</v>
      </c>
    </row>
    <row r="717" spans="1:5" x14ac:dyDescent="0.25">
      <c r="A717" s="4">
        <v>716</v>
      </c>
      <c r="C717" s="4">
        <f>_xlfn.FORECAST.ETS(A717,$B$2:$B$539,$A$2:$A$539,1,1)</f>
        <v>26.423943593647824</v>
      </c>
      <c r="D717" s="6">
        <f>C717-_xlfn.FORECAST.ETS.CONFINT(A717,$B$2:$B$539,$A$2:$A$539,0.9999,1,1)</f>
        <v>-74.194002298921106</v>
      </c>
      <c r="E717" s="6">
        <f>C717+_xlfn.FORECAST.ETS.CONFINT(A717,$B$2:$B$539,$A$2:$A$539,0.9999,1,1)</f>
        <v>127.04188948621675</v>
      </c>
    </row>
    <row r="718" spans="1:5" x14ac:dyDescent="0.25">
      <c r="A718" s="4">
        <v>717</v>
      </c>
      <c r="C718" s="4">
        <f>_xlfn.FORECAST.ETS(A718,$B$2:$B$539,$A$2:$A$539,1,1)</f>
        <v>26.443179231814366</v>
      </c>
      <c r="D718" s="6">
        <f>C718-_xlfn.FORECAST.ETS.CONFINT(A718,$B$2:$B$539,$A$2:$A$539,0.9999,1,1)</f>
        <v>-74.672984175459604</v>
      </c>
      <c r="E718" s="6">
        <f>C718+_xlfn.FORECAST.ETS.CONFINT(A718,$B$2:$B$539,$A$2:$A$539,0.9999,1,1)</f>
        <v>127.55934263908834</v>
      </c>
    </row>
    <row r="719" spans="1:5" x14ac:dyDescent="0.25">
      <c r="A719" s="4">
        <v>718</v>
      </c>
      <c r="C719" s="4">
        <f>_xlfn.FORECAST.ETS(A719,$B$2:$B$539,$A$2:$A$539,1,1)</f>
        <v>26.462414869980947</v>
      </c>
      <c r="D719" s="6">
        <f>C719-_xlfn.FORECAST.ETS.CONFINT(A719,$B$2:$B$539,$A$2:$A$539,0.9999,1,1)</f>
        <v>-75.153087611517037</v>
      </c>
      <c r="E719" s="6">
        <f>C719+_xlfn.FORECAST.ETS.CONFINT(A719,$B$2:$B$539,$A$2:$A$539,0.9999,1,1)</f>
        <v>128.07791735147893</v>
      </c>
    </row>
    <row r="720" spans="1:5" x14ac:dyDescent="0.25">
      <c r="A720" s="4">
        <v>719</v>
      </c>
      <c r="C720" s="4">
        <f>_xlfn.FORECAST.ETS(A720,$B$2:$B$539,$A$2:$A$539,1,1)</f>
        <v>26.481650508147485</v>
      </c>
      <c r="D720" s="6">
        <f>C720-_xlfn.FORECAST.ETS.CONFINT(A720,$B$2:$B$539,$A$2:$A$539,0.9999,1,1)</f>
        <v>-75.63430888955186</v>
      </c>
      <c r="E720" s="6">
        <f>C720+_xlfn.FORECAST.ETS.CONFINT(A720,$B$2:$B$539,$A$2:$A$539,0.9999,1,1)</f>
        <v>128.59760990584684</v>
      </c>
    </row>
    <row r="721" spans="1:5" x14ac:dyDescent="0.25">
      <c r="A721" s="4">
        <v>720</v>
      </c>
      <c r="C721" s="4">
        <f>_xlfn.FORECAST.ETS(A721,$B$2:$B$539,$A$2:$A$539,1,1)</f>
        <v>26.500886146314066</v>
      </c>
      <c r="D721" s="6">
        <f>C721-_xlfn.FORECAST.ETS.CONFINT(A721,$B$2:$B$539,$A$2:$A$539,0.9999,1,1)</f>
        <v>-76.116644327930857</v>
      </c>
      <c r="E721" s="6">
        <f>C721+_xlfn.FORECAST.ETS.CONFINT(A721,$B$2:$B$539,$A$2:$A$539,0.9999,1,1)</f>
        <v>129.118416620559</v>
      </c>
    </row>
    <row r="722" spans="1:5" x14ac:dyDescent="0.25">
      <c r="A722" s="4">
        <v>721</v>
      </c>
      <c r="C722" s="4">
        <f>_xlfn.FORECAST.ETS(A722,$B$2:$B$539,$A$2:$A$539,1,1)</f>
        <v>26.520121784480608</v>
      </c>
      <c r="D722" s="6">
        <f>C722-_xlfn.FORECAST.ETS.CONFINT(A722,$B$2:$B$539,$A$2:$A$539,0.9999,1,1)</f>
        <v>-76.600090280456641</v>
      </c>
      <c r="E722" s="6">
        <f>C722+_xlfn.FORECAST.ETS.CONFINT(A722,$B$2:$B$539,$A$2:$A$539,0.9999,1,1)</f>
        <v>129.64033384941786</v>
      </c>
    </row>
    <row r="723" spans="1:5" x14ac:dyDescent="0.25">
      <c r="A723" s="4">
        <v>722</v>
      </c>
      <c r="C723" s="4">
        <f>_xlfn.FORECAST.ETS(A723,$B$2:$B$539,$A$2:$A$539,1,1)</f>
        <v>26.539357422647189</v>
      </c>
      <c r="D723" s="6">
        <f>C723-_xlfn.FORECAST.ETS.CONFINT(A723,$B$2:$B$539,$A$2:$A$539,0.9999,1,1)</f>
        <v>-77.08464313590099</v>
      </c>
      <c r="E723" s="6">
        <f>C723+_xlfn.FORECAST.ETS.CONFINT(A723,$B$2:$B$539,$A$2:$A$539,0.9999,1,1)</f>
        <v>130.16335798119536</v>
      </c>
    </row>
    <row r="724" spans="1:5" x14ac:dyDescent="0.25">
      <c r="A724" s="4">
        <v>723</v>
      </c>
      <c r="C724" s="4">
        <f>_xlfn.FORECAST.ETS(A724,$B$2:$B$539,$A$2:$A$539,1,1)</f>
        <v>26.558593060813728</v>
      </c>
      <c r="D724" s="6">
        <f>C724-_xlfn.FORECAST.ETS.CONFINT(A724,$B$2:$B$539,$A$2:$A$539,0.9999,1,1)</f>
        <v>-77.570299317545704</v>
      </c>
      <c r="E724" s="6">
        <f>C724+_xlfn.FORECAST.ETS.CONFINT(A724,$B$2:$B$539,$A$2:$A$539,0.9999,1,1)</f>
        <v>130.68748543917314</v>
      </c>
    </row>
    <row r="725" spans="1:5" x14ac:dyDescent="0.25">
      <c r="A725" s="4">
        <v>724</v>
      </c>
      <c r="C725" s="4">
        <f>_xlfn.FORECAST.ETS(A725,$B$2:$B$539,$A$2:$A$539,1,1)</f>
        <v>26.577828698980312</v>
      </c>
      <c r="D725" s="6">
        <f>C725-_xlfn.FORECAST.ETS.CONFINT(A725,$B$2:$B$539,$A$2:$A$539,0.9999,1,1)</f>
        <v>-78.057055282729209</v>
      </c>
      <c r="E725" s="6">
        <f>C725+_xlfn.FORECAST.ETS.CONFINT(A725,$B$2:$B$539,$A$2:$A$539,0.9999,1,1)</f>
        <v>131.21271268068983</v>
      </c>
    </row>
    <row r="726" spans="1:5" x14ac:dyDescent="0.25">
      <c r="A726" s="4">
        <v>725</v>
      </c>
      <c r="C726" s="4">
        <f>_xlfn.FORECAST.ETS(A726,$B$2:$B$539,$A$2:$A$539,1,1)</f>
        <v>26.59706433714685</v>
      </c>
      <c r="D726" s="6">
        <f>C726-_xlfn.FORECAST.ETS.CONFINT(A726,$B$2:$B$539,$A$2:$A$539,0.9999,1,1)</f>
        <v>-78.544907522400479</v>
      </c>
      <c r="E726" s="6">
        <f>C726+_xlfn.FORECAST.ETS.CONFINT(A726,$B$2:$B$539,$A$2:$A$539,0.9999,1,1)</f>
        <v>131.73903619669417</v>
      </c>
    </row>
    <row r="727" spans="1:5" x14ac:dyDescent="0.25">
      <c r="A727" s="4">
        <v>726</v>
      </c>
      <c r="C727" s="4">
        <f>_xlfn.FORECAST.ETS(A727,$B$2:$B$539,$A$2:$A$539,1,1)</f>
        <v>26.616299975313432</v>
      </c>
      <c r="D727" s="6">
        <f>C727-_xlfn.FORECAST.ETS.CONFINT(A727,$B$2:$B$539,$A$2:$A$539,0.9999,1,1)</f>
        <v>-79.033852560678326</v>
      </c>
      <c r="E727" s="6">
        <f>C727+_xlfn.FORECAST.ETS.CONFINT(A727,$B$2:$B$539,$A$2:$A$539,0.9999,1,1)</f>
        <v>132.2664525113052</v>
      </c>
    </row>
    <row r="728" spans="1:5" x14ac:dyDescent="0.25">
      <c r="A728" s="4">
        <v>727</v>
      </c>
      <c r="C728" s="4">
        <f>_xlfn.FORECAST.ETS(A728,$B$2:$B$539,$A$2:$A$539,1,1)</f>
        <v>26.635535613479973</v>
      </c>
      <c r="D728" s="6">
        <f>C728-_xlfn.FORECAST.ETS.CONFINT(A728,$B$2:$B$539,$A$2:$A$539,0.9999,1,1)</f>
        <v>-79.523886954418131</v>
      </c>
      <c r="E728" s="6">
        <f>C728+_xlfn.FORECAST.ETS.CONFINT(A728,$B$2:$B$539,$A$2:$A$539,0.9999,1,1)</f>
        <v>132.79495818137809</v>
      </c>
    </row>
    <row r="729" spans="1:5" x14ac:dyDescent="0.25">
      <c r="A729" s="4">
        <v>728</v>
      </c>
      <c r="C729" s="4">
        <f>_xlfn.FORECAST.ETS(A729,$B$2:$B$539,$A$2:$A$539,1,1)</f>
        <v>26.654771251646554</v>
      </c>
      <c r="D729" s="6">
        <f>C729-_xlfn.FORECAST.ETS.CONFINT(A729,$B$2:$B$539,$A$2:$A$539,0.9999,1,1)</f>
        <v>-80.015007292783764</v>
      </c>
      <c r="E729" s="6">
        <f>C729+_xlfn.FORECAST.ETS.CONFINT(A729,$B$2:$B$539,$A$2:$A$539,0.9999,1,1)</f>
        <v>133.32454979607687</v>
      </c>
    </row>
    <row r="730" spans="1:5" x14ac:dyDescent="0.25">
      <c r="A730" s="4">
        <v>729</v>
      </c>
      <c r="C730" s="4">
        <f>_xlfn.FORECAST.ETS(A730,$B$2:$B$539,$A$2:$A$539,1,1)</f>
        <v>26.674006889813093</v>
      </c>
      <c r="D730" s="6">
        <f>C730-_xlfn.FORECAST.ETS.CONFINT(A730,$B$2:$B$539,$A$2:$A$539,0.9999,1,1)</f>
        <v>-80.50721019682652</v>
      </c>
      <c r="E730" s="6">
        <f>C730+_xlfn.FORECAST.ETS.CONFINT(A730,$B$2:$B$539,$A$2:$A$539,0.9999,1,1)</f>
        <v>133.85522397645269</v>
      </c>
    </row>
    <row r="731" spans="1:5" x14ac:dyDescent="0.25">
      <c r="A731" s="4">
        <v>730</v>
      </c>
      <c r="C731" s="4">
        <f>_xlfn.FORECAST.ETS(A731,$B$2:$B$539,$A$2:$A$539,1,1)</f>
        <v>26.693242527979674</v>
      </c>
      <c r="D731" s="6">
        <f>C731-_xlfn.FORECAST.ETS.CONFINT(A731,$B$2:$B$539,$A$2:$A$539,0.9999,1,1)</f>
        <v>-81.000492319069451</v>
      </c>
      <c r="E731" s="6">
        <f>C731+_xlfn.FORECAST.ETS.CONFINT(A731,$B$2:$B$539,$A$2:$A$539,0.9999,1,1)</f>
        <v>134.38697737502881</v>
      </c>
    </row>
    <row r="732" spans="1:5" x14ac:dyDescent="0.25">
      <c r="A732" s="4">
        <v>731</v>
      </c>
      <c r="C732" s="4">
        <f>_xlfn.FORECAST.ETS(A732,$B$2:$B$539,$A$2:$A$539,1,1)</f>
        <v>26.712478166146216</v>
      </c>
      <c r="D732" s="6">
        <f>C732-_xlfn.FORECAST.ETS.CONFINT(A732,$B$2:$B$539,$A$2:$A$539,0.9999,1,1)</f>
        <v>-81.494850343098278</v>
      </c>
      <c r="E732" s="6">
        <f>C732+_xlfn.FORECAST.ETS.CONFINT(A732,$B$2:$B$539,$A$2:$A$539,0.9999,1,1)</f>
        <v>134.9198066753907</v>
      </c>
    </row>
    <row r="733" spans="1:5" x14ac:dyDescent="0.25">
      <c r="A733" s="4">
        <v>732</v>
      </c>
      <c r="C733" s="4">
        <f>_xlfn.FORECAST.ETS(A733,$B$2:$B$539,$A$2:$A$539,1,1)</f>
        <v>26.731713804312797</v>
      </c>
      <c r="D733" s="6">
        <f>C733-_xlfn.FORECAST.ETS.CONFINT(A733,$B$2:$B$539,$A$2:$A$539,0.9999,1,1)</f>
        <v>-81.990280983157675</v>
      </c>
      <c r="E733" s="6">
        <f>C733+_xlfn.FORECAST.ETS.CONFINT(A733,$B$2:$B$539,$A$2:$A$539,0.9999,1,1)</f>
        <v>135.45370859178325</v>
      </c>
    </row>
    <row r="734" spans="1:5" x14ac:dyDescent="0.25">
      <c r="A734" s="4">
        <v>733</v>
      </c>
      <c r="C734" s="4">
        <f>_xlfn.FORECAST.ETS(A734,$B$2:$B$539,$A$2:$A$539,1,1)</f>
        <v>26.750949442479335</v>
      </c>
      <c r="D734" s="6">
        <f>C734-_xlfn.FORECAST.ETS.CONFINT(A734,$B$2:$B$539,$A$2:$A$539,0.9999,1,1)</f>
        <v>-82.486780983753889</v>
      </c>
      <c r="E734" s="6">
        <f>C734+_xlfn.FORECAST.ETS.CONFINT(A734,$B$2:$B$539,$A$2:$A$539,0.9999,1,1)</f>
        <v>135.98867986871255</v>
      </c>
    </row>
    <row r="735" spans="1:5" x14ac:dyDescent="0.25">
      <c r="A735" s="4">
        <v>734</v>
      </c>
      <c r="C735" s="4">
        <f>_xlfn.FORECAST.ETS(A735,$B$2:$B$539,$A$2:$A$539,1,1)</f>
        <v>26.77018508064592</v>
      </c>
      <c r="D735" s="6">
        <f>C735-_xlfn.FORECAST.ETS.CONFINT(A735,$B$2:$B$539,$A$2:$A$539,0.9999,1,1)</f>
        <v>-82.984347119262694</v>
      </c>
      <c r="E735" s="6">
        <f>C735+_xlfn.FORECAST.ETS.CONFINT(A735,$B$2:$B$539,$A$2:$A$539,0.9999,1,1)</f>
        <v>136.52471728055454</v>
      </c>
    </row>
    <row r="736" spans="1:5" x14ac:dyDescent="0.25">
      <c r="A736" s="4">
        <v>735</v>
      </c>
      <c r="C736" s="4">
        <f>_xlfn.FORECAST.ETS(A736,$B$2:$B$539,$A$2:$A$539,1,1)</f>
        <v>26.789420718812458</v>
      </c>
      <c r="D736" s="6">
        <f>C736-_xlfn.FORECAST.ETS.CONFINT(A736,$B$2:$B$539,$A$2:$A$539,0.9999,1,1)</f>
        <v>-83.482976193543493</v>
      </c>
      <c r="E736" s="6">
        <f>C736+_xlfn.FORECAST.ETS.CONFINT(A736,$B$2:$B$539,$A$2:$A$539,0.9999,1,1)</f>
        <v>137.0618176311684</v>
      </c>
    </row>
    <row r="737" spans="1:5" x14ac:dyDescent="0.25">
      <c r="A737" s="4">
        <v>736</v>
      </c>
      <c r="C737" s="4">
        <f>_xlfn.FORECAST.ETS(A737,$B$2:$B$539,$A$2:$A$539,1,1)</f>
        <v>26.808656356979039</v>
      </c>
      <c r="D737" s="6">
        <f>C737-_xlfn.FORECAST.ETS.CONFINT(A737,$B$2:$B$539,$A$2:$A$539,0.9999,1,1)</f>
        <v>-83.982665039558427</v>
      </c>
      <c r="E737" s="6">
        <f>C737+_xlfn.FORECAST.ETS.CONFINT(A737,$B$2:$B$539,$A$2:$A$539,0.9999,1,1)</f>
        <v>137.5999777535165</v>
      </c>
    </row>
    <row r="738" spans="1:5" x14ac:dyDescent="0.25">
      <c r="A738" s="4">
        <v>737</v>
      </c>
      <c r="C738" s="4">
        <f>_xlfn.FORECAST.ETS(A738,$B$2:$B$539,$A$2:$A$539,1,1)</f>
        <v>26.827891995145581</v>
      </c>
      <c r="D738" s="6">
        <f>C738-_xlfn.FORECAST.ETS.CONFINT(A738,$B$2:$B$539,$A$2:$A$539,0.9999,1,1)</f>
        <v>-84.483410518997772</v>
      </c>
      <c r="E738" s="6">
        <f>C738+_xlfn.FORECAST.ETS.CONFINT(A738,$B$2:$B$539,$A$2:$A$539,0.9999,1,1)</f>
        <v>138.13919450928893</v>
      </c>
    </row>
    <row r="739" spans="1:5" x14ac:dyDescent="0.25">
      <c r="A739" s="4">
        <v>738</v>
      </c>
      <c r="C739" s="4">
        <f>_xlfn.FORECAST.ETS(A739,$B$2:$B$539,$A$2:$A$539,1,1)</f>
        <v>26.847127633312162</v>
      </c>
      <c r="D739" s="6">
        <f>C739-_xlfn.FORECAST.ETS.CONFINT(A739,$B$2:$B$539,$A$2:$A$539,0.9999,1,1)</f>
        <v>-84.985209521909979</v>
      </c>
      <c r="E739" s="6">
        <f>C739+_xlfn.FORECAST.ETS.CONFINT(A739,$B$2:$B$539,$A$2:$A$539,0.9999,1,1)</f>
        <v>138.67946478853432</v>
      </c>
    </row>
    <row r="740" spans="1:5" x14ac:dyDescent="0.25">
      <c r="A740" s="4">
        <v>739</v>
      </c>
      <c r="C740" s="4">
        <f>_xlfn.FORECAST.ETS(A740,$B$2:$B$539,$A$2:$A$539,1,1)</f>
        <v>26.866363271478701</v>
      </c>
      <c r="D740" s="6">
        <f>C740-_xlfn.FORECAST.ETS.CONFINT(A740,$B$2:$B$539,$A$2:$A$539,0.9999,1,1)</f>
        <v>-85.488058966337917</v>
      </c>
      <c r="E740" s="6">
        <f>C740+_xlfn.FORECAST.ETS.CONFINT(A740,$B$2:$B$539,$A$2:$A$539,0.9999,1,1)</f>
        <v>139.22078550929533</v>
      </c>
    </row>
    <row r="741" spans="1:5" x14ac:dyDescent="0.25">
      <c r="A741" s="4">
        <v>740</v>
      </c>
      <c r="C741" s="4">
        <f>_xlfn.FORECAST.ETS(A741,$B$2:$B$539,$A$2:$A$539,1,1)</f>
        <v>26.885598909645285</v>
      </c>
      <c r="D741" s="6">
        <f>C741-_xlfn.FORECAST.ETS.CONFINT(A741,$B$2:$B$539,$A$2:$A$539,0.9999,1,1)</f>
        <v>-85.991955797959548</v>
      </c>
      <c r="E741" s="6">
        <f>C741+_xlfn.FORECAST.ETS.CONFINT(A741,$B$2:$B$539,$A$2:$A$539,0.9999,1,1)</f>
        <v>139.76315361725011</v>
      </c>
    </row>
    <row r="742" spans="1:5" x14ac:dyDescent="0.25">
      <c r="A742" s="4">
        <v>741</v>
      </c>
      <c r="C742" s="4">
        <f>_xlfn.FORECAST.ETS(A742,$B$2:$B$539,$A$2:$A$539,1,1)</f>
        <v>26.904834547811824</v>
      </c>
      <c r="D742" s="6">
        <f>C742-_xlfn.FORECAST.ETS.CONFINT(A742,$B$2:$B$539,$A$2:$A$539,0.9999,1,1)</f>
        <v>-86.496896989734722</v>
      </c>
      <c r="E742" s="6">
        <f>C742+_xlfn.FORECAST.ETS.CONFINT(A742,$B$2:$B$539,$A$2:$A$539,0.9999,1,1)</f>
        <v>140.30656608535836</v>
      </c>
    </row>
    <row r="743" spans="1:5" x14ac:dyDescent="0.25">
      <c r="A743" s="4">
        <v>742</v>
      </c>
      <c r="C743" s="4">
        <f>_xlfn.FORECAST.ETS(A743,$B$2:$B$539,$A$2:$A$539,1,1)</f>
        <v>26.924070185978405</v>
      </c>
      <c r="D743" s="6">
        <f>C743-_xlfn.FORECAST.ETS.CONFINT(A743,$B$2:$B$539,$A$2:$A$539,0.9999,1,1)</f>
        <v>-87.002879541556396</v>
      </c>
      <c r="E743" s="6">
        <f>C743+_xlfn.FORECAST.ETS.CONFINT(A743,$B$2:$B$539,$A$2:$A$539,0.9999,1,1)</f>
        <v>140.8510199135132</v>
      </c>
    </row>
    <row r="744" spans="1:5" x14ac:dyDescent="0.25">
      <c r="A744" s="4">
        <v>743</v>
      </c>
      <c r="C744" s="4">
        <f>_xlfn.FORECAST.ETS(A744,$B$2:$B$539,$A$2:$A$539,1,1)</f>
        <v>26.943305824144947</v>
      </c>
      <c r="D744" s="6">
        <f>C744-_xlfn.FORECAST.ETS.CONFINT(A744,$B$2:$B$539,$A$2:$A$539,0.9999,1,1)</f>
        <v>-87.509900479907515</v>
      </c>
      <c r="E744" s="6">
        <f>C744+_xlfn.FORECAST.ETS.CONFINT(A744,$B$2:$B$539,$A$2:$A$539,0.9999,1,1)</f>
        <v>141.3965121281974</v>
      </c>
    </row>
    <row r="745" spans="1:5" x14ac:dyDescent="0.25">
      <c r="A745" s="4">
        <v>744</v>
      </c>
      <c r="C745" s="4">
        <f>_xlfn.FORECAST.ETS(A745,$B$2:$B$539,$A$2:$A$539,1,1)</f>
        <v>26.962541462311528</v>
      </c>
      <c r="D745" s="6">
        <f>C745-_xlfn.FORECAST.ETS.CONFINT(A745,$B$2:$B$539,$A$2:$A$539,0.9999,1,1)</f>
        <v>-88.017956857522364</v>
      </c>
      <c r="E745" s="6">
        <f>C745+_xlfn.FORECAST.ETS.CONFINT(A745,$B$2:$B$539,$A$2:$A$539,0.9999,1,1)</f>
        <v>141.94303978214541</v>
      </c>
    </row>
    <row r="746" spans="1:5" x14ac:dyDescent="0.25">
      <c r="A746" s="4">
        <v>745</v>
      </c>
      <c r="C746" s="4">
        <f>_xlfn.FORECAST.ETS(A746,$B$2:$B$539,$A$2:$A$539,1,1)</f>
        <v>26.981777100478066</v>
      </c>
      <c r="D746" s="6">
        <f>C746-_xlfn.FORECAST.ETS.CONFINT(A746,$B$2:$B$539,$A$2:$A$539,0.9999,1,1)</f>
        <v>-88.5270457530534</v>
      </c>
      <c r="E746" s="6">
        <f>C746+_xlfn.FORECAST.ETS.CONFINT(A746,$B$2:$B$539,$A$2:$A$539,0.9999,1,1)</f>
        <v>142.49059995400953</v>
      </c>
    </row>
    <row r="747" spans="1:5" x14ac:dyDescent="0.25">
      <c r="A747" s="4">
        <v>746</v>
      </c>
      <c r="C747" s="4">
        <f>_xlfn.FORECAST.ETS(A747,$B$2:$B$539,$A$2:$A$539,1,1)</f>
        <v>27.001012738644651</v>
      </c>
      <c r="D747" s="6">
        <f>C747-_xlfn.FORECAST.ETS.CONFINT(A747,$B$2:$B$539,$A$2:$A$539,0.9999,1,1)</f>
        <v>-89.037164270742437</v>
      </c>
      <c r="E747" s="6">
        <f>C747+_xlfn.FORECAST.ETS.CONFINT(A747,$B$2:$B$539,$A$2:$A$539,0.9999,1,1)</f>
        <v>143.03918974803173</v>
      </c>
    </row>
    <row r="748" spans="1:5" x14ac:dyDescent="0.25">
      <c r="A748" s="4">
        <v>747</v>
      </c>
      <c r="C748" s="4">
        <f>_xlfn.FORECAST.ETS(A748,$B$2:$B$539,$A$2:$A$539,1,1)</f>
        <v>27.020248376811189</v>
      </c>
      <c r="D748" s="6">
        <f>C748-_xlfn.FORECAST.ETS.CONFINT(A748,$B$2:$B$539,$A$2:$A$539,0.9999,1,1)</f>
        <v>-89.548309540097108</v>
      </c>
      <c r="E748" s="6">
        <f>C748+_xlfn.FORECAST.ETS.CONFINT(A748,$B$2:$B$539,$A$2:$A$539,0.9999,1,1)</f>
        <v>143.5888062937195</v>
      </c>
    </row>
    <row r="749" spans="1:5" x14ac:dyDescent="0.25">
      <c r="A749" s="4">
        <v>748</v>
      </c>
      <c r="C749" s="4">
        <f>_xlfn.FORECAST.ETS(A749,$B$2:$B$539,$A$2:$A$539,1,1)</f>
        <v>27.03948401497777</v>
      </c>
      <c r="D749" s="6">
        <f>C749-_xlfn.FORECAST.ETS.CONFINT(A749,$B$2:$B$539,$A$2:$A$539,0.9999,1,1)</f>
        <v>-90.060478715571705</v>
      </c>
      <c r="E749" s="6">
        <f>C749+_xlfn.FORECAST.ETS.CONFINT(A749,$B$2:$B$539,$A$2:$A$539,0.9999,1,1)</f>
        <v>144.13944674552724</v>
      </c>
    </row>
    <row r="750" spans="1:5" x14ac:dyDescent="0.25">
      <c r="A750" s="4">
        <v>749</v>
      </c>
      <c r="C750" s="4">
        <f>_xlfn.FORECAST.ETS(A750,$B$2:$B$539,$A$2:$A$539,1,1)</f>
        <v>27.058719653144312</v>
      </c>
      <c r="D750" s="6">
        <f>C750-_xlfn.FORECAST.ETS.CONFINT(A750,$B$2:$B$539,$A$2:$A$539,0.9999,1,1)</f>
        <v>-90.573668976252932</v>
      </c>
      <c r="E750" s="6">
        <f>C750+_xlfn.FORECAST.ETS.CONFINT(A750,$B$2:$B$539,$A$2:$A$539,0.9999,1,1)</f>
        <v>144.69110828254156</v>
      </c>
    </row>
    <row r="751" spans="1:5" x14ac:dyDescent="0.25">
      <c r="A751" s="4">
        <v>750</v>
      </c>
      <c r="C751" s="4">
        <f>_xlfn.FORECAST.ETS(A751,$B$2:$B$539,$A$2:$A$539,1,1)</f>
        <v>27.077955291310893</v>
      </c>
      <c r="D751" s="6">
        <f>C751-_xlfn.FORECAST.ETS.CONFINT(A751,$B$2:$B$539,$A$2:$A$539,0.9999,1,1)</f>
        <v>-91.087877525549885</v>
      </c>
      <c r="E751" s="6">
        <f>C751+_xlfn.FORECAST.ETS.CONFINT(A751,$B$2:$B$539,$A$2:$A$539,0.9999,1,1)</f>
        <v>145.24378810817169</v>
      </c>
    </row>
    <row r="752" spans="1:5" x14ac:dyDescent="0.25">
      <c r="A752" s="4">
        <v>751</v>
      </c>
      <c r="C752" s="4">
        <f>_xlfn.FORECAST.ETS(A752,$B$2:$B$539,$A$2:$A$539,1,1)</f>
        <v>27.097190929477431</v>
      </c>
      <c r="D752" s="6">
        <f>C752-_xlfn.FORECAST.ETS.CONFINT(A752,$B$2:$B$539,$A$2:$A$539,0.9999,1,1)</f>
        <v>-91.603101590889196</v>
      </c>
      <c r="E752" s="6">
        <f>C752+_xlfn.FORECAST.ETS.CONFINT(A752,$B$2:$B$539,$A$2:$A$539,0.9999,1,1)</f>
        <v>145.79748344984407</v>
      </c>
    </row>
    <row r="753" spans="1:5" x14ac:dyDescent="0.25">
      <c r="A753" s="4">
        <v>752</v>
      </c>
      <c r="C753" s="4">
        <f>_xlfn.FORECAST.ETS(A753,$B$2:$B$539,$A$2:$A$539,1,1)</f>
        <v>27.116426567644016</v>
      </c>
      <c r="D753" s="6">
        <f>C753-_xlfn.FORECAST.ETS.CONFINT(A753,$B$2:$B$539,$A$2:$A$539,0.9999,1,1)</f>
        <v>-92.119338423413808</v>
      </c>
      <c r="E753" s="6">
        <f>C753+_xlfn.FORECAST.ETS.CONFINT(A753,$B$2:$B$539,$A$2:$A$539,0.9999,1,1)</f>
        <v>146.35219155870183</v>
      </c>
    </row>
    <row r="754" spans="1:5" x14ac:dyDescent="0.25">
      <c r="A754" s="4">
        <v>753</v>
      </c>
      <c r="C754" s="4">
        <f>_xlfn.FORECAST.ETS(A754,$B$2:$B$539,$A$2:$A$539,1,1)</f>
        <v>27.135662205810554</v>
      </c>
      <c r="D754" s="6">
        <f>C754-_xlfn.FORECAST.ETS.CONFINT(A754,$B$2:$B$539,$A$2:$A$539,0.9999,1,1)</f>
        <v>-92.636585297686963</v>
      </c>
      <c r="E754" s="6">
        <f>C754+_xlfn.FORECAST.ETS.CONFINT(A754,$B$2:$B$539,$A$2:$A$539,0.9999,1,1)</f>
        <v>146.90790970930809</v>
      </c>
    </row>
    <row r="755" spans="1:5" x14ac:dyDescent="0.25">
      <c r="A755" s="4">
        <v>754</v>
      </c>
      <c r="C755" s="4">
        <f>_xlfn.FORECAST.ETS(A755,$B$2:$B$539,$A$2:$A$539,1,1)</f>
        <v>27.154897843977135</v>
      </c>
      <c r="D755" s="6">
        <f>C755-_xlfn.FORECAST.ETS.CONFINT(A755,$B$2:$B$539,$A$2:$A$539,0.9999,1,1)</f>
        <v>-93.154839511399814</v>
      </c>
      <c r="E755" s="6">
        <f>C755+_xlfn.FORECAST.ETS.CONFINT(A755,$B$2:$B$539,$A$2:$A$539,0.9999,1,1)</f>
        <v>147.46463519935409</v>
      </c>
    </row>
    <row r="756" spans="1:5" x14ac:dyDescent="0.25">
      <c r="A756" s="4">
        <v>755</v>
      </c>
      <c r="C756" s="4">
        <f>_xlfn.FORECAST.ETS(A756,$B$2:$B$539,$A$2:$A$539,1,1)</f>
        <v>27.174133482143677</v>
      </c>
      <c r="D756" s="6">
        <f>C756-_xlfn.FORECAST.ETS.CONFINT(A756,$B$2:$B$539,$A$2:$A$539,0.9999,1,1)</f>
        <v>-93.674098385083909</v>
      </c>
      <c r="E756" s="6">
        <f>C756+_xlfn.FORECAST.ETS.CONFINT(A756,$B$2:$B$539,$A$2:$A$539,0.9999,1,1)</f>
        <v>148.02236534937126</v>
      </c>
    </row>
    <row r="757" spans="1:5" x14ac:dyDescent="0.25">
      <c r="A757" s="4">
        <v>756</v>
      </c>
      <c r="C757" s="4">
        <f>_xlfn.FORECAST.ETS(A757,$B$2:$B$539,$A$2:$A$539,1,1)</f>
        <v>27.193369120310258</v>
      </c>
      <c r="D757" s="6">
        <f>C757-_xlfn.FORECAST.ETS.CONFINT(A757,$B$2:$B$539,$A$2:$A$539,0.9999,1,1)</f>
        <v>-94.194359261827287</v>
      </c>
      <c r="E757" s="6">
        <f>C757+_xlfn.FORECAST.ETS.CONFINT(A757,$B$2:$B$539,$A$2:$A$539,0.9999,1,1)</f>
        <v>148.58109750244782</v>
      </c>
    </row>
    <row r="758" spans="1:5" x14ac:dyDescent="0.25">
      <c r="A758" s="4">
        <v>757</v>
      </c>
      <c r="C758" s="4">
        <f>_xlfn.FORECAST.ETS(A758,$B$2:$B$539,$A$2:$A$539,1,1)</f>
        <v>27.212604758476797</v>
      </c>
      <c r="D758" s="6">
        <f>C758-_xlfn.FORECAST.ETS.CONFINT(A758,$B$2:$B$539,$A$2:$A$539,0.9999,1,1)</f>
        <v>-94.715619506995381</v>
      </c>
      <c r="E758" s="6">
        <f>C758+_xlfn.FORECAST.ETS.CONFINT(A758,$B$2:$B$539,$A$2:$A$539,0.9999,1,1)</f>
        <v>149.14082902394898</v>
      </c>
    </row>
    <row r="759" spans="1:5" x14ac:dyDescent="0.25">
      <c r="A759" s="4">
        <v>758</v>
      </c>
      <c r="C759" s="4">
        <f>_xlfn.FORECAST.ETS(A759,$B$2:$B$539,$A$2:$A$539,1,1)</f>
        <v>27.231840396643381</v>
      </c>
      <c r="D759" s="6">
        <f>C759-_xlfn.FORECAST.ETS.CONFINT(A759,$B$2:$B$539,$A$2:$A$539,0.9999,1,1)</f>
        <v>-95.23787650795515</v>
      </c>
      <c r="E759" s="6">
        <f>C759+_xlfn.FORECAST.ETS.CONFINT(A759,$B$2:$B$539,$A$2:$A$539,0.9999,1,1)</f>
        <v>149.70155730124191</v>
      </c>
    </row>
    <row r="760" spans="1:5" x14ac:dyDescent="0.25">
      <c r="A760" s="4">
        <v>759</v>
      </c>
      <c r="C760" s="4">
        <f>_xlfn.FORECAST.ETS(A760,$B$2:$B$539,$A$2:$A$539,1,1)</f>
        <v>27.25107603480992</v>
      </c>
      <c r="D760" s="6">
        <f>C760-_xlfn.FORECAST.ETS.CONFINT(A760,$B$2:$B$539,$A$2:$A$539,0.9999,1,1)</f>
        <v>-95.761127673804197</v>
      </c>
      <c r="E760" s="6">
        <f>C760+_xlfn.FORECAST.ETS.CONFINT(A760,$B$2:$B$539,$A$2:$A$539,0.9999,1,1)</f>
        <v>150.26327974342405</v>
      </c>
    </row>
    <row r="761" spans="1:5" x14ac:dyDescent="0.25">
      <c r="A761" s="4">
        <v>760</v>
      </c>
      <c r="C761" s="4">
        <f>_xlfn.FORECAST.ETS(A761,$B$2:$B$539,$A$2:$A$539,1,1)</f>
        <v>27.270311672976501</v>
      </c>
      <c r="D761" s="6">
        <f>C761-_xlfn.FORECAST.ETS.CONFINT(A761,$B$2:$B$539,$A$2:$A$539,0.9999,1,1)</f>
        <v>-96.285370435102877</v>
      </c>
      <c r="E761" s="6">
        <f>C761+_xlfn.FORECAST.ETS.CONFINT(A761,$B$2:$B$539,$A$2:$A$539,0.9999,1,1)</f>
        <v>150.82599378105587</v>
      </c>
    </row>
    <row r="762" spans="1:5" x14ac:dyDescent="0.25">
      <c r="A762" s="4">
        <v>761</v>
      </c>
      <c r="C762" s="4">
        <f>_xlfn.FORECAST.ETS(A762,$B$2:$B$539,$A$2:$A$539,1,1)</f>
        <v>27.289547311143039</v>
      </c>
      <c r="D762" s="6">
        <f>C762-_xlfn.FORECAST.ETS.CONFINT(A762,$B$2:$B$539,$A$2:$A$539,0.9999,1,1)</f>
        <v>-96.810602243611214</v>
      </c>
      <c r="E762" s="6">
        <f>C762+_xlfn.FORECAST.ETS.CONFINT(A762,$B$2:$B$539,$A$2:$A$539,0.9999,1,1)</f>
        <v>151.38969686589729</v>
      </c>
    </row>
    <row r="763" spans="1:5" x14ac:dyDescent="0.25">
      <c r="A763" s="4">
        <v>762</v>
      </c>
      <c r="C763" s="4">
        <f>_xlfn.FORECAST.ETS(A763,$B$2:$B$539,$A$2:$A$539,1,1)</f>
        <v>27.308782949309624</v>
      </c>
      <c r="D763" s="6">
        <f>C763-_xlfn.FORECAST.ETS.CONFINT(A763,$B$2:$B$539,$A$2:$A$539,0.9999,1,1)</f>
        <v>-97.336820572028671</v>
      </c>
      <c r="E763" s="6">
        <f>C763+_xlfn.FORECAST.ETS.CONFINT(A763,$B$2:$B$539,$A$2:$A$539,0.9999,1,1)</f>
        <v>151.95438647064793</v>
      </c>
    </row>
    <row r="764" spans="1:5" x14ac:dyDescent="0.25">
      <c r="A764" s="4">
        <v>763</v>
      </c>
      <c r="C764" s="4">
        <f>_xlfn.FORECAST.ETS(A764,$B$2:$B$539,$A$2:$A$539,1,1)</f>
        <v>27.328018587476162</v>
      </c>
      <c r="D764" s="6">
        <f>C764-_xlfn.FORECAST.ETS.CONFINT(A764,$B$2:$B$539,$A$2:$A$539,0.9999,1,1)</f>
        <v>-97.864022913738822</v>
      </c>
      <c r="E764" s="6">
        <f>C764+_xlfn.FORECAST.ETS.CONFINT(A764,$B$2:$B$539,$A$2:$A$539,0.9999,1,1)</f>
        <v>152.52006008869114</v>
      </c>
    </row>
    <row r="765" spans="1:5" x14ac:dyDescent="0.25">
      <c r="A765" s="4">
        <v>764</v>
      </c>
      <c r="C765" s="4">
        <f>_xlfn.FORECAST.ETS(A765,$B$2:$B$539,$A$2:$A$539,1,1)</f>
        <v>27.347254225642743</v>
      </c>
      <c r="D765" s="6">
        <f>C765-_xlfn.FORECAST.ETS.CONFINT(A765,$B$2:$B$539,$A$2:$A$539,0.9999,1,1)</f>
        <v>-98.392206782556528</v>
      </c>
      <c r="E765" s="6">
        <f>C765+_xlfn.FORECAST.ETS.CONFINT(A765,$B$2:$B$539,$A$2:$A$539,0.9999,1,1)</f>
        <v>153.08671523384203</v>
      </c>
    </row>
    <row r="766" spans="1:5" x14ac:dyDescent="0.25">
      <c r="A766" s="4">
        <v>765</v>
      </c>
      <c r="C766" s="4">
        <f>_xlfn.FORECAST.ETS(A766,$B$2:$B$539,$A$2:$A$539,1,1)</f>
        <v>27.366489863809282</v>
      </c>
      <c r="D766" s="6">
        <f>C766-_xlfn.FORECAST.ETS.CONFINT(A766,$B$2:$B$539,$A$2:$A$539,0.9999,1,1)</f>
        <v>-98.921369712479915</v>
      </c>
      <c r="E766" s="6">
        <f>C766+_xlfn.FORECAST.ETS.CONFINT(A766,$B$2:$B$539,$A$2:$A$539,0.9999,1,1)</f>
        <v>153.65434944009849</v>
      </c>
    </row>
    <row r="767" spans="1:5" x14ac:dyDescent="0.25">
      <c r="A767" s="4">
        <v>766</v>
      </c>
      <c r="C767" s="4">
        <f>_xlfn.FORECAST.ETS(A767,$B$2:$B$539,$A$2:$A$539,1,1)</f>
        <v>27.385725501975866</v>
      </c>
      <c r="D767" s="6">
        <f>C767-_xlfn.FORECAST.ETS.CONFINT(A767,$B$2:$B$539,$A$2:$A$539,0.9999,1,1)</f>
        <v>-99.451509257445011</v>
      </c>
      <c r="E767" s="6">
        <f>C767+_xlfn.FORECAST.ETS.CONFINT(A767,$B$2:$B$539,$A$2:$A$539,0.9999,1,1)</f>
        <v>154.22296026139674</v>
      </c>
    </row>
    <row r="768" spans="1:5" x14ac:dyDescent="0.25">
      <c r="A768" s="4">
        <v>767</v>
      </c>
      <c r="C768" s="4">
        <f>_xlfn.FORECAST.ETS(A768,$B$2:$B$539,$A$2:$A$539,1,1)</f>
        <v>27.404961140142404</v>
      </c>
      <c r="D768" s="6">
        <f>C768-_xlfn.FORECAST.ETS.CONFINT(A768,$B$2:$B$539,$A$2:$A$539,0.9999,1,1)</f>
        <v>-99.982622991084739</v>
      </c>
      <c r="E768" s="6">
        <f>C768+_xlfn.FORECAST.ETS.CONFINT(A768,$B$2:$B$539,$A$2:$A$539,0.9999,1,1)</f>
        <v>154.79254527136953</v>
      </c>
    </row>
    <row r="769" spans="1:5" x14ac:dyDescent="0.25">
      <c r="A769" s="4">
        <v>768</v>
      </c>
      <c r="C769" s="4">
        <f>_xlfn.FORECAST.ETS(A769,$B$2:$B$539,$A$2:$A$539,1,1)</f>
        <v>27.424196778308986</v>
      </c>
      <c r="D769" s="6">
        <f>C769-_xlfn.FORECAST.ETS.CONFINT(A769,$B$2:$B$539,$A$2:$A$539,0.9999,1,1)</f>
        <v>-100.51470850649048</v>
      </c>
      <c r="E769" s="6">
        <f>C769+_xlfn.FORECAST.ETS.CONFINT(A769,$B$2:$B$539,$A$2:$A$539,0.9999,1,1)</f>
        <v>155.36310206310844</v>
      </c>
    </row>
    <row r="770" spans="1:5" x14ac:dyDescent="0.25">
      <c r="A770" s="4">
        <v>769</v>
      </c>
      <c r="C770" s="4">
        <f>_xlfn.FORECAST.ETS(A770,$B$2:$B$539,$A$2:$A$539,1,1)</f>
        <v>27.443432416475527</v>
      </c>
      <c r="D770" s="6">
        <f>C770-_xlfn.FORECAST.ETS.CONFINT(A770,$B$2:$B$539,$A$2:$A$539,0.9999,1,1)</f>
        <v>-101.04776341597827</v>
      </c>
      <c r="E770" s="6">
        <f>C770+_xlfn.FORECAST.ETS.CONFINT(A770,$B$2:$B$539,$A$2:$A$539,0.9999,1,1)</f>
        <v>155.93462824892933</v>
      </c>
    </row>
    <row r="771" spans="1:5" x14ac:dyDescent="0.25">
      <c r="A771" s="4">
        <v>770</v>
      </c>
      <c r="C771" s="4">
        <f>_xlfn.FORECAST.ETS(A771,$B$2:$B$539,$A$2:$A$539,1,1)</f>
        <v>27.462668054642108</v>
      </c>
      <c r="D771" s="6">
        <f>C771-_xlfn.FORECAST.ETS.CONFINT(A771,$B$2:$B$539,$A$2:$A$539,0.9999,1,1)</f>
        <v>-101.5817853508571</v>
      </c>
      <c r="E771" s="6">
        <f>C771+_xlfn.FORECAST.ETS.CONFINT(A771,$B$2:$B$539,$A$2:$A$539,0.9999,1,1)</f>
        <v>156.50712146014132</v>
      </c>
    </row>
    <row r="772" spans="1:5" x14ac:dyDescent="0.25">
      <c r="A772" s="4">
        <v>771</v>
      </c>
      <c r="C772" s="4">
        <f>_xlfn.FORECAST.ETS(A772,$B$2:$B$539,$A$2:$A$539,1,1)</f>
        <v>27.481903692808647</v>
      </c>
      <c r="D772" s="6">
        <f>C772-_xlfn.FORECAST.ETS.CONFINT(A772,$B$2:$B$539,$A$2:$A$539,0.9999,1,1)</f>
        <v>-102.11677196120174</v>
      </c>
      <c r="E772" s="6">
        <f>C772+_xlfn.FORECAST.ETS.CONFINT(A772,$B$2:$B$539,$A$2:$A$539,0.9999,1,1)</f>
        <v>157.08057934681904</v>
      </c>
    </row>
    <row r="773" spans="1:5" x14ac:dyDescent="0.25">
      <c r="A773" s="4">
        <v>772</v>
      </c>
      <c r="C773" s="4">
        <f>_xlfn.FORECAST.ETS(A773,$B$2:$B$539,$A$2:$A$539,1,1)</f>
        <v>27.501139330975231</v>
      </c>
      <c r="D773" s="6">
        <f>C773-_xlfn.FORECAST.ETS.CONFINT(A773,$B$2:$B$539,$A$2:$A$539,0.9999,1,1)</f>
        <v>-102.65272091562767</v>
      </c>
      <c r="E773" s="6">
        <f>C773+_xlfn.FORECAST.ETS.CONFINT(A773,$B$2:$B$539,$A$2:$A$539,0.9999,1,1)</f>
        <v>157.65499957757814</v>
      </c>
    </row>
    <row r="774" spans="1:5" x14ac:dyDescent="0.25">
      <c r="A774" s="4">
        <v>773</v>
      </c>
      <c r="C774" s="4">
        <f>_xlfn.FORECAST.ETS(A774,$B$2:$B$539,$A$2:$A$539,1,1)</f>
        <v>27.52037496914177</v>
      </c>
      <c r="D774" s="6">
        <f>C774-_xlfn.FORECAST.ETS.CONFINT(A774,$B$2:$B$539,$A$2:$A$539,0.9999,1,1)</f>
        <v>-103.18962990107049</v>
      </c>
      <c r="E774" s="6">
        <f>C774+_xlfn.FORECAST.ETS.CONFINT(A774,$B$2:$B$539,$A$2:$A$539,0.9999,1,1)</f>
        <v>158.23037983935404</v>
      </c>
    </row>
    <row r="775" spans="1:5" x14ac:dyDescent="0.25">
      <c r="A775" s="4">
        <v>774</v>
      </c>
      <c r="C775" s="4">
        <f>_xlfn.FORECAST.ETS(A775,$B$2:$B$539,$A$2:$A$539,1,1)</f>
        <v>27.539610607308351</v>
      </c>
      <c r="D775" s="6">
        <f>C775-_xlfn.FORECAST.ETS.CONFINT(A775,$B$2:$B$539,$A$2:$A$539,0.9999,1,1)</f>
        <v>-103.72749662256739</v>
      </c>
      <c r="E775" s="6">
        <f>C775+_xlfn.FORECAST.ETS.CONFINT(A775,$B$2:$B$539,$A$2:$A$539,0.9999,1,1)</f>
        <v>158.8067178371841</v>
      </c>
    </row>
    <row r="776" spans="1:5" x14ac:dyDescent="0.25">
      <c r="A776" s="4">
        <v>775</v>
      </c>
      <c r="C776" s="4">
        <f>_xlfn.FORECAST.ETS(A776,$B$2:$B$539,$A$2:$A$539,1,1)</f>
        <v>27.558846245474893</v>
      </c>
      <c r="D776" s="6">
        <f>C776-_xlfn.FORECAST.ETS.CONFINT(A776,$B$2:$B$539,$A$2:$A$539,0.9999,1,1)</f>
        <v>-104.26631880304252</v>
      </c>
      <c r="E776" s="6">
        <f>C776+_xlfn.FORECAST.ETS.CONFINT(A776,$B$2:$B$539,$A$2:$A$539,0.9999,1,1)</f>
        <v>159.3840112939923</v>
      </c>
    </row>
    <row r="777" spans="1:5" x14ac:dyDescent="0.25">
      <c r="A777" s="4">
        <v>776</v>
      </c>
      <c r="C777" s="4">
        <f>_xlfn.FORECAST.ETS(A777,$B$2:$B$539,$A$2:$A$539,1,1)</f>
        <v>27.578081883641474</v>
      </c>
      <c r="D777" s="6">
        <f>C777-_xlfn.FORECAST.ETS.CONFINT(A777,$B$2:$B$539,$A$2:$A$539,0.9999,1,1)</f>
        <v>-104.80609418309506</v>
      </c>
      <c r="E777" s="6">
        <f>C777+_xlfn.FORECAST.ETS.CONFINT(A777,$B$2:$B$539,$A$2:$A$539,0.9999,1,1)</f>
        <v>159.96225795037799</v>
      </c>
    </row>
    <row r="778" spans="1:5" x14ac:dyDescent="0.25">
      <c r="A778" s="4">
        <v>777</v>
      </c>
      <c r="C778" s="4">
        <f>_xlfn.FORECAST.ETS(A778,$B$2:$B$539,$A$2:$A$539,1,1)</f>
        <v>27.597317521808012</v>
      </c>
      <c r="D778" s="6">
        <f>C778-_xlfn.FORECAST.ETS.CONFINT(A778,$B$2:$B$539,$A$2:$A$539,0.9999,1,1)</f>
        <v>-105.34682052079054</v>
      </c>
      <c r="E778" s="6">
        <f>C778+_xlfn.FORECAST.ETS.CONFINT(A778,$B$2:$B$539,$A$2:$A$539,0.9999,1,1)</f>
        <v>160.54145556440656</v>
      </c>
    </row>
    <row r="779" spans="1:5" x14ac:dyDescent="0.25">
      <c r="A779" s="4">
        <v>778</v>
      </c>
      <c r="C779" s="4">
        <f>_xlfn.FORECAST.ETS(A779,$B$2:$B$539,$A$2:$A$539,1,1)</f>
        <v>27.616553159974597</v>
      </c>
      <c r="D779" s="6">
        <f>C779-_xlfn.FORECAST.ETS.CONFINT(A779,$B$2:$B$539,$A$2:$A$539,0.9999,1,1)</f>
        <v>-105.8884955914548</v>
      </c>
      <c r="E779" s="6">
        <f>C779+_xlfn.FORECAST.ETS.CONFINT(A779,$B$2:$B$539,$A$2:$A$539,0.9999,1,1)</f>
        <v>161.12160191140399</v>
      </c>
    </row>
    <row r="780" spans="1:5" x14ac:dyDescent="0.25">
      <c r="A780" s="4">
        <v>779</v>
      </c>
      <c r="C780" s="4">
        <f>_xlfn.FORECAST.ETS(A780,$B$2:$B$539,$A$2:$A$539,1,1)</f>
        <v>27.635788798141135</v>
      </c>
      <c r="D780" s="6">
        <f>C780-_xlfn.FORECAST.ETS.CONFINT(A780,$B$2:$B$539,$A$2:$A$539,0.9999,1,1)</f>
        <v>-106.43111718747156</v>
      </c>
      <c r="E780" s="6">
        <f>C780+_xlfn.FORECAST.ETS.CONFINT(A780,$B$2:$B$539,$A$2:$A$539,0.9999,1,1)</f>
        <v>161.70269478375383</v>
      </c>
    </row>
    <row r="781" spans="1:5" x14ac:dyDescent="0.25">
      <c r="A781" s="4">
        <v>780</v>
      </c>
      <c r="C781" s="4">
        <f>_xlfn.FORECAST.ETS(A781,$B$2:$B$539,$A$2:$A$539,1,1)</f>
        <v>27.655024436307716</v>
      </c>
      <c r="D781" s="6">
        <f>C781-_xlfn.FORECAST.ETS.CONFINT(A781,$B$2:$B$539,$A$2:$A$539,0.9999,1,1)</f>
        <v>-106.97468311808194</v>
      </c>
      <c r="E781" s="6">
        <f>C781+_xlfn.FORECAST.ETS.CONFINT(A781,$B$2:$B$539,$A$2:$A$539,0.9999,1,1)</f>
        <v>162.28473199069737</v>
      </c>
    </row>
    <row r="782" spans="1:5" x14ac:dyDescent="0.25">
      <c r="A782" s="4">
        <v>781</v>
      </c>
      <c r="C782" s="4">
        <f>_xlfn.FORECAST.ETS(A782,$B$2:$B$539,$A$2:$A$539,1,1)</f>
        <v>27.674260074474258</v>
      </c>
      <c r="D782" s="6">
        <f>C782-_xlfn.FORECAST.ETS.CONFINT(A782,$B$2:$B$539,$A$2:$A$539,0.9999,1,1)</f>
        <v>-107.51919120918797</v>
      </c>
      <c r="E782" s="6">
        <f>C782+_xlfn.FORECAST.ETS.CONFINT(A782,$B$2:$B$539,$A$2:$A$539,0.9999,1,1)</f>
        <v>162.86771135813649</v>
      </c>
    </row>
    <row r="783" spans="1:5" x14ac:dyDescent="0.25">
      <c r="A783" s="4">
        <v>782</v>
      </c>
      <c r="C783" s="4">
        <f>_xlfn.FORECAST.ETS(A783,$B$2:$B$539,$A$2:$A$539,1,1)</f>
        <v>27.693495712640839</v>
      </c>
      <c r="D783" s="6">
        <f>C783-_xlfn.FORECAST.ETS.CONFINT(A783,$B$2:$B$539,$A$2:$A$539,0.9999,1,1)</f>
        <v>-108.06463930315775</v>
      </c>
      <c r="E783" s="6">
        <f>C783+_xlfn.FORECAST.ETS.CONFINT(A783,$B$2:$B$539,$A$2:$A$539,0.9999,1,1)</f>
        <v>163.45163072843943</v>
      </c>
    </row>
    <row r="784" spans="1:5" x14ac:dyDescent="0.25">
      <c r="A784" s="4">
        <v>783</v>
      </c>
      <c r="C784" s="4">
        <f>_xlfn.FORECAST.ETS(A784,$B$2:$B$539,$A$2:$A$539,1,1)</f>
        <v>27.712731350807378</v>
      </c>
      <c r="D784" s="6">
        <f>C784-_xlfn.FORECAST.ETS.CONFINT(A784,$B$2:$B$539,$A$2:$A$539,0.9999,1,1)</f>
        <v>-108.6110252586344</v>
      </c>
      <c r="E784" s="6">
        <f>C784+_xlfn.FORECAST.ETS.CONFINT(A784,$B$2:$B$539,$A$2:$A$539,0.9999,1,1)</f>
        <v>164.03648796024916</v>
      </c>
    </row>
    <row r="785" spans="1:5" x14ac:dyDescent="0.25">
      <c r="A785" s="4">
        <v>784</v>
      </c>
      <c r="C785" s="4">
        <f>_xlfn.FORECAST.ETS(A785,$B$2:$B$539,$A$2:$A$539,1,1)</f>
        <v>27.731966988973962</v>
      </c>
      <c r="D785" s="6">
        <f>C785-_xlfn.FORECAST.ETS.CONFINT(A785,$B$2:$B$539,$A$2:$A$539,0.9999,1,1)</f>
        <v>-109.15834695034673</v>
      </c>
      <c r="E785" s="6">
        <f>C785+_xlfn.FORECAST.ETS.CONFINT(A785,$B$2:$B$539,$A$2:$A$539,0.9999,1,1)</f>
        <v>164.62228092829466</v>
      </c>
    </row>
    <row r="786" spans="1:5" x14ac:dyDescent="0.25">
      <c r="A786" s="4">
        <v>785</v>
      </c>
      <c r="C786" s="4">
        <f>_xlfn.FORECAST.ETS(A786,$B$2:$B$539,$A$2:$A$539,1,1)</f>
        <v>27.751202627140501</v>
      </c>
      <c r="D786" s="6">
        <f>C786-_xlfn.FORECAST.ETS.CONFINT(A786,$B$2:$B$539,$A$2:$A$539,0.9999,1,1)</f>
        <v>-109.70660226892379</v>
      </c>
      <c r="E786" s="6">
        <f>C786+_xlfn.FORECAST.ETS.CONFINT(A786,$B$2:$B$539,$A$2:$A$539,0.9999,1,1)</f>
        <v>165.20900752320478</v>
      </c>
    </row>
    <row r="787" spans="1:5" x14ac:dyDescent="0.25">
      <c r="A787" s="4">
        <v>786</v>
      </c>
      <c r="C787" s="4">
        <f>_xlfn.FORECAST.ETS(A787,$B$2:$B$539,$A$2:$A$539,1,1)</f>
        <v>27.770438265307082</v>
      </c>
      <c r="D787" s="6">
        <f>C787-_xlfn.FORECAST.ETS.CONFINT(A787,$B$2:$B$539,$A$2:$A$539,0.9999,1,1)</f>
        <v>-110.25578912071067</v>
      </c>
      <c r="E787" s="6">
        <f>C787+_xlfn.FORECAST.ETS.CONFINT(A787,$B$2:$B$539,$A$2:$A$539,0.9999,1,1)</f>
        <v>165.79666565132484</v>
      </c>
    </row>
    <row r="788" spans="1:5" x14ac:dyDescent="0.25">
      <c r="A788" s="4">
        <v>787</v>
      </c>
      <c r="C788" s="4">
        <f>_xlfn.FORECAST.ETS(A788,$B$2:$B$539,$A$2:$A$539,1,1)</f>
        <v>27.789673903473624</v>
      </c>
      <c r="D788" s="6">
        <f>C788-_xlfn.FORECAST.ETS.CONFINT(A788,$B$2:$B$539,$A$2:$A$539,0.9999,1,1)</f>
        <v>-110.80590542758834</v>
      </c>
      <c r="E788" s="6">
        <f>C788+_xlfn.FORECAST.ETS.CONFINT(A788,$B$2:$B$539,$A$2:$A$539,0.9999,1,1)</f>
        <v>166.38525323453558</v>
      </c>
    </row>
    <row r="789" spans="1:5" x14ac:dyDescent="0.25">
      <c r="A789" s="4">
        <v>788</v>
      </c>
      <c r="C789" s="4">
        <f>_xlfn.FORECAST.ETS(A789,$B$2:$B$539,$A$2:$A$539,1,1)</f>
        <v>27.808909541640205</v>
      </c>
      <c r="D789" s="6">
        <f>C789-_xlfn.FORECAST.ETS.CONFINT(A789,$B$2:$B$539,$A$2:$A$539,0.9999,1,1)</f>
        <v>-111.35694912679462</v>
      </c>
      <c r="E789" s="6">
        <f>C789+_xlfn.FORECAST.ETS.CONFINT(A789,$B$2:$B$539,$A$2:$A$539,0.9999,1,1)</f>
        <v>166.97476821007501</v>
      </c>
    </row>
    <row r="790" spans="1:5" x14ac:dyDescent="0.25">
      <c r="A790" s="4">
        <v>789</v>
      </c>
      <c r="C790" s="4">
        <f>_xlfn.FORECAST.ETS(A790,$B$2:$B$539,$A$2:$A$539,1,1)</f>
        <v>27.828145179806743</v>
      </c>
      <c r="D790" s="6">
        <f>C790-_xlfn.FORECAST.ETS.CONFINT(A790,$B$2:$B$539,$A$2:$A$539,0.9999,1,1)</f>
        <v>-111.90891817074905</v>
      </c>
      <c r="E790" s="6">
        <f>C790+_xlfn.FORECAST.ETS.CONFINT(A790,$B$2:$B$539,$A$2:$A$539,0.9999,1,1)</f>
        <v>167.56520853036253</v>
      </c>
    </row>
    <row r="791" spans="1:5" x14ac:dyDescent="0.25">
      <c r="A791" s="4">
        <v>790</v>
      </c>
      <c r="C791" s="4">
        <f>_xlfn.FORECAST.ETS(A791,$B$2:$B$539,$A$2:$A$539,1,1)</f>
        <v>27.847380817973328</v>
      </c>
      <c r="D791" s="6">
        <f>C791-_xlfn.FORECAST.ETS.CONFINT(A791,$B$2:$B$539,$A$2:$A$539,0.9999,1,1)</f>
        <v>-112.46181052687892</v>
      </c>
      <c r="E791" s="6">
        <f>C791+_xlfn.FORECAST.ETS.CONFINT(A791,$B$2:$B$539,$A$2:$A$539,0.9999,1,1)</f>
        <v>168.15657216282557</v>
      </c>
    </row>
    <row r="792" spans="1:5" x14ac:dyDescent="0.25">
      <c r="A792" s="4">
        <v>791</v>
      </c>
      <c r="C792" s="4">
        <f>_xlfn.FORECAST.ETS(A792,$B$2:$B$539,$A$2:$A$539,1,1)</f>
        <v>27.866616456139866</v>
      </c>
      <c r="D792" s="6">
        <f>C792-_xlfn.FORECAST.ETS.CONFINT(A792,$B$2:$B$539,$A$2:$A$539,0.9999,1,1)</f>
        <v>-113.0156241774489</v>
      </c>
      <c r="E792" s="6">
        <f>C792+_xlfn.FORECAST.ETS.CONFINT(A792,$B$2:$B$539,$A$2:$A$539,0.9999,1,1)</f>
        <v>168.74885708972863</v>
      </c>
    </row>
    <row r="793" spans="1:5" x14ac:dyDescent="0.25">
      <c r="A793" s="4">
        <v>792</v>
      </c>
      <c r="C793" s="4">
        <f>_xlfn.FORECAST.ETS(A793,$B$2:$B$539,$A$2:$A$539,1,1)</f>
        <v>27.885852094306447</v>
      </c>
      <c r="D793" s="6">
        <f>C793-_xlfn.FORECAST.ETS.CONFINT(A793,$B$2:$B$539,$A$2:$A$539,0.9999,1,1)</f>
        <v>-113.57035711939221</v>
      </c>
      <c r="E793" s="6">
        <f>C793+_xlfn.FORECAST.ETS.CONFINT(A793,$B$2:$B$539,$A$2:$A$539,0.9999,1,1)</f>
        <v>169.3420613080051</v>
      </c>
    </row>
    <row r="794" spans="1:5" x14ac:dyDescent="0.25">
      <c r="A794" s="4">
        <v>793</v>
      </c>
      <c r="C794" s="4">
        <f>_xlfn.FORECAST.ETS(A794,$B$2:$B$539,$A$2:$A$539,1,1)</f>
        <v>27.905087732472989</v>
      </c>
      <c r="D794" s="6">
        <f>C794-_xlfn.FORECAST.ETS.CONFINT(A794,$B$2:$B$539,$A$2:$A$539,0.9999,1,1)</f>
        <v>-114.12600736414475</v>
      </c>
      <c r="E794" s="6">
        <f>C794+_xlfn.FORECAST.ETS.CONFINT(A794,$B$2:$B$539,$A$2:$A$539,0.9999,1,1)</f>
        <v>169.93618282909074</v>
      </c>
    </row>
    <row r="795" spans="1:5" x14ac:dyDescent="0.25">
      <c r="A795" s="4">
        <v>794</v>
      </c>
      <c r="C795" s="4">
        <f>_xlfn.FORECAST.ETS(A795,$B$2:$B$539,$A$2:$A$539,1,1)</f>
        <v>27.92432337063957</v>
      </c>
      <c r="D795" s="6">
        <f>C795-_xlfn.FORECAST.ETS.CONFINT(A795,$B$2:$B$539,$A$2:$A$539,0.9999,1,1)</f>
        <v>-114.68257293748096</v>
      </c>
      <c r="E795" s="6">
        <f>C795+_xlfn.FORECAST.ETS.CONFINT(A795,$B$2:$B$539,$A$2:$A$539,0.9999,1,1)</f>
        <v>170.5312196787601</v>
      </c>
    </row>
    <row r="796" spans="1:5" x14ac:dyDescent="0.25">
      <c r="A796" s="4">
        <v>795</v>
      </c>
      <c r="C796" s="4">
        <f>_xlfn.FORECAST.ETS(A796,$B$2:$B$539,$A$2:$A$539,1,1)</f>
        <v>27.943559008806108</v>
      </c>
      <c r="D796" s="6">
        <f>C796-_xlfn.FORECAST.ETS.CONFINT(A796,$B$2:$B$539,$A$2:$A$539,0.9999,1,1)</f>
        <v>-115.24005187935278</v>
      </c>
      <c r="E796" s="6">
        <f>C796+_xlfn.FORECAST.ETS.CONFINT(A796,$B$2:$B$539,$A$2:$A$539,0.9999,1,1)</f>
        <v>171.127169896965</v>
      </c>
    </row>
    <row r="797" spans="1:5" x14ac:dyDescent="0.25">
      <c r="A797" s="4">
        <v>796</v>
      </c>
      <c r="C797" s="4">
        <f>_xlfn.FORECAST.ETS(A797,$B$2:$B$539,$A$2:$A$539,1,1)</f>
        <v>27.962794646972693</v>
      </c>
      <c r="D797" s="6">
        <f>C797-_xlfn.FORECAST.ETS.CONFINT(A797,$B$2:$B$539,$A$2:$A$539,0.9999,1,1)</f>
        <v>-115.79844224372985</v>
      </c>
      <c r="E797" s="6">
        <f>C797+_xlfn.FORECAST.ETS.CONFINT(A797,$B$2:$B$539,$A$2:$A$539,0.9999,1,1)</f>
        <v>171.72403153767524</v>
      </c>
    </row>
    <row r="798" spans="1:5" x14ac:dyDescent="0.25">
      <c r="A798" s="4">
        <v>797</v>
      </c>
      <c r="C798" s="4">
        <f>_xlfn.FORECAST.ETS(A798,$B$2:$B$539,$A$2:$A$539,1,1)</f>
        <v>27.982030285139231</v>
      </c>
      <c r="D798" s="6">
        <f>C798-_xlfn.FORECAST.ETS.CONFINT(A798,$B$2:$B$539,$A$2:$A$539,0.9999,1,1)</f>
        <v>-116.35774209844307</v>
      </c>
      <c r="E798" s="6">
        <f>C798+_xlfn.FORECAST.ETS.CONFINT(A798,$B$2:$B$539,$A$2:$A$539,0.9999,1,1)</f>
        <v>172.32180266872155</v>
      </c>
    </row>
    <row r="799" spans="1:5" x14ac:dyDescent="0.25">
      <c r="A799" s="4">
        <v>798</v>
      </c>
      <c r="C799" s="4">
        <f>_xlfn.FORECAST.ETS(A799,$B$2:$B$539,$A$2:$A$539,1,1)</f>
        <v>28.001265923305812</v>
      </c>
      <c r="D799" s="6">
        <f>C799-_xlfn.FORECAST.ETS.CONFINT(A799,$B$2:$B$539,$A$2:$A$539,0.9999,1,1)</f>
        <v>-116.91794952502916</v>
      </c>
      <c r="E799" s="6">
        <f>C799+_xlfn.FORECAST.ETS.CONFINT(A799,$B$2:$B$539,$A$2:$A$539,0.9999,1,1)</f>
        <v>172.92048137164079</v>
      </c>
    </row>
    <row r="800" spans="1:5" x14ac:dyDescent="0.25">
      <c r="A800" s="4">
        <v>799</v>
      </c>
      <c r="C800" s="4">
        <f>_xlfn.FORECAST.ETS(A800,$B$2:$B$539,$A$2:$A$539,1,1)</f>
        <v>28.020501561472351</v>
      </c>
      <c r="D800" s="6">
        <f>C800-_xlfn.FORECAST.ETS.CONFINT(A800,$B$2:$B$539,$A$2:$A$539,0.9999,1,1)</f>
        <v>-117.47906261857844</v>
      </c>
      <c r="E800" s="6">
        <f>C800+_xlfn.FORECAST.ETS.CONFINT(A800,$B$2:$B$539,$A$2:$A$539,0.9999,1,1)</f>
        <v>173.52006574152313</v>
      </c>
    </row>
    <row r="801" spans="1:5" x14ac:dyDescent="0.25">
      <c r="A801" s="4">
        <v>800</v>
      </c>
      <c r="C801" s="4">
        <f>_xlfn.FORECAST.ETS(A801,$B$2:$B$539,$A$2:$A$539,1,1)</f>
        <v>28.039737199638935</v>
      </c>
      <c r="D801" s="6">
        <f>C801-_xlfn.FORECAST.ETS.CONFINT(A801,$B$2:$B$539,$A$2:$A$539,0.9999,1,1)</f>
        <v>-118.0410794875839</v>
      </c>
      <c r="E801" s="6">
        <f>C801+_xlfn.FORECAST.ETS.CONFINT(A801,$B$2:$B$539,$A$2:$A$539,0.9999,1,1)</f>
        <v>174.12055388686179</v>
      </c>
    </row>
    <row r="802" spans="1:5" x14ac:dyDescent="0.25">
      <c r="A802" s="4">
        <v>801</v>
      </c>
      <c r="C802" s="4">
        <f>_xlfn.FORECAST.ETS(A802,$B$2:$B$539,$A$2:$A$539,1,1)</f>
        <v>28.058972837805474</v>
      </c>
      <c r="D802" s="6">
        <f>C802-_xlfn.FORECAST.ETS.CONFINT(A802,$B$2:$B$539,$A$2:$A$539,0.9999,1,1)</f>
        <v>-118.60399825379307</v>
      </c>
      <c r="E802" s="6">
        <f>C802+_xlfn.FORECAST.ETS.CONFINT(A802,$B$2:$B$539,$A$2:$A$539,0.9999,1,1)</f>
        <v>174.72194392940401</v>
      </c>
    </row>
    <row r="803" spans="1:5" x14ac:dyDescent="0.25">
      <c r="A803" s="4">
        <v>802</v>
      </c>
      <c r="C803" s="4">
        <f>_xlfn.FORECAST.ETS(A803,$B$2:$B$539,$A$2:$A$539,1,1)</f>
        <v>28.078208475972055</v>
      </c>
      <c r="D803" s="6">
        <f>C803-_xlfn.FORECAST.ETS.CONFINT(A803,$B$2:$B$539,$A$2:$A$539,0.9999,1,1)</f>
        <v>-119.16781705206114</v>
      </c>
      <c r="E803" s="6">
        <f>C803+_xlfn.FORECAST.ETS.CONFINT(A803,$B$2:$B$539,$A$2:$A$539,0.9999,1,1)</f>
        <v>175.32423400400523</v>
      </c>
    </row>
    <row r="804" spans="1:5" x14ac:dyDescent="0.25">
      <c r="A804" s="4">
        <v>803</v>
      </c>
      <c r="C804" s="4">
        <f>_xlfn.FORECAST.ETS(A804,$B$2:$B$539,$A$2:$A$539,1,1)</f>
        <v>28.097444114138593</v>
      </c>
      <c r="D804" s="6">
        <f>C804-_xlfn.FORECAST.ETS.CONFINT(A804,$B$2:$B$539,$A$2:$A$539,0.9999,1,1)</f>
        <v>-119.73253403020698</v>
      </c>
      <c r="E804" s="6">
        <f>C804+_xlfn.FORECAST.ETS.CONFINT(A804,$B$2:$B$539,$A$2:$A$539,0.9999,1,1)</f>
        <v>175.92742225848417</v>
      </c>
    </row>
    <row r="805" spans="1:5" x14ac:dyDescent="0.25">
      <c r="A805" s="4">
        <v>804</v>
      </c>
      <c r="C805" s="4">
        <f>_xlfn.FORECAST.ETS(A805,$B$2:$B$539,$A$2:$A$539,1,1)</f>
        <v>28.116679752305178</v>
      </c>
      <c r="D805" s="6">
        <f>C805-_xlfn.FORECAST.ETS.CONFINT(A805,$B$2:$B$539,$A$2:$A$539,0.9999,1,1)</f>
        <v>-120.29814734887029</v>
      </c>
      <c r="E805" s="6">
        <f>C805+_xlfn.FORECAST.ETS.CONFINT(A805,$B$2:$B$539,$A$2:$A$539,0.9999,1,1)</f>
        <v>176.53150685348064</v>
      </c>
    </row>
    <row r="806" spans="1:5" x14ac:dyDescent="0.25">
      <c r="A806" s="4">
        <v>805</v>
      </c>
      <c r="C806" s="4">
        <f>_xlfn.FORECAST.ETS(A806,$B$2:$B$539,$A$2:$A$539,1,1)</f>
        <v>28.135915390471716</v>
      </c>
      <c r="D806" s="6">
        <f>C806-_xlfn.FORECAST.ETS.CONFINT(A806,$B$2:$B$539,$A$2:$A$539,0.9999,1,1)</f>
        <v>-120.86465518137152</v>
      </c>
      <c r="E806" s="6">
        <f>C806+_xlfn.FORECAST.ETS.CONFINT(A806,$B$2:$B$539,$A$2:$A$539,0.9999,1,1)</f>
        <v>177.13648596231496</v>
      </c>
    </row>
    <row r="807" spans="1:5" x14ac:dyDescent="0.25">
      <c r="A807" s="4">
        <v>806</v>
      </c>
      <c r="C807" s="4">
        <f>_xlfn.FORECAST.ETS(A807,$B$2:$B$539,$A$2:$A$539,1,1)</f>
        <v>28.155151028638297</v>
      </c>
      <c r="D807" s="6">
        <f>C807-_xlfn.FORECAST.ETS.CONFINT(A807,$B$2:$B$539,$A$2:$A$539,0.9999,1,1)</f>
        <v>-121.43205571357302</v>
      </c>
      <c r="E807" s="6">
        <f>C807+_xlfn.FORECAST.ETS.CONFINT(A807,$B$2:$B$539,$A$2:$A$539,0.9999,1,1)</f>
        <v>177.74235777084962</v>
      </c>
    </row>
    <row r="808" spans="1:5" x14ac:dyDescent="0.25">
      <c r="A808" s="4">
        <v>807</v>
      </c>
      <c r="C808" s="4">
        <f>_xlfn.FORECAST.ETS(A808,$B$2:$B$539,$A$2:$A$539,1,1)</f>
        <v>28.174386666804839</v>
      </c>
      <c r="D808" s="6">
        <f>C808-_xlfn.FORECAST.ETS.CONFINT(A808,$B$2:$B$539,$A$2:$A$539,0.9999,1,1)</f>
        <v>-122.00034714374267</v>
      </c>
      <c r="E808" s="6">
        <f>C808+_xlfn.FORECAST.ETS.CONFINT(A808,$B$2:$B$539,$A$2:$A$539,0.9999,1,1)</f>
        <v>178.34912047735236</v>
      </c>
    </row>
    <row r="809" spans="1:5" x14ac:dyDescent="0.25">
      <c r="A809" s="4">
        <v>808</v>
      </c>
      <c r="C809" s="4">
        <f>_xlfn.FORECAST.ETS(A809,$B$2:$B$539,$A$2:$A$539,1,1)</f>
        <v>28.19362230497142</v>
      </c>
      <c r="D809" s="6">
        <f>C809-_xlfn.FORECAST.ETS.CONFINT(A809,$B$2:$B$539,$A$2:$A$539,0.9999,1,1)</f>
        <v>-122.56952768241871</v>
      </c>
      <c r="E809" s="6">
        <f>C809+_xlfn.FORECAST.ETS.CONFINT(A809,$B$2:$B$539,$A$2:$A$539,0.9999,1,1)</f>
        <v>178.95677229236156</v>
      </c>
    </row>
    <row r="810" spans="1:5" x14ac:dyDescent="0.25">
      <c r="A810" s="4">
        <v>809</v>
      </c>
      <c r="C810" s="4">
        <f>_xlfn.FORECAST.ETS(A810,$B$2:$B$539,$A$2:$A$539,1,1)</f>
        <v>28.212857943137958</v>
      </c>
      <c r="D810" s="6">
        <f>C810-_xlfn.FORECAST.ETS.CONFINT(A810,$B$2:$B$539,$A$2:$A$539,0.9999,1,1)</f>
        <v>-123.13959555227733</v>
      </c>
      <c r="E810" s="6">
        <f>C810+_xlfn.FORECAST.ETS.CONFINT(A810,$B$2:$B$539,$A$2:$A$539,0.9999,1,1)</f>
        <v>179.56531143855324</v>
      </c>
    </row>
    <row r="811" spans="1:5" x14ac:dyDescent="0.25">
      <c r="A811" s="4">
        <v>810</v>
      </c>
      <c r="C811" s="4">
        <f>_xlfn.FORECAST.ETS(A811,$B$2:$B$539,$A$2:$A$539,1,1)</f>
        <v>28.232093581304543</v>
      </c>
      <c r="D811" s="6">
        <f>C811-_xlfn.FORECAST.ETS.CONFINT(A811,$B$2:$B$539,$A$2:$A$539,0.9999,1,1)</f>
        <v>-123.71054898800098</v>
      </c>
      <c r="E811" s="6">
        <f>C811+_xlfn.FORECAST.ETS.CONFINT(A811,$B$2:$B$539,$A$2:$A$539,0.9999,1,1)</f>
        <v>180.17473615061007</v>
      </c>
    </row>
    <row r="812" spans="1:5" x14ac:dyDescent="0.25">
      <c r="A812" s="4">
        <v>811</v>
      </c>
      <c r="C812" s="4">
        <f>_xlfn.FORECAST.ETS(A812,$B$2:$B$539,$A$2:$A$539,1,1)</f>
        <v>28.251329219471081</v>
      </c>
      <c r="D812" s="6">
        <f>C812-_xlfn.FORECAST.ETS.CONFINT(A812,$B$2:$B$539,$A$2:$A$539,0.9999,1,1)</f>
        <v>-124.28238623614959</v>
      </c>
      <c r="E812" s="6">
        <f>C812+_xlfn.FORECAST.ETS.CONFINT(A812,$B$2:$B$539,$A$2:$A$539,0.9999,1,1)</f>
        <v>180.78504467509174</v>
      </c>
    </row>
    <row r="813" spans="1:5" x14ac:dyDescent="0.25">
      <c r="A813" s="4">
        <v>812</v>
      </c>
      <c r="C813" s="4">
        <f>_xlfn.FORECAST.ETS(A813,$B$2:$B$539,$A$2:$A$539,1,1)</f>
        <v>28.270564857637662</v>
      </c>
      <c r="D813" s="6">
        <f>C813-_xlfn.FORECAST.ETS.CONFINT(A813,$B$2:$B$539,$A$2:$A$539,0.9999,1,1)</f>
        <v>-124.85510555503241</v>
      </c>
      <c r="E813" s="6">
        <f>C813+_xlfn.FORECAST.ETS.CONFINT(A813,$B$2:$B$539,$A$2:$A$539,0.9999,1,1)</f>
        <v>181.39623527030773</v>
      </c>
    </row>
    <row r="814" spans="1:5" x14ac:dyDescent="0.25">
      <c r="A814" s="4">
        <v>813</v>
      </c>
      <c r="C814" s="4">
        <f>_xlfn.FORECAST.ETS(A814,$B$2:$B$539,$A$2:$A$539,1,1)</f>
        <v>28.289800495804204</v>
      </c>
      <c r="D814" s="6">
        <f>C814-_xlfn.FORECAST.ETS.CONFINT(A814,$B$2:$B$539,$A$2:$A$539,0.9999,1,1)</f>
        <v>-125.42870521458283</v>
      </c>
      <c r="E814" s="6">
        <f>C814+_xlfn.FORECAST.ETS.CONFINT(A814,$B$2:$B$539,$A$2:$A$539,0.9999,1,1)</f>
        <v>182.00830620619124</v>
      </c>
    </row>
    <row r="815" spans="1:5" x14ac:dyDescent="0.25">
      <c r="A815" s="4">
        <v>814</v>
      </c>
      <c r="C815" s="4">
        <f>_xlfn.FORECAST.ETS(A815,$B$2:$B$539,$A$2:$A$539,1,1)</f>
        <v>28.309036133970785</v>
      </c>
      <c r="D815" s="6">
        <f>C815-_xlfn.FORECAST.ETS.CONFINT(A815,$B$2:$B$539,$A$2:$A$539,0.9999,1,1)</f>
        <v>-126.00318349623342</v>
      </c>
      <c r="E815" s="6">
        <f>C815+_xlfn.FORECAST.ETS.CONFINT(A815,$B$2:$B$539,$A$2:$A$539,0.9999,1,1)</f>
        <v>182.62125576417498</v>
      </c>
    </row>
    <row r="816" spans="1:5" x14ac:dyDescent="0.25">
      <c r="A816" s="4">
        <v>815</v>
      </c>
      <c r="C816" s="4">
        <f>_xlfn.FORECAST.ETS(A816,$B$2:$B$539,$A$2:$A$539,1,1)</f>
        <v>28.328271772137324</v>
      </c>
      <c r="D816" s="6">
        <f>C816-_xlfn.FORECAST.ETS.CONFINT(A816,$B$2:$B$539,$A$2:$A$539,0.9999,1,1)</f>
        <v>-126.57853869279424</v>
      </c>
      <c r="E816" s="6">
        <f>C816+_xlfn.FORECAST.ETS.CONFINT(A816,$B$2:$B$539,$A$2:$A$539,0.9999,1,1)</f>
        <v>183.23508223706889</v>
      </c>
    </row>
    <row r="817" spans="1:5" x14ac:dyDescent="0.25">
      <c r="A817" s="4">
        <v>816</v>
      </c>
      <c r="C817" s="4">
        <f>_xlfn.FORECAST.ETS(A817,$B$2:$B$539,$A$2:$A$539,1,1)</f>
        <v>28.347507410303908</v>
      </c>
      <c r="D817" s="6">
        <f>C817-_xlfn.FORECAST.ETS.CONFINT(A817,$B$2:$B$539,$A$2:$A$539,0.9999,1,1)</f>
        <v>-127.15476910833144</v>
      </c>
      <c r="E817" s="6">
        <f>C817+_xlfn.FORECAST.ETS.CONFINT(A817,$B$2:$B$539,$A$2:$A$539,0.9999,1,1)</f>
        <v>183.84978392893925</v>
      </c>
    </row>
    <row r="818" spans="1:5" x14ac:dyDescent="0.25">
      <c r="A818" s="4">
        <v>817</v>
      </c>
      <c r="C818" s="4">
        <f>_xlfn.FORECAST.ETS(A818,$B$2:$B$539,$A$2:$A$539,1,1)</f>
        <v>28.366743048470447</v>
      </c>
      <c r="D818" s="6">
        <f>C818-_xlfn.FORECAST.ETS.CONFINT(A818,$B$2:$B$539,$A$2:$A$539,0.9999,1,1)</f>
        <v>-127.73187305804848</v>
      </c>
      <c r="E818" s="6">
        <f>C818+_xlfn.FORECAST.ETS.CONFINT(A818,$B$2:$B$539,$A$2:$A$539,0.9999,1,1)</f>
        <v>184.46535915498939</v>
      </c>
    </row>
    <row r="819" spans="1:5" x14ac:dyDescent="0.25">
      <c r="A819" s="4">
        <v>818</v>
      </c>
      <c r="C819" s="4">
        <f>_xlfn.FORECAST.ETS(A819,$B$2:$B$539,$A$2:$A$539,1,1)</f>
        <v>28.385978686637028</v>
      </c>
      <c r="D819" s="6">
        <f>C819-_xlfn.FORECAST.ETS.CONFINT(A819,$B$2:$B$539,$A$2:$A$539,0.9999,1,1)</f>
        <v>-128.30984886816802</v>
      </c>
      <c r="E819" s="6">
        <f>C819+_xlfn.FORECAST.ETS.CONFINT(A819,$B$2:$B$539,$A$2:$A$539,0.9999,1,1)</f>
        <v>185.08180624144208</v>
      </c>
    </row>
    <row r="820" spans="1:5" x14ac:dyDescent="0.25">
      <c r="A820" s="4">
        <v>819</v>
      </c>
      <c r="C820" s="4">
        <f>_xlfn.FORECAST.ETS(A820,$B$2:$B$539,$A$2:$A$539,1,1)</f>
        <v>28.40521432480357</v>
      </c>
      <c r="D820" s="6">
        <f>C820-_xlfn.FORECAST.ETS.CONFINT(A820,$B$2:$B$539,$A$2:$A$539,0.9999,1,1)</f>
        <v>-128.88869487581658</v>
      </c>
      <c r="E820" s="6">
        <f>C820+_xlfn.FORECAST.ETS.CONFINT(A820,$B$2:$B$539,$A$2:$A$539,0.9999,1,1)</f>
        <v>185.69912352542374</v>
      </c>
    </row>
    <row r="821" spans="1:5" x14ac:dyDescent="0.25">
      <c r="A821" s="4">
        <v>820</v>
      </c>
      <c r="C821" s="4">
        <f>_xlfn.FORECAST.ETS(A821,$B$2:$B$539,$A$2:$A$539,1,1)</f>
        <v>28.424449962970151</v>
      </c>
      <c r="D821" s="6">
        <f>C821-_xlfn.FORECAST.ETS.CONFINT(A821,$B$2:$B$539,$A$2:$A$539,0.9999,1,1)</f>
        <v>-129.46840942890947</v>
      </c>
      <c r="E821" s="6">
        <f>C821+_xlfn.FORECAST.ETS.CONFINT(A821,$B$2:$B$539,$A$2:$A$539,0.9999,1,1)</f>
        <v>186.31730935484978</v>
      </c>
    </row>
    <row r="822" spans="1:5" x14ac:dyDescent="0.25">
      <c r="A822" s="4">
        <v>821</v>
      </c>
      <c r="C822" s="4">
        <f>_xlfn.FORECAST.ETS(A822,$B$2:$B$539,$A$2:$A$539,1,1)</f>
        <v>28.443685601136689</v>
      </c>
      <c r="D822" s="6">
        <f>C822-_xlfn.FORECAST.ETS.CONFINT(A822,$B$2:$B$539,$A$2:$A$539,0.9999,1,1)</f>
        <v>-130.04899088603813</v>
      </c>
      <c r="E822" s="6">
        <f>C822+_xlfn.FORECAST.ETS.CONFINT(A822,$B$2:$B$539,$A$2:$A$539,0.9999,1,1)</f>
        <v>186.93636208831148</v>
      </c>
    </row>
    <row r="823" spans="1:5" x14ac:dyDescent="0.25">
      <c r="A823" s="4">
        <v>822</v>
      </c>
      <c r="C823" s="4">
        <f>_xlfn.FORECAST.ETS(A823,$B$2:$B$539,$A$2:$A$539,1,1)</f>
        <v>28.462921239303274</v>
      </c>
      <c r="D823" s="6">
        <f>C823-_xlfn.FORECAST.ETS.CONFINT(A823,$B$2:$B$539,$A$2:$A$539,0.9999,1,1)</f>
        <v>-130.63043761635859</v>
      </c>
      <c r="E823" s="6">
        <f>C823+_xlfn.FORECAST.ETS.CONFINT(A823,$B$2:$B$539,$A$2:$A$539,0.9999,1,1)</f>
        <v>187.55628009496516</v>
      </c>
    </row>
    <row r="824" spans="1:5" x14ac:dyDescent="0.25">
      <c r="A824" s="4">
        <v>823</v>
      </c>
      <c r="C824" s="4">
        <f>_xlfn.FORECAST.ETS(A824,$B$2:$B$539,$A$2:$A$539,1,1)</f>
        <v>28.482156877469812</v>
      </c>
      <c r="D824" s="6">
        <f>C824-_xlfn.FORECAST.ETS.CONFINT(A824,$B$2:$B$539,$A$2:$A$539,0.9999,1,1)</f>
        <v>-131.21274799948168</v>
      </c>
      <c r="E824" s="6">
        <f>C824+_xlfn.FORECAST.ETS.CONFINT(A824,$B$2:$B$539,$A$2:$A$539,0.9999,1,1)</f>
        <v>188.17706175442129</v>
      </c>
    </row>
    <row r="825" spans="1:5" x14ac:dyDescent="0.25">
      <c r="A825" s="4">
        <v>824</v>
      </c>
      <c r="C825" s="4">
        <f>_xlfn.FORECAST.ETS(A825,$B$2:$B$539,$A$2:$A$539,1,1)</f>
        <v>28.501392515636393</v>
      </c>
      <c r="D825" s="6">
        <f>C825-_xlfn.FORECAST.ETS.CONFINT(A825,$B$2:$B$539,$A$2:$A$539,0.9999,1,1)</f>
        <v>-131.79592042536422</v>
      </c>
      <c r="E825" s="6">
        <f>C825+_xlfn.FORECAST.ETS.CONFINT(A825,$B$2:$B$539,$A$2:$A$539,0.9999,1,1)</f>
        <v>188.79870545663698</v>
      </c>
    </row>
    <row r="826" spans="1:5" x14ac:dyDescent="0.25">
      <c r="A826" s="4">
        <v>825</v>
      </c>
      <c r="C826" s="4">
        <f>_xlfn.FORECAST.ETS(A826,$B$2:$B$539,$A$2:$A$539,1,1)</f>
        <v>28.520628153802935</v>
      </c>
      <c r="D826" s="6">
        <f>C826-_xlfn.FORECAST.ETS.CONFINT(A826,$B$2:$B$539,$A$2:$A$539,0.9999,1,1)</f>
        <v>-132.37995329420238</v>
      </c>
      <c r="E826" s="6">
        <f>C826+_xlfn.FORECAST.ETS.CONFINT(A826,$B$2:$B$539,$A$2:$A$539,0.9999,1,1)</f>
        <v>189.42120960180824</v>
      </c>
    </row>
    <row r="827" spans="1:5" x14ac:dyDescent="0.25">
      <c r="A827" s="4">
        <v>826</v>
      </c>
      <c r="C827" s="4">
        <f>_xlfn.FORECAST.ETS(A827,$B$2:$B$539,$A$2:$A$539,1,1)</f>
        <v>28.539863791969516</v>
      </c>
      <c r="D827" s="6">
        <f>C827-_xlfn.FORECAST.ETS.CONFINT(A827,$B$2:$B$539,$A$2:$A$539,0.9999,1,1)</f>
        <v>-132.96484501632554</v>
      </c>
      <c r="E827" s="6">
        <f>C827+_xlfn.FORECAST.ETS.CONFINT(A827,$B$2:$B$539,$A$2:$A$539,0.9999,1,1)</f>
        <v>190.04457260026456</v>
      </c>
    </row>
    <row r="828" spans="1:5" x14ac:dyDescent="0.25">
      <c r="A828" s="4">
        <v>827</v>
      </c>
      <c r="C828" s="4">
        <f>_xlfn.FORECAST.ETS(A828,$B$2:$B$539,$A$2:$A$539,1,1)</f>
        <v>28.559099430136055</v>
      </c>
      <c r="D828" s="6">
        <f>C828-_xlfn.FORECAST.ETS.CONFINT(A828,$B$2:$B$539,$A$2:$A$539,0.9999,1,1)</f>
        <v>-133.55059401209257</v>
      </c>
      <c r="E828" s="6">
        <f>C828+_xlfn.FORECAST.ETS.CONFINT(A828,$B$2:$B$539,$A$2:$A$539,0.9999,1,1)</f>
        <v>190.66879287236469</v>
      </c>
    </row>
    <row r="829" spans="1:5" x14ac:dyDescent="0.25">
      <c r="A829" s="4">
        <v>828</v>
      </c>
      <c r="C829" s="4">
        <f>_xlfn.FORECAST.ETS(A829,$B$2:$B$539,$A$2:$A$539,1,1)</f>
        <v>28.578335068302639</v>
      </c>
      <c r="D829" s="6">
        <f>C829-_xlfn.FORECAST.ETS.CONFINT(A829,$B$2:$B$539,$A$2:$A$539,0.9999,1,1)</f>
        <v>-134.13719871178847</v>
      </c>
      <c r="E829" s="6">
        <f>C829+_xlfn.FORECAST.ETS.CONFINT(A829,$B$2:$B$539,$A$2:$A$539,0.9999,1,1)</f>
        <v>191.29386884839374</v>
      </c>
    </row>
    <row r="830" spans="1:5" x14ac:dyDescent="0.25">
      <c r="A830" s="4">
        <v>829</v>
      </c>
      <c r="C830" s="4">
        <f>_xlfn.FORECAST.ETS(A830,$B$2:$B$539,$A$2:$A$539,1,1)</f>
        <v>28.597570706469178</v>
      </c>
      <c r="D830" s="6">
        <f>C830-_xlfn.FORECAST.ETS.CONFINT(A830,$B$2:$B$539,$A$2:$A$539,0.9999,1,1)</f>
        <v>-134.72465755552315</v>
      </c>
      <c r="E830" s="6">
        <f>C830+_xlfn.FORECAST.ETS.CONFINT(A830,$B$2:$B$539,$A$2:$A$539,0.9999,1,1)</f>
        <v>191.91979896846152</v>
      </c>
    </row>
    <row r="831" spans="1:5" x14ac:dyDescent="0.25">
      <c r="A831" s="4">
        <v>830</v>
      </c>
      <c r="C831" s="4">
        <f>_xlfn.FORECAST.ETS(A831,$B$2:$B$539,$A$2:$A$539,1,1)</f>
        <v>28.616806344635759</v>
      </c>
      <c r="D831" s="6">
        <f>C831-_xlfn.FORECAST.ETS.CONFINT(A831,$B$2:$B$539,$A$2:$A$539,0.9999,1,1)</f>
        <v>-135.31296899313114</v>
      </c>
      <c r="E831" s="6">
        <f>C831+_xlfn.FORECAST.ETS.CONFINT(A831,$B$2:$B$539,$A$2:$A$539,0.9999,1,1)</f>
        <v>192.54658168240266</v>
      </c>
    </row>
    <row r="832" spans="1:5" x14ac:dyDescent="0.25">
      <c r="A832" s="4">
        <v>831</v>
      </c>
      <c r="C832" s="4">
        <f>_xlfn.FORECAST.ETS(A832,$B$2:$B$539,$A$2:$A$539,1,1)</f>
        <v>28.636041982802301</v>
      </c>
      <c r="D832" s="6">
        <f>C832-_xlfn.FORECAST.ETS.CONFINT(A832,$B$2:$B$539,$A$2:$A$539,0.9999,1,1)</f>
        <v>-135.90213148407261</v>
      </c>
      <c r="E832" s="6">
        <f>C832+_xlfn.FORECAST.ETS.CONFINT(A832,$B$2:$B$539,$A$2:$A$539,0.9999,1,1)</f>
        <v>193.17421544967723</v>
      </c>
    </row>
    <row r="833" spans="1:5" x14ac:dyDescent="0.25">
      <c r="A833" s="4">
        <v>832</v>
      </c>
      <c r="C833" s="4">
        <f>_xlfn.FORECAST.ETS(A833,$B$2:$B$539,$A$2:$A$539,1,1)</f>
        <v>28.655277620968882</v>
      </c>
      <c r="D833" s="6">
        <f>C833-_xlfn.FORECAST.ETS.CONFINT(A833,$B$2:$B$539,$A$2:$A$539,0.9999,1,1)</f>
        <v>-136.49214349733597</v>
      </c>
      <c r="E833" s="6">
        <f>C833+_xlfn.FORECAST.ETS.CONFINT(A833,$B$2:$B$539,$A$2:$A$539,0.9999,1,1)</f>
        <v>193.80269873927375</v>
      </c>
    </row>
    <row r="834" spans="1:5" x14ac:dyDescent="0.25">
      <c r="A834" s="4">
        <v>833</v>
      </c>
      <c r="C834" s="4">
        <f>_xlfn.FORECAST.ETS(A834,$B$2:$B$539,$A$2:$A$539,1,1)</f>
        <v>28.67451325913542</v>
      </c>
      <c r="D834" s="6">
        <f>C834-_xlfn.FORECAST.ETS.CONFINT(A834,$B$2:$B$539,$A$2:$A$539,0.9999,1,1)</f>
        <v>-137.08300351134142</v>
      </c>
      <c r="E834" s="6">
        <f>C834+_xlfn.FORECAST.ETS.CONFINT(A834,$B$2:$B$539,$A$2:$A$539,0.9999,1,1)</f>
        <v>194.43203002961224</v>
      </c>
    </row>
    <row r="835" spans="1:5" x14ac:dyDescent="0.25">
      <c r="A835" s="4">
        <v>834</v>
      </c>
      <c r="C835" s="4">
        <f>_xlfn.FORECAST.ETS(A835,$B$2:$B$539,$A$2:$A$539,1,1)</f>
        <v>28.693748897302001</v>
      </c>
      <c r="D835" s="6">
        <f>C835-_xlfn.FORECAST.ETS.CONFINT(A835,$B$2:$B$539,$A$2:$A$539,0.9999,1,1)</f>
        <v>-137.6747100138457</v>
      </c>
      <c r="E835" s="6">
        <f>C835+_xlfn.FORECAST.ETS.CONFINT(A835,$B$2:$B$539,$A$2:$A$539,0.9999,1,1)</f>
        <v>195.06220780844973</v>
      </c>
    </row>
    <row r="836" spans="1:5" x14ac:dyDescent="0.25">
      <c r="A836" s="4">
        <v>835</v>
      </c>
      <c r="C836" s="4">
        <f>_xlfn.FORECAST.ETS(A836,$B$2:$B$539,$A$2:$A$539,1,1)</f>
        <v>28.712984535468543</v>
      </c>
      <c r="D836" s="6">
        <f>C836-_xlfn.FORECAST.ETS.CONFINT(A836,$B$2:$B$539,$A$2:$A$539,0.9999,1,1)</f>
        <v>-138.26726150184882</v>
      </c>
      <c r="E836" s="6">
        <f>C836+_xlfn.FORECAST.ETS.CONFINT(A836,$B$2:$B$539,$A$2:$A$539,0.9999,1,1)</f>
        <v>195.69323057278589</v>
      </c>
    </row>
    <row r="837" spans="1:5" x14ac:dyDescent="0.25">
      <c r="A837" s="4">
        <v>836</v>
      </c>
      <c r="C837" s="4">
        <f>_xlfn.FORECAST.ETS(A837,$B$2:$B$539,$A$2:$A$539,1,1)</f>
        <v>28.732220173635124</v>
      </c>
      <c r="D837" s="6">
        <f>C837-_xlfn.FORECAST.ETS.CONFINT(A837,$B$2:$B$539,$A$2:$A$539,0.9999,1,1)</f>
        <v>-138.86065648150063</v>
      </c>
      <c r="E837" s="6">
        <f>C837+_xlfn.FORECAST.ETS.CONFINT(A837,$B$2:$B$539,$A$2:$A$539,0.9999,1,1)</f>
        <v>196.32509682877085</v>
      </c>
    </row>
    <row r="838" spans="1:5" x14ac:dyDescent="0.25">
      <c r="A838" s="4">
        <v>837</v>
      </c>
      <c r="C838" s="4">
        <f>_xlfn.FORECAST.ETS(A838,$B$2:$B$539,$A$2:$A$539,1,1)</f>
        <v>28.751455811801662</v>
      </c>
      <c r="D838" s="6">
        <f>C838-_xlfn.FORECAST.ETS.CONFINT(A838,$B$2:$B$539,$A$2:$A$539,0.9999,1,1)</f>
        <v>-139.45489346801025</v>
      </c>
      <c r="E838" s="6">
        <f>C838+_xlfn.FORECAST.ETS.CONFINT(A838,$B$2:$B$539,$A$2:$A$539,0.9999,1,1)</f>
        <v>196.95780509161358</v>
      </c>
    </row>
    <row r="839" spans="1:5" x14ac:dyDescent="0.25">
      <c r="A839" s="4">
        <v>838</v>
      </c>
      <c r="C839" s="4">
        <f>_xlfn.FORECAST.ETS(A839,$B$2:$B$539,$A$2:$A$539,1,1)</f>
        <v>28.770691449968247</v>
      </c>
      <c r="D839" s="6">
        <f>C839-_xlfn.FORECAST.ETS.CONFINT(A839,$B$2:$B$539,$A$2:$A$539,0.9999,1,1)</f>
        <v>-140.04997098555509</v>
      </c>
      <c r="E839" s="6">
        <f>C839+_xlfn.FORECAST.ETS.CONFINT(A839,$B$2:$B$539,$A$2:$A$539,0.9999,1,1)</f>
        <v>197.59135388549157</v>
      </c>
    </row>
    <row r="840" spans="1:5" x14ac:dyDescent="0.25">
      <c r="A840" s="4">
        <v>839</v>
      </c>
      <c r="C840" s="4">
        <f>_xlfn.FORECAST.ETS(A840,$B$2:$B$539,$A$2:$A$539,1,1)</f>
        <v>28.789927088134785</v>
      </c>
      <c r="D840" s="6">
        <f>C840-_xlfn.FORECAST.ETS.CONFINT(A840,$B$2:$B$539,$A$2:$A$539,0.9999,1,1)</f>
        <v>-140.64588756719226</v>
      </c>
      <c r="E840" s="6">
        <f>C840+_xlfn.FORECAST.ETS.CONFINT(A840,$B$2:$B$539,$A$2:$A$539,0.9999,1,1)</f>
        <v>198.22574174346184</v>
      </c>
    </row>
    <row r="841" spans="1:5" x14ac:dyDescent="0.25">
      <c r="A841" s="4">
        <v>840</v>
      </c>
      <c r="C841" s="4">
        <f>_xlfn.FORECAST.ETS(A841,$B$2:$B$539,$A$2:$A$539,1,1)</f>
        <v>28.809162726301366</v>
      </c>
      <c r="D841" s="6">
        <f>C841-_xlfn.FORECAST.ETS.CONFINT(A841,$B$2:$B$539,$A$2:$A$539,0.9999,1,1)</f>
        <v>-141.24264175477029</v>
      </c>
      <c r="E841" s="6">
        <f>C841+_xlfn.FORECAST.ETS.CONFINT(A841,$B$2:$B$539,$A$2:$A$539,0.9999,1,1)</f>
        <v>198.86096720737302</v>
      </c>
    </row>
    <row r="842" spans="1:5" x14ac:dyDescent="0.25">
      <c r="A842" s="4">
        <v>841</v>
      </c>
      <c r="C842" s="4">
        <f>_xlfn.FORECAST.ETS(A842,$B$2:$B$539,$A$2:$A$539,1,1)</f>
        <v>28.828398364467905</v>
      </c>
      <c r="D842" s="6">
        <f>C842-_xlfn.FORECAST.ETS.CONFINT(A842,$B$2:$B$539,$A$2:$A$539,0.9999,1,1)</f>
        <v>-141.8402320988427</v>
      </c>
      <c r="E842" s="6">
        <f>C842+_xlfn.FORECAST.ETS.CONFINT(A842,$B$2:$B$539,$A$2:$A$539,0.9999,1,1)</f>
        <v>199.49702882777854</v>
      </c>
    </row>
    <row r="843" spans="1:5" x14ac:dyDescent="0.25">
      <c r="A843" s="4">
        <v>842</v>
      </c>
      <c r="C843" s="4">
        <f>_xlfn.FORECAST.ETS(A843,$B$2:$B$539,$A$2:$A$539,1,1)</f>
        <v>28.847634002634489</v>
      </c>
      <c r="D843" s="6">
        <f>C843-_xlfn.FORECAST.ETS.CONFINT(A843,$B$2:$B$539,$A$2:$A$539,0.9999,1,1)</f>
        <v>-142.43865715858175</v>
      </c>
      <c r="E843" s="6">
        <f>C843+_xlfn.FORECAST.ETS.CONFINT(A843,$B$2:$B$539,$A$2:$A$539,0.9999,1,1)</f>
        <v>200.13392516385073</v>
      </c>
    </row>
    <row r="844" spans="1:5" x14ac:dyDescent="0.25">
      <c r="A844" s="4">
        <v>843</v>
      </c>
      <c r="C844" s="4">
        <f>_xlfn.FORECAST.ETS(A844,$B$2:$B$539,$A$2:$A$539,1,1)</f>
        <v>28.866869640801028</v>
      </c>
      <c r="D844" s="6">
        <f>C844-_xlfn.FORECAST.ETS.CONFINT(A844,$B$2:$B$539,$A$2:$A$539,0.9999,1,1)</f>
        <v>-143.0379155016945</v>
      </c>
      <c r="E844" s="6">
        <f>C844+_xlfn.FORECAST.ETS.CONFINT(A844,$B$2:$B$539,$A$2:$A$539,0.9999,1,1)</f>
        <v>200.77165478329658</v>
      </c>
    </row>
    <row r="845" spans="1:5" x14ac:dyDescent="0.25">
      <c r="A845" s="4">
        <v>844</v>
      </c>
      <c r="C845" s="4">
        <f>_xlfn.FORECAST.ETS(A845,$B$2:$B$539,$A$2:$A$539,1,1)</f>
        <v>28.886105278967609</v>
      </c>
      <c r="D845" s="6">
        <f>C845-_xlfn.FORECAST.ETS.CONFINT(A845,$B$2:$B$539,$A$2:$A$539,0.9999,1,1)</f>
        <v>-143.63800570433864</v>
      </c>
      <c r="E845" s="6">
        <f>C845+_xlfn.FORECAST.ETS.CONFINT(A845,$B$2:$B$539,$A$2:$A$539,0.9999,1,1)</f>
        <v>201.41021626227388</v>
      </c>
    </row>
    <row r="846" spans="1:5" x14ac:dyDescent="0.25">
      <c r="A846" s="4">
        <v>845</v>
      </c>
      <c r="C846" s="4">
        <f>_xlfn.FORECAST.ETS(A846,$B$2:$B$539,$A$2:$A$539,1,1)</f>
        <v>28.905340917134151</v>
      </c>
      <c r="D846" s="6">
        <f>C846-_xlfn.FORECAST.ETS.CONFINT(A846,$B$2:$B$539,$A$2:$A$539,0.9999,1,1)</f>
        <v>-144.23892635104042</v>
      </c>
      <c r="E846" s="6">
        <f>C846+_xlfn.FORECAST.ETS.CONFINT(A846,$B$2:$B$539,$A$2:$A$539,0.9999,1,1)</f>
        <v>202.0496081853087</v>
      </c>
    </row>
    <row r="847" spans="1:5" x14ac:dyDescent="0.25">
      <c r="A847" s="4">
        <v>846</v>
      </c>
      <c r="C847" s="4">
        <f>_xlfn.FORECAST.ETS(A847,$B$2:$B$539,$A$2:$A$539,1,1)</f>
        <v>28.924576555300732</v>
      </c>
      <c r="D847" s="6">
        <f>C847-_xlfn.FORECAST.ETS.CONFINT(A847,$B$2:$B$539,$A$2:$A$539,0.9999,1,1)</f>
        <v>-144.84067603461307</v>
      </c>
      <c r="E847" s="6">
        <f>C847+_xlfn.FORECAST.ETS.CONFINT(A847,$B$2:$B$539,$A$2:$A$539,0.9999,1,1)</f>
        <v>202.6898291452145</v>
      </c>
    </row>
    <row r="848" spans="1:5" x14ac:dyDescent="0.25">
      <c r="A848" s="4">
        <v>847</v>
      </c>
      <c r="C848" s="4">
        <f>_xlfn.FORECAST.ETS(A848,$B$2:$B$539,$A$2:$A$539,1,1)</f>
        <v>28.94381219346727</v>
      </c>
      <c r="D848" s="6">
        <f>C848-_xlfn.FORECAST.ETS.CONFINT(A848,$B$2:$B$539,$A$2:$A$539,0.9999,1,1)</f>
        <v>-145.4432533560765</v>
      </c>
      <c r="E848" s="6">
        <f>C848+_xlfn.FORECAST.ETS.CONFINT(A848,$B$2:$B$539,$A$2:$A$539,0.9999,1,1)</f>
        <v>203.33087774301103</v>
      </c>
    </row>
    <row r="849" spans="1:5" x14ac:dyDescent="0.25">
      <c r="A849" s="4">
        <v>848</v>
      </c>
      <c r="C849" s="4">
        <f>_xlfn.FORECAST.ETS(A849,$B$2:$B$539,$A$2:$A$539,1,1)</f>
        <v>28.963047831633855</v>
      </c>
      <c r="D849" s="6">
        <f>C849-_xlfn.FORECAST.ETS.CONFINT(A849,$B$2:$B$539,$A$2:$A$539,0.9999,1,1)</f>
        <v>-146.04665692457777</v>
      </c>
      <c r="E849" s="6">
        <f>C849+_xlfn.FORECAST.ETS.CONFINT(A849,$B$2:$B$539,$A$2:$A$539,0.9999,1,1)</f>
        <v>203.97275258784546</v>
      </c>
    </row>
    <row r="850" spans="1:5" x14ac:dyDescent="0.25">
      <c r="A850" s="4">
        <v>849</v>
      </c>
      <c r="C850" s="4">
        <f>_xlfn.FORECAST.ETS(A850,$B$2:$B$539,$A$2:$A$539,1,1)</f>
        <v>28.982283469800393</v>
      </c>
      <c r="D850" s="6">
        <f>C850-_xlfn.FORECAST.ETS.CONFINT(A850,$B$2:$B$539,$A$2:$A$539,0.9999,1,1)</f>
        <v>-146.65088535731283</v>
      </c>
      <c r="E850" s="6">
        <f>C850+_xlfn.FORECAST.ETS.CONFINT(A850,$B$2:$B$539,$A$2:$A$539,0.9999,1,1)</f>
        <v>204.61545229691362</v>
      </c>
    </row>
    <row r="851" spans="1:5" x14ac:dyDescent="0.25">
      <c r="A851" s="4">
        <v>850</v>
      </c>
      <c r="C851" s="4">
        <f>_xlfn.FORECAST.ETS(A851,$B$2:$B$539,$A$2:$A$539,1,1)</f>
        <v>29.001519107966974</v>
      </c>
      <c r="D851" s="6">
        <f>C851-_xlfn.FORECAST.ETS.CONFINT(A851,$B$2:$B$539,$A$2:$A$539,0.9999,1,1)</f>
        <v>-147.25593727944909</v>
      </c>
      <c r="E851" s="6">
        <f>C851+_xlfn.FORECAST.ETS.CONFINT(A851,$B$2:$B$539,$A$2:$A$539,0.9999,1,1)</f>
        <v>205.25897549538303</v>
      </c>
    </row>
    <row r="852" spans="1:5" x14ac:dyDescent="0.25">
      <c r="A852" s="4">
        <v>851</v>
      </c>
      <c r="C852" s="4">
        <f>_xlfn.FORECAST.ETS(A852,$B$2:$B$539,$A$2:$A$539,1,1)</f>
        <v>29.020754746133516</v>
      </c>
      <c r="D852" s="6">
        <f>C852-_xlfn.FORECAST.ETS.CONFINT(A852,$B$2:$B$539,$A$2:$A$539,0.9999,1,1)</f>
        <v>-147.861811324049</v>
      </c>
      <c r="E852" s="6">
        <f>C852+_xlfn.FORECAST.ETS.CONFINT(A852,$B$2:$B$539,$A$2:$A$539,0.9999,1,1)</f>
        <v>205.90332081631604</v>
      </c>
    </row>
    <row r="853" spans="1:5" x14ac:dyDescent="0.25">
      <c r="A853" s="4">
        <v>852</v>
      </c>
      <c r="C853" s="4">
        <f>_xlfn.FORECAST.ETS(A853,$B$2:$B$539,$A$2:$A$539,1,1)</f>
        <v>29.039990384300097</v>
      </c>
      <c r="D853" s="6">
        <f>C853-_xlfn.FORECAST.ETS.CONFINT(A853,$B$2:$B$539,$A$2:$A$539,0.9999,1,1)</f>
        <v>-148.46850613199459</v>
      </c>
      <c r="E853" s="6">
        <f>C853+_xlfn.FORECAST.ETS.CONFINT(A853,$B$2:$B$539,$A$2:$A$539,0.9999,1,1)</f>
        <v>206.54848690059478</v>
      </c>
    </row>
    <row r="854" spans="1:5" x14ac:dyDescent="0.25">
      <c r="A854" s="4">
        <v>853</v>
      </c>
      <c r="C854" s="4">
        <f>_xlfn.FORECAST.ETS(A854,$B$2:$B$539,$A$2:$A$539,1,1)</f>
        <v>29.059226022466635</v>
      </c>
      <c r="D854" s="6">
        <f>C854-_xlfn.FORECAST.ETS.CONFINT(A854,$B$2:$B$539,$A$2:$A$539,0.9999,1,1)</f>
        <v>-149.07602035191277</v>
      </c>
      <c r="E854" s="6">
        <f>C854+_xlfn.FORECAST.ETS.CONFINT(A854,$B$2:$B$539,$A$2:$A$539,0.9999,1,1)</f>
        <v>207.19447239684607</v>
      </c>
    </row>
    <row r="855" spans="1:5" x14ac:dyDescent="0.25">
      <c r="A855" s="4">
        <v>854</v>
      </c>
      <c r="C855" s="4">
        <f>_xlfn.FORECAST.ETS(A855,$B$2:$B$539,$A$2:$A$539,1,1)</f>
        <v>29.07846166063322</v>
      </c>
      <c r="D855" s="6">
        <f>C855-_xlfn.FORECAST.ETS.CONFINT(A855,$B$2:$B$539,$A$2:$A$539,0.9999,1,1)</f>
        <v>-149.68435264010208</v>
      </c>
      <c r="E855" s="6">
        <f>C855+_xlfn.FORECAST.ETS.CONFINT(A855,$B$2:$B$539,$A$2:$A$539,0.9999,1,1)</f>
        <v>207.84127596136852</v>
      </c>
    </row>
    <row r="856" spans="1:5" x14ac:dyDescent="0.25">
      <c r="A856" s="4">
        <v>855</v>
      </c>
      <c r="C856" s="4">
        <f>_xlfn.FORECAST.ETS(A856,$B$2:$B$539,$A$2:$A$539,1,1)</f>
        <v>29.097697298799758</v>
      </c>
      <c r="D856" s="6">
        <f>C856-_xlfn.FORECAST.ETS.CONFINT(A856,$B$2:$B$539,$A$2:$A$539,0.9999,1,1)</f>
        <v>-150.2935016604597</v>
      </c>
      <c r="E856" s="6">
        <f>C856+_xlfn.FORECAST.ETS.CONFINT(A856,$B$2:$B$539,$A$2:$A$539,0.9999,1,1)</f>
        <v>208.48889625805924</v>
      </c>
    </row>
    <row r="857" spans="1:5" x14ac:dyDescent="0.25">
      <c r="A857" s="4">
        <v>856</v>
      </c>
      <c r="C857" s="4">
        <f>_xlfn.FORECAST.ETS(A857,$B$2:$B$539,$A$2:$A$539,1,1)</f>
        <v>29.116932936966339</v>
      </c>
      <c r="D857" s="6">
        <f>C857-_xlfn.FORECAST.ETS.CONFINT(A857,$B$2:$B$539,$A$2:$A$539,0.9999,1,1)</f>
        <v>-150.90346608440979</v>
      </c>
      <c r="E857" s="6">
        <f>C857+_xlfn.FORECAST.ETS.CONFINT(A857,$B$2:$B$539,$A$2:$A$539,0.9999,1,1)</f>
        <v>209.13733195834249</v>
      </c>
    </row>
    <row r="858" spans="1:5" x14ac:dyDescent="0.25">
      <c r="A858" s="4">
        <v>857</v>
      </c>
      <c r="C858" s="4">
        <f>_xlfn.FORECAST.ETS(A858,$B$2:$B$539,$A$2:$A$539,1,1)</f>
        <v>29.136168575132881</v>
      </c>
      <c r="D858" s="6">
        <f>C858-_xlfn.FORECAST.ETS.CONFINT(A858,$B$2:$B$539,$A$2:$A$539,0.9999,1,1)</f>
        <v>-151.51424459083265</v>
      </c>
      <c r="E858" s="6">
        <f>C858+_xlfn.FORECAST.ETS.CONFINT(A858,$B$2:$B$539,$A$2:$A$539,0.9999,1,1)</f>
        <v>209.78658174109839</v>
      </c>
    </row>
    <row r="859" spans="1:5" x14ac:dyDescent="0.25">
      <c r="A859" s="4">
        <v>858</v>
      </c>
      <c r="C859" s="4">
        <f>_xlfn.FORECAST.ETS(A859,$B$2:$B$539,$A$2:$A$539,1,1)</f>
        <v>29.155404213299462</v>
      </c>
      <c r="D859" s="6">
        <f>C859-_xlfn.FORECAST.ETS.CONFINT(A859,$B$2:$B$539,$A$2:$A$539,0.9999,1,1)</f>
        <v>-152.12583586599447</v>
      </c>
      <c r="E859" s="6">
        <f>C859+_xlfn.FORECAST.ETS.CONFINT(A859,$B$2:$B$539,$A$2:$A$539,0.9999,1,1)</f>
        <v>210.43664429259343</v>
      </c>
    </row>
    <row r="860" spans="1:5" x14ac:dyDescent="0.25">
      <c r="A860" s="4">
        <v>859</v>
      </c>
      <c r="C860" s="4">
        <f>_xlfn.FORECAST.ETS(A860,$B$2:$B$539,$A$2:$A$539,1,1)</f>
        <v>29.174639851466001</v>
      </c>
      <c r="D860" s="6">
        <f>C860-_xlfn.FORECAST.ETS.CONFINT(A860,$B$2:$B$539,$A$2:$A$539,0.9999,1,1)</f>
        <v>-152.73823860347855</v>
      </c>
      <c r="E860" s="6">
        <f>C860+_xlfn.FORECAST.ETS.CONFINT(A860,$B$2:$B$539,$A$2:$A$539,0.9999,1,1)</f>
        <v>211.08751830641054</v>
      </c>
    </row>
    <row r="861" spans="1:5" x14ac:dyDescent="0.25">
      <c r="A861" s="4">
        <v>860</v>
      </c>
      <c r="C861" s="4">
        <f>_xlfn.FORECAST.ETS(A861,$B$2:$B$539,$A$2:$A$539,1,1)</f>
        <v>29.193875489632585</v>
      </c>
      <c r="D861" s="6">
        <f>C861-_xlfn.FORECAST.ETS.CONFINT(A861,$B$2:$B$539,$A$2:$A$539,0.9999,1,1)</f>
        <v>-153.35145150411662</v>
      </c>
      <c r="E861" s="6">
        <f>C861+_xlfn.FORECAST.ETS.CONFINT(A861,$B$2:$B$539,$A$2:$A$539,0.9999,1,1)</f>
        <v>211.73920248338177</v>
      </c>
    </row>
    <row r="862" spans="1:5" x14ac:dyDescent="0.25">
      <c r="A862" s="4">
        <v>861</v>
      </c>
      <c r="C862" s="4">
        <f>_xlfn.FORECAST.ETS(A862,$B$2:$B$539,$A$2:$A$539,1,1)</f>
        <v>29.213111127799124</v>
      </c>
      <c r="D862" s="6">
        <f>C862-_xlfn.FORECAST.ETS.CONFINT(A862,$B$2:$B$539,$A$2:$A$539,0.9999,1,1)</f>
        <v>-153.9654732759216</v>
      </c>
      <c r="E862" s="6">
        <f>C862+_xlfn.FORECAST.ETS.CONFINT(A862,$B$2:$B$539,$A$2:$A$539,0.9999,1,1)</f>
        <v>212.39169553151984</v>
      </c>
    </row>
    <row r="863" spans="1:5" x14ac:dyDescent="0.25">
      <c r="A863" s="4">
        <v>862</v>
      </c>
      <c r="C863" s="4">
        <f>_xlfn.FORECAST.ETS(A863,$B$2:$B$539,$A$2:$A$539,1,1)</f>
        <v>29.232346765965705</v>
      </c>
      <c r="D863" s="6">
        <f>C863-_xlfn.FORECAST.ETS.CONFINT(A863,$B$2:$B$539,$A$2:$A$539,0.9999,1,1)</f>
        <v>-154.58030263402085</v>
      </c>
      <c r="E863" s="6">
        <f>C863+_xlfn.FORECAST.ETS.CONFINT(A863,$B$2:$B$539,$A$2:$A$539,0.9999,1,1)</f>
        <v>213.04499616595226</v>
      </c>
    </row>
    <row r="864" spans="1:5" x14ac:dyDescent="0.25">
      <c r="A864" s="4">
        <v>863</v>
      </c>
      <c r="C864" s="4">
        <f>_xlfn.FORECAST.ETS(A864,$B$2:$B$539,$A$2:$A$539,1,1)</f>
        <v>29.251582404132247</v>
      </c>
      <c r="D864" s="6">
        <f>C864-_xlfn.FORECAST.ETS.CONFINT(A864,$B$2:$B$539,$A$2:$A$539,0.9999,1,1)</f>
        <v>-155.19593830059054</v>
      </c>
      <c r="E864" s="6">
        <f>C864+_xlfn.FORECAST.ETS.CONFINT(A864,$B$2:$B$539,$A$2:$A$539,0.9999,1,1)</f>
        <v>213.69910310885504</v>
      </c>
    </row>
    <row r="865" spans="1:5" x14ac:dyDescent="0.25">
      <c r="A865" s="4">
        <v>864</v>
      </c>
      <c r="C865" s="4">
        <f>_xlfn.FORECAST.ETS(A865,$B$2:$B$539,$A$2:$A$539,1,1)</f>
        <v>29.270818042298828</v>
      </c>
      <c r="D865" s="6">
        <f>C865-_xlfn.FORECAST.ETS.CONFINT(A865,$B$2:$B$539,$A$2:$A$539,0.9999,1,1)</f>
        <v>-155.81237900479022</v>
      </c>
      <c r="E865" s="6">
        <f>C865+_xlfn.FORECAST.ETS.CONFINT(A865,$B$2:$B$539,$A$2:$A$539,0.9999,1,1)</f>
        <v>214.35401508938787</v>
      </c>
    </row>
    <row r="866" spans="1:5" x14ac:dyDescent="0.25">
      <c r="A866" s="4">
        <v>865</v>
      </c>
      <c r="C866" s="4">
        <f>_xlfn.FORECAST.ETS(A866,$B$2:$B$539,$A$2:$A$539,1,1)</f>
        <v>29.290053680465366</v>
      </c>
      <c r="D866" s="6">
        <f>C866-_xlfn.FORECAST.ETS.CONFINT(A866,$B$2:$B$539,$A$2:$A$539,0.9999,1,1)</f>
        <v>-156.42962348269901</v>
      </c>
      <c r="E866" s="6">
        <f>C866+_xlfn.FORECAST.ETS.CONFINT(A866,$B$2:$B$539,$A$2:$A$539,0.9999,1,1)</f>
        <v>215.00973084362977</v>
      </c>
    </row>
    <row r="867" spans="1:5" x14ac:dyDescent="0.25">
      <c r="A867" s="4">
        <v>866</v>
      </c>
      <c r="C867" s="4">
        <f>_xlfn.FORECAST.ETS(A867,$B$2:$B$539,$A$2:$A$539,1,1)</f>
        <v>29.309289318631951</v>
      </c>
      <c r="D867" s="6">
        <f>C867-_xlfn.FORECAST.ETS.CONFINT(A867,$B$2:$B$539,$A$2:$A$539,0.9999,1,1)</f>
        <v>-157.04767047725198</v>
      </c>
      <c r="E867" s="6">
        <f>C867+_xlfn.FORECAST.ETS.CONFINT(A867,$B$2:$B$539,$A$2:$A$539,0.9999,1,1)</f>
        <v>215.66624911451589</v>
      </c>
    </row>
    <row r="868" spans="1:5" x14ac:dyDescent="0.25">
      <c r="A868" s="4">
        <v>867</v>
      </c>
      <c r="C868" s="4">
        <f t="shared" ref="C868:C871" si="0">_xlfn.FORECAST.ETS(A868,$B$2:$B$539,$A$2:$A$539,1,1)</f>
        <v>29.328524956798489</v>
      </c>
      <c r="D868" s="6">
        <f t="shared" ref="D868:D871" si="1">C868-_xlfn.FORECAST.ETS.CONFINT(A868,$B$2:$B$539,$A$2:$A$539,0.9999,1,1)</f>
        <v>-157.66651873817739</v>
      </c>
      <c r="E868" s="6">
        <f t="shared" ref="E868:E871" si="2">C868+_xlfn.FORECAST.ETS.CONFINT(A868,$B$2:$B$539,$A$2:$A$539,0.9999,1,1)</f>
        <v>216.32356865177434</v>
      </c>
    </row>
    <row r="869" spans="1:5" x14ac:dyDescent="0.25">
      <c r="A869" s="4">
        <v>868</v>
      </c>
      <c r="C869" s="4">
        <f t="shared" si="0"/>
        <v>29.34776059496507</v>
      </c>
      <c r="D869" s="6">
        <f t="shared" si="1"/>
        <v>-158.28616702193469</v>
      </c>
      <c r="E869" s="6">
        <f t="shared" si="2"/>
        <v>216.98168821186485</v>
      </c>
    </row>
    <row r="870" spans="1:5" x14ac:dyDescent="0.25">
      <c r="A870" s="4">
        <v>869</v>
      </c>
      <c r="C870" s="4">
        <f t="shared" si="0"/>
        <v>29.366996233131612</v>
      </c>
      <c r="D870" s="6">
        <f t="shared" si="1"/>
        <v>-158.90661409165386</v>
      </c>
      <c r="E870" s="6">
        <f t="shared" si="2"/>
        <v>217.64060655791707</v>
      </c>
    </row>
    <row r="871" spans="1:5" x14ac:dyDescent="0.25">
      <c r="A871" s="4">
        <v>870</v>
      </c>
      <c r="C871" s="4">
        <f t="shared" si="0"/>
        <v>29.386231871298193</v>
      </c>
      <c r="D871" s="6">
        <f t="shared" si="1"/>
        <v>-159.52785871707414</v>
      </c>
      <c r="E871" s="6">
        <f t="shared" si="2"/>
        <v>218.3003224596705</v>
      </c>
    </row>
    <row r="872" spans="1:5" x14ac:dyDescent="0.25">
      <c r="A872" s="4">
        <v>871</v>
      </c>
      <c r="C872" s="4">
        <f t="shared" ref="C872:C873" si="3">_xlfn.FORECAST.ETS(A872,$B$2:$B$539,$A$2:$A$539,1,1)</f>
        <v>29.405467509464732</v>
      </c>
      <c r="D872" s="6">
        <f t="shared" ref="D872:D873" si="4">C872-_xlfn.FORECAST.ETS.CONFINT(A872,$B$2:$B$539,$A$2:$A$539,0.9999,1,1)</f>
        <v>-160.149899674485</v>
      </c>
      <c r="E872" s="6">
        <f t="shared" ref="E872:E873" si="5">C872+_xlfn.FORECAST.ETS.CONFINT(A872,$B$2:$B$539,$A$2:$A$539,0.9999,1,1)</f>
        <v>218.96083469341445</v>
      </c>
    </row>
    <row r="873" spans="1:5" x14ac:dyDescent="0.25">
      <c r="A873" s="4">
        <v>872</v>
      </c>
      <c r="C873" s="4">
        <f t="shared" si="3"/>
        <v>29.424703147631313</v>
      </c>
      <c r="D873" s="6">
        <f t="shared" si="4"/>
        <v>-160.77273574666671</v>
      </c>
      <c r="E873" s="6">
        <f t="shared" si="5"/>
        <v>219.62214204192932</v>
      </c>
    </row>
    <row r="874" spans="1:5" x14ac:dyDescent="0.25">
      <c r="A874" s="4">
        <v>873</v>
      </c>
      <c r="C874" s="4">
        <f>_xlfn.FORECAST.ETS(A874,$B$2:$B$539,$A$2:$A$539,1,1)</f>
        <v>29.443938785797855</v>
      </c>
      <c r="D874" s="6">
        <f>C874-_xlfn.FORECAST.ETS.CONFINT(A874,$B$2:$B$539,$A$2:$A$539,0.9999,1,1)</f>
        <v>-161.39636572283237</v>
      </c>
      <c r="E874" s="6">
        <f>C874+_xlfn.FORECAST.ETS.CONFINT(A874,$B$2:$B$539,$A$2:$A$539,0.9999,1,1)</f>
        <v>220.28424329442808</v>
      </c>
    </row>
    <row r="875" spans="1:5" x14ac:dyDescent="0.25">
      <c r="A875" s="4"/>
      <c r="C875" s="4">
        <f>SUBTOTAL(109,표1[예측(Points)])</f>
        <v>8810.5817160140377</v>
      </c>
      <c r="D875" s="6"/>
      <c r="E875" s="6"/>
    </row>
  </sheetData>
  <phoneticPr fontId="1" type="noConversion"/>
  <pageMargins left="0.7" right="0.7" top="0.75" bottom="0.75" header="0.3" footer="0.3"/>
  <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409C5-BE14-4A82-97D8-1972D34D94AD}">
  <dimension ref="A1:H797"/>
  <sheetViews>
    <sheetView topLeftCell="A779" workbookViewId="0">
      <selection activeCell="C797" sqref="C797"/>
    </sheetView>
  </sheetViews>
  <sheetFormatPr defaultRowHeight="15" x14ac:dyDescent="0.3"/>
  <cols>
    <col min="1" max="1" width="12.75" style="3" customWidth="1"/>
    <col min="2" max="3" width="9.125" style="3" bestFit="1" customWidth="1"/>
    <col min="4" max="5" width="15.25" style="3" customWidth="1"/>
    <col min="6" max="6" width="9" style="3"/>
    <col min="7" max="7" width="8.125" style="3" bestFit="1" customWidth="1"/>
    <col min="8" max="8" width="5.625" style="3" bestFit="1" customWidth="1"/>
    <col min="9" max="16384" width="9" style="3"/>
  </cols>
  <sheetData>
    <row r="1" spans="1:8" x14ac:dyDescent="0.3">
      <c r="A1" s="3" t="s">
        <v>24</v>
      </c>
      <c r="B1" s="3" t="s">
        <v>16</v>
      </c>
      <c r="C1" s="3" t="s">
        <v>25</v>
      </c>
      <c r="D1" s="3" t="s">
        <v>26</v>
      </c>
      <c r="E1" s="3" t="s">
        <v>27</v>
      </c>
      <c r="G1" s="3" t="s">
        <v>15</v>
      </c>
      <c r="H1" s="3" t="s">
        <v>16</v>
      </c>
    </row>
    <row r="2" spans="1:8" x14ac:dyDescent="0.25">
      <c r="A2" s="4">
        <v>79</v>
      </c>
      <c r="B2" s="4">
        <v>21</v>
      </c>
      <c r="G2" s="3" t="s">
        <v>17</v>
      </c>
      <c r="H2" s="5">
        <f>_xlfn.FORECAST.ETS.STAT($B$2:$B$461,$A$2:$A$461,1,1,1)</f>
        <v>0.1</v>
      </c>
    </row>
    <row r="3" spans="1:8" x14ac:dyDescent="0.25">
      <c r="A3" s="4">
        <v>80</v>
      </c>
      <c r="B3" s="4">
        <v>34</v>
      </c>
      <c r="G3" s="3" t="s">
        <v>18</v>
      </c>
      <c r="H3" s="5">
        <f>_xlfn.FORECAST.ETS.STAT($B$2:$B$461,$A$2:$A$461,2,1,1)</f>
        <v>1E-3</v>
      </c>
    </row>
    <row r="4" spans="1:8" x14ac:dyDescent="0.25">
      <c r="A4" s="4">
        <v>81</v>
      </c>
      <c r="B4" s="4">
        <v>23</v>
      </c>
      <c r="G4" s="3" t="s">
        <v>19</v>
      </c>
      <c r="H4" s="5">
        <f>_xlfn.FORECAST.ETS.STAT($B$2:$B$461,$A$2:$A$461,3,1,1)</f>
        <v>2.2204460492503131E-16</v>
      </c>
    </row>
    <row r="5" spans="1:8" x14ac:dyDescent="0.25">
      <c r="A5" s="4">
        <v>82</v>
      </c>
      <c r="B5" s="4">
        <v>15</v>
      </c>
      <c r="G5" s="3" t="s">
        <v>20</v>
      </c>
      <c r="H5" s="5">
        <f>_xlfn.FORECAST.ETS.STAT($B$2:$B$461,$A$2:$A$461,4,1,1)</f>
        <v>0.73819974037038383</v>
      </c>
    </row>
    <row r="6" spans="1:8" x14ac:dyDescent="0.25">
      <c r="A6" s="4">
        <v>83</v>
      </c>
      <c r="B6" s="4">
        <v>33</v>
      </c>
      <c r="G6" s="3" t="s">
        <v>21</v>
      </c>
      <c r="H6" s="5">
        <f>_xlfn.FORECAST.ETS.STAT($B$2:$B$461,$A$2:$A$461,5,1,1)</f>
        <v>0.22404462810447129</v>
      </c>
    </row>
    <row r="7" spans="1:8" x14ac:dyDescent="0.25">
      <c r="A7" s="4">
        <v>84</v>
      </c>
      <c r="B7" s="4">
        <v>35</v>
      </c>
      <c r="G7" s="3" t="s">
        <v>22</v>
      </c>
      <c r="H7" s="5">
        <f>_xlfn.FORECAST.ETS.STAT($B$2:$B$461,$A$2:$A$461,6,1,1)</f>
        <v>7.6837139188415975</v>
      </c>
    </row>
    <row r="8" spans="1:8" x14ac:dyDescent="0.25">
      <c r="A8" s="4">
        <v>85</v>
      </c>
      <c r="B8" s="4">
        <v>12</v>
      </c>
      <c r="G8" s="3" t="s">
        <v>23</v>
      </c>
      <c r="H8" s="5">
        <f>_xlfn.FORECAST.ETS.STAT($B$2:$B$461,$A$2:$A$461,7,1,1)</f>
        <v>9.6477822433097806</v>
      </c>
    </row>
    <row r="9" spans="1:8" x14ac:dyDescent="0.25">
      <c r="A9" s="4">
        <v>86</v>
      </c>
      <c r="B9" s="4">
        <v>26</v>
      </c>
    </row>
    <row r="10" spans="1:8" x14ac:dyDescent="0.25">
      <c r="A10" s="4">
        <v>87</v>
      </c>
      <c r="B10" s="4">
        <v>36</v>
      </c>
    </row>
    <row r="11" spans="1:8" x14ac:dyDescent="0.25">
      <c r="A11" s="4">
        <v>88</v>
      </c>
      <c r="B11" s="4">
        <v>17</v>
      </c>
    </row>
    <row r="12" spans="1:8" x14ac:dyDescent="0.25">
      <c r="A12" s="4">
        <v>89</v>
      </c>
      <c r="B12" s="4">
        <v>15</v>
      </c>
    </row>
    <row r="13" spans="1:8" x14ac:dyDescent="0.25">
      <c r="A13" s="4">
        <v>90</v>
      </c>
      <c r="B13" s="4">
        <v>23</v>
      </c>
    </row>
    <row r="14" spans="1:8" x14ac:dyDescent="0.25">
      <c r="A14" s="4">
        <v>91</v>
      </c>
      <c r="B14" s="4">
        <v>9</v>
      </c>
    </row>
    <row r="15" spans="1:8" x14ac:dyDescent="0.25">
      <c r="A15" s="4">
        <v>92</v>
      </c>
      <c r="B15" s="4">
        <v>31</v>
      </c>
    </row>
    <row r="16" spans="1:8" x14ac:dyDescent="0.25">
      <c r="A16" s="4">
        <v>93</v>
      </c>
      <c r="B16" s="4">
        <v>37</v>
      </c>
    </row>
    <row r="17" spans="1:2" x14ac:dyDescent="0.25">
      <c r="A17" s="4">
        <v>94</v>
      </c>
      <c r="B17" s="4">
        <v>14</v>
      </c>
    </row>
    <row r="18" spans="1:2" x14ac:dyDescent="0.25">
      <c r="A18" s="4">
        <v>95</v>
      </c>
      <c r="B18" s="4">
        <v>34</v>
      </c>
    </row>
    <row r="19" spans="1:2" x14ac:dyDescent="0.25">
      <c r="A19" s="4">
        <v>96</v>
      </c>
      <c r="B19" s="4">
        <v>27</v>
      </c>
    </row>
    <row r="20" spans="1:2" x14ac:dyDescent="0.25">
      <c r="A20" s="4">
        <v>97</v>
      </c>
      <c r="B20" s="4">
        <v>25</v>
      </c>
    </row>
    <row r="21" spans="1:2" x14ac:dyDescent="0.25">
      <c r="A21" s="4">
        <v>98</v>
      </c>
      <c r="B21" s="4">
        <v>26</v>
      </c>
    </row>
    <row r="22" spans="1:2" x14ac:dyDescent="0.25">
      <c r="A22" s="4">
        <v>99</v>
      </c>
      <c r="B22" s="4">
        <v>25</v>
      </c>
    </row>
    <row r="23" spans="1:2" x14ac:dyDescent="0.25">
      <c r="A23" s="4">
        <v>100</v>
      </c>
      <c r="B23" s="4">
        <v>19</v>
      </c>
    </row>
    <row r="24" spans="1:2" x14ac:dyDescent="0.25">
      <c r="A24" s="4">
        <v>101</v>
      </c>
      <c r="B24" s="4">
        <v>12</v>
      </c>
    </row>
    <row r="25" spans="1:2" x14ac:dyDescent="0.25">
      <c r="A25" s="4">
        <v>102</v>
      </c>
      <c r="B25" s="4">
        <v>28</v>
      </c>
    </row>
    <row r="26" spans="1:2" x14ac:dyDescent="0.25">
      <c r="A26" s="4">
        <v>103</v>
      </c>
      <c r="B26" s="4">
        <v>27</v>
      </c>
    </row>
    <row r="27" spans="1:2" x14ac:dyDescent="0.25">
      <c r="A27" s="4">
        <v>104</v>
      </c>
      <c r="B27" s="4">
        <v>21</v>
      </c>
    </row>
    <row r="28" spans="1:2" x14ac:dyDescent="0.25">
      <c r="A28" s="4">
        <v>105</v>
      </c>
      <c r="B28" s="4">
        <v>8</v>
      </c>
    </row>
    <row r="29" spans="1:2" x14ac:dyDescent="0.25">
      <c r="A29" s="4">
        <v>106</v>
      </c>
      <c r="B29" s="4">
        <v>38</v>
      </c>
    </row>
    <row r="30" spans="1:2" x14ac:dyDescent="0.25">
      <c r="A30" s="4">
        <v>107</v>
      </c>
      <c r="B30" s="4">
        <v>37</v>
      </c>
    </row>
    <row r="31" spans="1:2" x14ac:dyDescent="0.25">
      <c r="A31" s="4">
        <v>108</v>
      </c>
      <c r="B31" s="4">
        <v>38</v>
      </c>
    </row>
    <row r="32" spans="1:2" x14ac:dyDescent="0.25">
      <c r="A32" s="4">
        <v>109</v>
      </c>
      <c r="B32" s="4">
        <v>25</v>
      </c>
    </row>
    <row r="33" spans="1:2" x14ac:dyDescent="0.25">
      <c r="A33" s="4">
        <v>110</v>
      </c>
      <c r="B33" s="4">
        <v>25</v>
      </c>
    </row>
    <row r="34" spans="1:2" x14ac:dyDescent="0.25">
      <c r="A34" s="4">
        <v>111</v>
      </c>
      <c r="B34" s="4">
        <v>16</v>
      </c>
    </row>
    <row r="35" spans="1:2" x14ac:dyDescent="0.25">
      <c r="A35" s="4">
        <v>112</v>
      </c>
      <c r="B35" s="4">
        <v>26</v>
      </c>
    </row>
    <row r="36" spans="1:2" x14ac:dyDescent="0.25">
      <c r="A36" s="4">
        <v>113</v>
      </c>
      <c r="B36" s="4">
        <v>16</v>
      </c>
    </row>
    <row r="37" spans="1:2" x14ac:dyDescent="0.25">
      <c r="A37" s="4">
        <v>114</v>
      </c>
      <c r="B37" s="4">
        <v>22</v>
      </c>
    </row>
    <row r="38" spans="1:2" x14ac:dyDescent="0.25">
      <c r="A38" s="4">
        <v>115</v>
      </c>
      <c r="B38" s="4">
        <v>22</v>
      </c>
    </row>
    <row r="39" spans="1:2" x14ac:dyDescent="0.25">
      <c r="A39" s="4">
        <v>116</v>
      </c>
      <c r="B39" s="4">
        <v>24</v>
      </c>
    </row>
    <row r="40" spans="1:2" x14ac:dyDescent="0.25">
      <c r="A40" s="4">
        <v>117</v>
      </c>
      <c r="B40" s="4">
        <v>10</v>
      </c>
    </row>
    <row r="41" spans="1:2" x14ac:dyDescent="0.25">
      <c r="A41" s="4">
        <v>118</v>
      </c>
      <c r="B41" s="4">
        <v>16</v>
      </c>
    </row>
    <row r="42" spans="1:2" x14ac:dyDescent="0.25">
      <c r="A42" s="4">
        <v>119</v>
      </c>
      <c r="B42" s="4">
        <v>28</v>
      </c>
    </row>
    <row r="43" spans="1:2" x14ac:dyDescent="0.25">
      <c r="A43" s="4">
        <v>120</v>
      </c>
      <c r="B43" s="4">
        <v>23</v>
      </c>
    </row>
    <row r="44" spans="1:2" x14ac:dyDescent="0.25">
      <c r="A44" s="4">
        <v>121</v>
      </c>
      <c r="B44" s="4">
        <v>22</v>
      </c>
    </row>
    <row r="45" spans="1:2" x14ac:dyDescent="0.25">
      <c r="A45" s="4">
        <v>122</v>
      </c>
      <c r="B45" s="4">
        <v>19</v>
      </c>
    </row>
    <row r="46" spans="1:2" x14ac:dyDescent="0.25">
      <c r="A46" s="4">
        <v>123</v>
      </c>
      <c r="B46" s="4">
        <v>35</v>
      </c>
    </row>
    <row r="47" spans="1:2" x14ac:dyDescent="0.25">
      <c r="A47" s="4">
        <v>124</v>
      </c>
      <c r="B47" s="4">
        <v>29</v>
      </c>
    </row>
    <row r="48" spans="1:2" x14ac:dyDescent="0.25">
      <c r="A48" s="4">
        <v>125</v>
      </c>
      <c r="B48" s="4">
        <v>39</v>
      </c>
    </row>
    <row r="49" spans="1:2" x14ac:dyDescent="0.25">
      <c r="A49" s="4">
        <v>126</v>
      </c>
      <c r="B49" s="4">
        <v>23</v>
      </c>
    </row>
    <row r="50" spans="1:2" x14ac:dyDescent="0.25">
      <c r="A50" s="4">
        <v>127</v>
      </c>
      <c r="B50" s="4">
        <v>43</v>
      </c>
    </row>
    <row r="51" spans="1:2" x14ac:dyDescent="0.25">
      <c r="A51" s="4">
        <v>128</v>
      </c>
      <c r="B51" s="4">
        <v>18</v>
      </c>
    </row>
    <row r="52" spans="1:2" x14ac:dyDescent="0.25">
      <c r="A52" s="4">
        <v>129</v>
      </c>
      <c r="B52" s="4">
        <v>20</v>
      </c>
    </row>
    <row r="53" spans="1:2" x14ac:dyDescent="0.25">
      <c r="A53" s="4">
        <v>130</v>
      </c>
      <c r="B53" s="4">
        <v>21</v>
      </c>
    </row>
    <row r="54" spans="1:2" x14ac:dyDescent="0.25">
      <c r="A54" s="4">
        <v>131</v>
      </c>
      <c r="B54" s="4">
        <v>31</v>
      </c>
    </row>
    <row r="55" spans="1:2" x14ac:dyDescent="0.25">
      <c r="A55" s="4">
        <v>132</v>
      </c>
      <c r="B55" s="4">
        <v>28</v>
      </c>
    </row>
    <row r="56" spans="1:2" x14ac:dyDescent="0.25">
      <c r="A56" s="4">
        <v>133</v>
      </c>
      <c r="B56" s="4">
        <v>41</v>
      </c>
    </row>
    <row r="57" spans="1:2" x14ac:dyDescent="0.25">
      <c r="A57" s="4">
        <v>134</v>
      </c>
      <c r="B57" s="4">
        <v>28</v>
      </c>
    </row>
    <row r="58" spans="1:2" x14ac:dyDescent="0.25">
      <c r="A58" s="4">
        <v>135</v>
      </c>
      <c r="B58" s="4">
        <v>8</v>
      </c>
    </row>
    <row r="59" spans="1:2" x14ac:dyDescent="0.25">
      <c r="A59" s="4">
        <v>136</v>
      </c>
      <c r="B59" s="4">
        <v>30</v>
      </c>
    </row>
    <row r="60" spans="1:2" x14ac:dyDescent="0.25">
      <c r="A60" s="4">
        <v>137</v>
      </c>
      <c r="B60" s="4">
        <v>15</v>
      </c>
    </row>
    <row r="61" spans="1:2" x14ac:dyDescent="0.25">
      <c r="A61" s="4">
        <v>138</v>
      </c>
      <c r="B61" s="4">
        <v>28</v>
      </c>
    </row>
    <row r="62" spans="1:2" x14ac:dyDescent="0.25">
      <c r="A62" s="4">
        <v>139</v>
      </c>
      <c r="B62" s="4">
        <v>37</v>
      </c>
    </row>
    <row r="63" spans="1:2" x14ac:dyDescent="0.25">
      <c r="A63" s="4">
        <v>140</v>
      </c>
      <c r="B63" s="4">
        <v>31</v>
      </c>
    </row>
    <row r="64" spans="1:2" x14ac:dyDescent="0.25">
      <c r="A64" s="4">
        <v>141</v>
      </c>
      <c r="B64" s="4">
        <v>26</v>
      </c>
    </row>
    <row r="65" spans="1:2" x14ac:dyDescent="0.25">
      <c r="A65" s="4">
        <v>142</v>
      </c>
      <c r="B65" s="4">
        <v>32</v>
      </c>
    </row>
    <row r="66" spans="1:2" x14ac:dyDescent="0.25">
      <c r="A66" s="4">
        <v>143</v>
      </c>
      <c r="B66" s="4">
        <v>26</v>
      </c>
    </row>
    <row r="67" spans="1:2" x14ac:dyDescent="0.25">
      <c r="A67" s="4">
        <v>144</v>
      </c>
      <c r="B67" s="4">
        <v>26</v>
      </c>
    </row>
    <row r="68" spans="1:2" x14ac:dyDescent="0.25">
      <c r="A68" s="4">
        <v>145</v>
      </c>
      <c r="B68" s="4">
        <v>39</v>
      </c>
    </row>
    <row r="69" spans="1:2" x14ac:dyDescent="0.25">
      <c r="A69" s="4">
        <v>146</v>
      </c>
      <c r="B69" s="4">
        <v>32</v>
      </c>
    </row>
    <row r="70" spans="1:2" x14ac:dyDescent="0.25">
      <c r="A70" s="4">
        <v>147</v>
      </c>
      <c r="B70" s="4">
        <v>33</v>
      </c>
    </row>
    <row r="71" spans="1:2" x14ac:dyDescent="0.25">
      <c r="A71" s="4">
        <v>148</v>
      </c>
      <c r="B71" s="4">
        <v>10</v>
      </c>
    </row>
    <row r="72" spans="1:2" x14ac:dyDescent="0.25">
      <c r="A72" s="4">
        <v>149</v>
      </c>
      <c r="B72" s="4">
        <v>33</v>
      </c>
    </row>
    <row r="73" spans="1:2" x14ac:dyDescent="0.25">
      <c r="A73" s="4">
        <v>150</v>
      </c>
      <c r="B73" s="4">
        <v>33</v>
      </c>
    </row>
    <row r="74" spans="1:2" x14ac:dyDescent="0.25">
      <c r="A74" s="4">
        <v>151</v>
      </c>
      <c r="B74" s="4">
        <v>16</v>
      </c>
    </row>
    <row r="75" spans="1:2" x14ac:dyDescent="0.25">
      <c r="A75" s="4">
        <v>152</v>
      </c>
      <c r="B75" s="4">
        <v>32</v>
      </c>
    </row>
    <row r="76" spans="1:2" x14ac:dyDescent="0.25">
      <c r="A76" s="4">
        <v>153</v>
      </c>
      <c r="B76" s="4">
        <v>18</v>
      </c>
    </row>
    <row r="77" spans="1:2" x14ac:dyDescent="0.25">
      <c r="A77" s="4">
        <v>154</v>
      </c>
      <c r="B77" s="4">
        <v>26</v>
      </c>
    </row>
    <row r="78" spans="1:2" x14ac:dyDescent="0.25">
      <c r="A78" s="4">
        <v>155</v>
      </c>
      <c r="B78" s="4">
        <v>35</v>
      </c>
    </row>
    <row r="79" spans="1:2" x14ac:dyDescent="0.25">
      <c r="A79" s="4">
        <v>156</v>
      </c>
      <c r="B79" s="4">
        <v>25</v>
      </c>
    </row>
    <row r="80" spans="1:2" x14ac:dyDescent="0.25">
      <c r="A80" s="4">
        <v>157</v>
      </c>
      <c r="B80" s="4">
        <v>20</v>
      </c>
    </row>
    <row r="81" spans="1:2" x14ac:dyDescent="0.25">
      <c r="A81" s="4">
        <v>158</v>
      </c>
      <c r="B81" s="4">
        <v>22</v>
      </c>
    </row>
    <row r="82" spans="1:2" x14ac:dyDescent="0.25">
      <c r="A82" s="4">
        <v>159</v>
      </c>
      <c r="B82" s="4">
        <v>23</v>
      </c>
    </row>
    <row r="83" spans="1:2" x14ac:dyDescent="0.25">
      <c r="A83" s="4">
        <v>160</v>
      </c>
      <c r="B83" s="4">
        <v>35</v>
      </c>
    </row>
    <row r="84" spans="1:2" x14ac:dyDescent="0.25">
      <c r="A84" s="4">
        <v>161</v>
      </c>
      <c r="B84" s="4">
        <v>19</v>
      </c>
    </row>
    <row r="85" spans="1:2" x14ac:dyDescent="0.25">
      <c r="A85" s="4">
        <v>162</v>
      </c>
      <c r="B85" s="4">
        <v>6</v>
      </c>
    </row>
    <row r="86" spans="1:2" x14ac:dyDescent="0.25">
      <c r="A86" s="4">
        <v>163</v>
      </c>
      <c r="B86" s="4">
        <v>24</v>
      </c>
    </row>
    <row r="87" spans="1:2" x14ac:dyDescent="0.25">
      <c r="A87" s="4">
        <v>164</v>
      </c>
      <c r="B87" s="4">
        <v>32</v>
      </c>
    </row>
    <row r="88" spans="1:2" x14ac:dyDescent="0.25">
      <c r="A88" s="4">
        <v>165</v>
      </c>
      <c r="B88" s="4">
        <v>36</v>
      </c>
    </row>
    <row r="89" spans="1:2" x14ac:dyDescent="0.25">
      <c r="A89" s="4">
        <v>166</v>
      </c>
      <c r="B89" s="4">
        <v>26</v>
      </c>
    </row>
    <row r="90" spans="1:2" x14ac:dyDescent="0.25">
      <c r="A90" s="4">
        <v>167</v>
      </c>
      <c r="B90" s="4">
        <v>16</v>
      </c>
    </row>
    <row r="91" spans="1:2" x14ac:dyDescent="0.25">
      <c r="A91" s="4">
        <v>168</v>
      </c>
      <c r="B91" s="4">
        <v>34</v>
      </c>
    </row>
    <row r="92" spans="1:2" x14ac:dyDescent="0.25">
      <c r="A92" s="4">
        <v>169</v>
      </c>
      <c r="B92" s="4">
        <v>21</v>
      </c>
    </row>
    <row r="93" spans="1:2" x14ac:dyDescent="0.25">
      <c r="A93" s="4">
        <v>170</v>
      </c>
      <c r="B93" s="4">
        <v>38</v>
      </c>
    </row>
    <row r="94" spans="1:2" x14ac:dyDescent="0.25">
      <c r="A94" s="4">
        <v>171</v>
      </c>
      <c r="B94" s="4">
        <v>15</v>
      </c>
    </row>
    <row r="95" spans="1:2" x14ac:dyDescent="0.25">
      <c r="A95" s="4">
        <v>172</v>
      </c>
      <c r="B95" s="4">
        <v>34</v>
      </c>
    </row>
    <row r="96" spans="1:2" x14ac:dyDescent="0.25">
      <c r="A96" s="4">
        <v>173</v>
      </c>
      <c r="B96" s="4">
        <v>44</v>
      </c>
    </row>
    <row r="97" spans="1:2" x14ac:dyDescent="0.25">
      <c r="A97" s="4">
        <v>174</v>
      </c>
      <c r="B97" s="4">
        <v>24</v>
      </c>
    </row>
    <row r="98" spans="1:2" x14ac:dyDescent="0.25">
      <c r="A98" s="4">
        <v>175</v>
      </c>
      <c r="B98" s="4">
        <v>41</v>
      </c>
    </row>
    <row r="99" spans="1:2" x14ac:dyDescent="0.25">
      <c r="A99" s="4">
        <v>176</v>
      </c>
      <c r="B99" s="4">
        <v>21</v>
      </c>
    </row>
    <row r="100" spans="1:2" x14ac:dyDescent="0.25">
      <c r="A100" s="4">
        <v>177</v>
      </c>
      <c r="B100" s="4">
        <v>18</v>
      </c>
    </row>
    <row r="101" spans="1:2" x14ac:dyDescent="0.25">
      <c r="A101" s="4">
        <v>178</v>
      </c>
      <c r="B101" s="4">
        <v>44</v>
      </c>
    </row>
    <row r="102" spans="1:2" x14ac:dyDescent="0.25">
      <c r="A102" s="4">
        <v>179</v>
      </c>
      <c r="B102" s="4">
        <v>32</v>
      </c>
    </row>
    <row r="103" spans="1:2" x14ac:dyDescent="0.25">
      <c r="A103" s="4">
        <v>180</v>
      </c>
      <c r="B103" s="4">
        <v>28</v>
      </c>
    </row>
    <row r="104" spans="1:2" x14ac:dyDescent="0.25">
      <c r="A104" s="4">
        <v>181</v>
      </c>
      <c r="B104" s="4">
        <v>33</v>
      </c>
    </row>
    <row r="105" spans="1:2" x14ac:dyDescent="0.25">
      <c r="A105" s="4">
        <v>182</v>
      </c>
      <c r="B105" s="4">
        <v>36</v>
      </c>
    </row>
    <row r="106" spans="1:2" x14ac:dyDescent="0.25">
      <c r="A106" s="4">
        <v>183</v>
      </c>
      <c r="B106" s="4">
        <v>11</v>
      </c>
    </row>
    <row r="107" spans="1:2" x14ac:dyDescent="0.25">
      <c r="A107" s="4">
        <v>184</v>
      </c>
      <c r="B107" s="4">
        <v>28</v>
      </c>
    </row>
    <row r="108" spans="1:2" x14ac:dyDescent="0.25">
      <c r="A108" s="4">
        <v>185</v>
      </c>
      <c r="B108" s="4">
        <v>20</v>
      </c>
    </row>
    <row r="109" spans="1:2" x14ac:dyDescent="0.25">
      <c r="A109" s="4">
        <v>186</v>
      </c>
      <c r="B109" s="4">
        <v>21</v>
      </c>
    </row>
    <row r="110" spans="1:2" x14ac:dyDescent="0.25">
      <c r="A110" s="4">
        <v>187</v>
      </c>
      <c r="B110" s="4">
        <v>25</v>
      </c>
    </row>
    <row r="111" spans="1:2" x14ac:dyDescent="0.25">
      <c r="A111" s="4">
        <v>188</v>
      </c>
      <c r="B111" s="4">
        <v>30</v>
      </c>
    </row>
    <row r="112" spans="1:2" x14ac:dyDescent="0.25">
      <c r="A112" s="4">
        <v>189</v>
      </c>
      <c r="B112" s="4">
        <v>30</v>
      </c>
    </row>
    <row r="113" spans="1:2" x14ac:dyDescent="0.25">
      <c r="A113" s="4">
        <v>190</v>
      </c>
      <c r="B113" s="4">
        <v>26</v>
      </c>
    </row>
    <row r="114" spans="1:2" x14ac:dyDescent="0.25">
      <c r="A114" s="4">
        <v>191</v>
      </c>
      <c r="B114" s="4">
        <v>31</v>
      </c>
    </row>
    <row r="115" spans="1:2" x14ac:dyDescent="0.25">
      <c r="A115" s="4">
        <v>192</v>
      </c>
      <c r="B115" s="4">
        <v>12</v>
      </c>
    </row>
    <row r="116" spans="1:2" x14ac:dyDescent="0.25">
      <c r="A116" s="4">
        <v>193</v>
      </c>
      <c r="B116" s="4">
        <v>45</v>
      </c>
    </row>
    <row r="117" spans="1:2" x14ac:dyDescent="0.25">
      <c r="A117" s="4">
        <v>194</v>
      </c>
      <c r="B117" s="4">
        <v>33</v>
      </c>
    </row>
    <row r="118" spans="1:2" x14ac:dyDescent="0.25">
      <c r="A118" s="4">
        <v>195</v>
      </c>
      <c r="B118" s="4">
        <v>33</v>
      </c>
    </row>
    <row r="119" spans="1:2" x14ac:dyDescent="0.25">
      <c r="A119" s="4">
        <v>196</v>
      </c>
      <c r="B119" s="4">
        <v>37</v>
      </c>
    </row>
    <row r="120" spans="1:2" x14ac:dyDescent="0.25">
      <c r="A120" s="4">
        <v>197</v>
      </c>
      <c r="B120" s="4">
        <v>17</v>
      </c>
    </row>
    <row r="121" spans="1:2" x14ac:dyDescent="0.25">
      <c r="A121" s="4">
        <v>198</v>
      </c>
      <c r="B121" s="4">
        <v>14</v>
      </c>
    </row>
    <row r="122" spans="1:2" x14ac:dyDescent="0.25">
      <c r="A122" s="4">
        <v>199</v>
      </c>
      <c r="B122" s="4">
        <v>26</v>
      </c>
    </row>
    <row r="123" spans="1:2" x14ac:dyDescent="0.25">
      <c r="A123" s="4">
        <v>200</v>
      </c>
      <c r="B123" s="4">
        <v>27</v>
      </c>
    </row>
    <row r="124" spans="1:2" x14ac:dyDescent="0.25">
      <c r="A124" s="4">
        <v>201</v>
      </c>
      <c r="B124" s="4">
        <v>33</v>
      </c>
    </row>
    <row r="125" spans="1:2" x14ac:dyDescent="0.25">
      <c r="A125" s="4">
        <v>202</v>
      </c>
      <c r="B125" s="4">
        <v>45</v>
      </c>
    </row>
    <row r="126" spans="1:2" x14ac:dyDescent="0.25">
      <c r="A126" s="4">
        <v>203</v>
      </c>
      <c r="B126" s="4">
        <v>40</v>
      </c>
    </row>
    <row r="127" spans="1:2" x14ac:dyDescent="0.25">
      <c r="A127" s="4">
        <v>204</v>
      </c>
      <c r="B127" s="4">
        <v>9</v>
      </c>
    </row>
    <row r="128" spans="1:2" x14ac:dyDescent="0.25">
      <c r="A128" s="4">
        <v>205</v>
      </c>
      <c r="B128" s="4">
        <v>26</v>
      </c>
    </row>
    <row r="129" spans="1:2" x14ac:dyDescent="0.25">
      <c r="A129" s="4">
        <v>206</v>
      </c>
      <c r="B129" s="4">
        <v>20</v>
      </c>
    </row>
    <row r="130" spans="1:2" x14ac:dyDescent="0.25">
      <c r="A130" s="4">
        <v>207</v>
      </c>
      <c r="B130" s="4">
        <v>31</v>
      </c>
    </row>
    <row r="131" spans="1:2" x14ac:dyDescent="0.25">
      <c r="A131" s="4">
        <v>208</v>
      </c>
      <c r="B131" s="4">
        <v>21</v>
      </c>
    </row>
    <row r="132" spans="1:2" x14ac:dyDescent="0.25">
      <c r="A132" s="4">
        <v>209</v>
      </c>
      <c r="B132" s="4">
        <v>15</v>
      </c>
    </row>
    <row r="133" spans="1:2" x14ac:dyDescent="0.25">
      <c r="A133" s="4">
        <v>210</v>
      </c>
      <c r="B133" s="4">
        <v>33</v>
      </c>
    </row>
    <row r="134" spans="1:2" x14ac:dyDescent="0.25">
      <c r="A134" s="4">
        <v>211</v>
      </c>
      <c r="B134" s="4">
        <v>18</v>
      </c>
    </row>
    <row r="135" spans="1:2" x14ac:dyDescent="0.25">
      <c r="A135" s="4">
        <v>212</v>
      </c>
      <c r="B135" s="4">
        <v>38</v>
      </c>
    </row>
    <row r="136" spans="1:2" x14ac:dyDescent="0.25">
      <c r="A136" s="4">
        <v>213</v>
      </c>
      <c r="B136" s="4">
        <v>28</v>
      </c>
    </row>
    <row r="137" spans="1:2" x14ac:dyDescent="0.25">
      <c r="A137" s="4">
        <v>214</v>
      </c>
      <c r="B137" s="4">
        <v>18</v>
      </c>
    </row>
    <row r="138" spans="1:2" x14ac:dyDescent="0.25">
      <c r="A138" s="4">
        <v>215</v>
      </c>
      <c r="B138" s="4">
        <v>15</v>
      </c>
    </row>
    <row r="139" spans="1:2" x14ac:dyDescent="0.25">
      <c r="A139" s="4">
        <v>216</v>
      </c>
      <c r="B139" s="4">
        <v>34</v>
      </c>
    </row>
    <row r="140" spans="1:2" x14ac:dyDescent="0.25">
      <c r="A140" s="4">
        <v>217</v>
      </c>
      <c r="B140" s="4">
        <v>17</v>
      </c>
    </row>
    <row r="141" spans="1:2" x14ac:dyDescent="0.25">
      <c r="A141" s="4">
        <v>218</v>
      </c>
      <c r="B141" s="4">
        <v>50</v>
      </c>
    </row>
    <row r="142" spans="1:2" x14ac:dyDescent="0.25">
      <c r="A142" s="4">
        <v>219</v>
      </c>
      <c r="B142" s="4">
        <v>16</v>
      </c>
    </row>
    <row r="143" spans="1:2" x14ac:dyDescent="0.25">
      <c r="A143" s="4">
        <v>220</v>
      </c>
      <c r="B143" s="4">
        <v>44</v>
      </c>
    </row>
    <row r="144" spans="1:2" x14ac:dyDescent="0.25">
      <c r="A144" s="4">
        <v>221</v>
      </c>
      <c r="B144" s="4">
        <v>25</v>
      </c>
    </row>
    <row r="145" spans="1:2" x14ac:dyDescent="0.25">
      <c r="A145" s="4">
        <v>222</v>
      </c>
      <c r="B145" s="4">
        <v>33</v>
      </c>
    </row>
    <row r="146" spans="1:2" x14ac:dyDescent="0.25">
      <c r="A146" s="4">
        <v>223</v>
      </c>
      <c r="B146" s="4">
        <v>24</v>
      </c>
    </row>
    <row r="147" spans="1:2" x14ac:dyDescent="0.25">
      <c r="A147" s="4">
        <v>224</v>
      </c>
      <c r="B147" s="4">
        <v>31</v>
      </c>
    </row>
    <row r="148" spans="1:2" x14ac:dyDescent="0.25">
      <c r="A148" s="4">
        <v>225</v>
      </c>
      <c r="B148" s="4">
        <v>51</v>
      </c>
    </row>
    <row r="149" spans="1:2" x14ac:dyDescent="0.25">
      <c r="A149" s="4">
        <v>226</v>
      </c>
      <c r="B149" s="4">
        <v>24</v>
      </c>
    </row>
    <row r="150" spans="1:2" x14ac:dyDescent="0.25">
      <c r="A150" s="4">
        <v>227</v>
      </c>
      <c r="B150" s="4">
        <v>41</v>
      </c>
    </row>
    <row r="151" spans="1:2" x14ac:dyDescent="0.25">
      <c r="A151" s="4">
        <v>228</v>
      </c>
      <c r="B151" s="4">
        <v>22</v>
      </c>
    </row>
    <row r="152" spans="1:2" x14ac:dyDescent="0.25">
      <c r="A152" s="4">
        <v>229</v>
      </c>
      <c r="B152" s="4">
        <v>16</v>
      </c>
    </row>
    <row r="153" spans="1:2" x14ac:dyDescent="0.25">
      <c r="A153" s="4">
        <v>230</v>
      </c>
      <c r="B153" s="4">
        <v>30</v>
      </c>
    </row>
    <row r="154" spans="1:2" x14ac:dyDescent="0.25">
      <c r="A154" s="4">
        <v>231</v>
      </c>
      <c r="B154" s="4">
        <v>29</v>
      </c>
    </row>
    <row r="155" spans="1:2" x14ac:dyDescent="0.25">
      <c r="A155" s="4">
        <v>232</v>
      </c>
      <c r="B155" s="4">
        <v>16</v>
      </c>
    </row>
    <row r="156" spans="1:2" x14ac:dyDescent="0.25">
      <c r="A156" s="4">
        <v>233</v>
      </c>
      <c r="B156" s="4">
        <v>22</v>
      </c>
    </row>
    <row r="157" spans="1:2" x14ac:dyDescent="0.25">
      <c r="A157" s="4">
        <v>234</v>
      </c>
      <c r="B157" s="4">
        <v>16</v>
      </c>
    </row>
    <row r="158" spans="1:2" x14ac:dyDescent="0.25">
      <c r="A158" s="4">
        <v>235</v>
      </c>
      <c r="B158" s="4">
        <v>16</v>
      </c>
    </row>
    <row r="159" spans="1:2" x14ac:dyDescent="0.25">
      <c r="A159" s="4">
        <v>236</v>
      </c>
      <c r="B159" s="4">
        <v>37</v>
      </c>
    </row>
    <row r="160" spans="1:2" x14ac:dyDescent="0.25">
      <c r="A160" s="4">
        <v>237</v>
      </c>
      <c r="B160" s="4">
        <v>28</v>
      </c>
    </row>
    <row r="161" spans="1:2" x14ac:dyDescent="0.25">
      <c r="A161" s="4">
        <v>238</v>
      </c>
      <c r="B161" s="4">
        <v>43</v>
      </c>
    </row>
    <row r="162" spans="1:2" x14ac:dyDescent="0.25">
      <c r="A162" s="4">
        <v>239</v>
      </c>
      <c r="B162" s="4">
        <v>46</v>
      </c>
    </row>
    <row r="163" spans="1:2" x14ac:dyDescent="0.25">
      <c r="A163" s="4">
        <v>240</v>
      </c>
      <c r="B163" s="4">
        <v>23</v>
      </c>
    </row>
    <row r="164" spans="1:2" x14ac:dyDescent="0.25">
      <c r="A164" s="4">
        <v>241</v>
      </c>
      <c r="B164" s="4">
        <v>28</v>
      </c>
    </row>
    <row r="165" spans="1:2" x14ac:dyDescent="0.25">
      <c r="A165" s="4">
        <v>242</v>
      </c>
      <c r="B165" s="4">
        <v>25</v>
      </c>
    </row>
    <row r="166" spans="1:2" x14ac:dyDescent="0.25">
      <c r="A166" s="4">
        <v>243</v>
      </c>
      <c r="B166" s="4">
        <v>16</v>
      </c>
    </row>
    <row r="167" spans="1:2" x14ac:dyDescent="0.25">
      <c r="A167" s="4">
        <v>244</v>
      </c>
      <c r="B167" s="4">
        <v>45</v>
      </c>
    </row>
    <row r="168" spans="1:2" x14ac:dyDescent="0.25">
      <c r="A168" s="4">
        <v>245</v>
      </c>
      <c r="B168" s="4">
        <v>22</v>
      </c>
    </row>
    <row r="169" spans="1:2" x14ac:dyDescent="0.25">
      <c r="A169" s="4">
        <v>246</v>
      </c>
      <c r="B169" s="4">
        <v>24</v>
      </c>
    </row>
    <row r="170" spans="1:2" x14ac:dyDescent="0.25">
      <c r="A170" s="4">
        <v>247</v>
      </c>
      <c r="B170" s="4">
        <v>40</v>
      </c>
    </row>
    <row r="171" spans="1:2" x14ac:dyDescent="0.25">
      <c r="A171" s="4">
        <v>248</v>
      </c>
      <c r="B171" s="4">
        <v>50</v>
      </c>
    </row>
    <row r="172" spans="1:2" x14ac:dyDescent="0.25">
      <c r="A172" s="4">
        <v>249</v>
      </c>
      <c r="B172" s="4">
        <v>26</v>
      </c>
    </row>
    <row r="173" spans="1:2" x14ac:dyDescent="0.25">
      <c r="A173" s="4">
        <v>250</v>
      </c>
      <c r="B173" s="4">
        <v>29</v>
      </c>
    </row>
    <row r="174" spans="1:2" x14ac:dyDescent="0.25">
      <c r="A174" s="4">
        <v>251</v>
      </c>
      <c r="B174" s="4">
        <v>24</v>
      </c>
    </row>
    <row r="175" spans="1:2" x14ac:dyDescent="0.25">
      <c r="A175" s="4">
        <v>252</v>
      </c>
      <c r="B175" s="4">
        <v>25</v>
      </c>
    </row>
    <row r="176" spans="1:2" x14ac:dyDescent="0.25">
      <c r="A176" s="4">
        <v>253</v>
      </c>
      <c r="B176" s="4">
        <v>31</v>
      </c>
    </row>
    <row r="177" spans="1:2" x14ac:dyDescent="0.25">
      <c r="A177" s="4">
        <v>254</v>
      </c>
      <c r="B177" s="4">
        <v>10</v>
      </c>
    </row>
    <row r="178" spans="1:2" x14ac:dyDescent="0.25">
      <c r="A178" s="4">
        <v>255</v>
      </c>
      <c r="B178" s="4">
        <v>42</v>
      </c>
    </row>
    <row r="179" spans="1:2" x14ac:dyDescent="0.25">
      <c r="A179" s="4">
        <v>256</v>
      </c>
      <c r="B179" s="4">
        <v>30</v>
      </c>
    </row>
    <row r="180" spans="1:2" x14ac:dyDescent="0.25">
      <c r="A180" s="4">
        <v>257</v>
      </c>
      <c r="B180" s="4">
        <v>24</v>
      </c>
    </row>
    <row r="181" spans="1:2" x14ac:dyDescent="0.25">
      <c r="A181" s="4">
        <v>258</v>
      </c>
      <c r="B181" s="4">
        <v>33</v>
      </c>
    </row>
    <row r="182" spans="1:2" x14ac:dyDescent="0.25">
      <c r="A182" s="4">
        <v>259</v>
      </c>
      <c r="B182" s="4">
        <v>25</v>
      </c>
    </row>
    <row r="183" spans="1:2" x14ac:dyDescent="0.25">
      <c r="A183" s="4">
        <v>260</v>
      </c>
      <c r="B183" s="4">
        <v>18</v>
      </c>
    </row>
    <row r="184" spans="1:2" x14ac:dyDescent="0.25">
      <c r="A184" s="4">
        <v>261</v>
      </c>
      <c r="B184" s="4">
        <v>36</v>
      </c>
    </row>
    <row r="185" spans="1:2" x14ac:dyDescent="0.25">
      <c r="A185" s="4">
        <v>262</v>
      </c>
      <c r="B185" s="4">
        <v>31</v>
      </c>
    </row>
    <row r="186" spans="1:2" x14ac:dyDescent="0.25">
      <c r="A186" s="4">
        <v>263</v>
      </c>
      <c r="B186" s="4">
        <v>20</v>
      </c>
    </row>
    <row r="187" spans="1:2" x14ac:dyDescent="0.25">
      <c r="A187" s="4">
        <v>264</v>
      </c>
      <c r="B187" s="4">
        <v>25</v>
      </c>
    </row>
    <row r="188" spans="1:2" x14ac:dyDescent="0.25">
      <c r="A188" s="4">
        <v>265</v>
      </c>
      <c r="B188" s="4">
        <v>26</v>
      </c>
    </row>
    <row r="189" spans="1:2" x14ac:dyDescent="0.25">
      <c r="A189" s="4">
        <v>266</v>
      </c>
      <c r="B189" s="4">
        <v>30</v>
      </c>
    </row>
    <row r="190" spans="1:2" x14ac:dyDescent="0.25">
      <c r="A190" s="4">
        <v>267</v>
      </c>
      <c r="B190" s="4">
        <v>17</v>
      </c>
    </row>
    <row r="191" spans="1:2" x14ac:dyDescent="0.25">
      <c r="A191" s="4">
        <v>268</v>
      </c>
      <c r="B191" s="4">
        <v>30</v>
      </c>
    </row>
    <row r="192" spans="1:2" x14ac:dyDescent="0.25">
      <c r="A192" s="4">
        <v>269</v>
      </c>
      <c r="B192" s="4">
        <v>33</v>
      </c>
    </row>
    <row r="193" spans="1:2" x14ac:dyDescent="0.25">
      <c r="A193" s="4">
        <v>270</v>
      </c>
      <c r="B193" s="4">
        <v>21</v>
      </c>
    </row>
    <row r="194" spans="1:2" x14ac:dyDescent="0.25">
      <c r="A194" s="4">
        <v>271</v>
      </c>
      <c r="B194" s="4">
        <v>25</v>
      </c>
    </row>
    <row r="195" spans="1:2" x14ac:dyDescent="0.25">
      <c r="A195" s="4">
        <v>272</v>
      </c>
      <c r="B195" s="4">
        <v>27</v>
      </c>
    </row>
    <row r="196" spans="1:2" x14ac:dyDescent="0.25">
      <c r="A196" s="4">
        <v>273</v>
      </c>
      <c r="B196" s="4">
        <v>11</v>
      </c>
    </row>
    <row r="197" spans="1:2" x14ac:dyDescent="0.25">
      <c r="A197" s="4">
        <v>274</v>
      </c>
      <c r="B197" s="4">
        <v>31</v>
      </c>
    </row>
    <row r="198" spans="1:2" x14ac:dyDescent="0.25">
      <c r="A198" s="4">
        <v>275</v>
      </c>
      <c r="B198" s="4">
        <v>20</v>
      </c>
    </row>
    <row r="199" spans="1:2" x14ac:dyDescent="0.25">
      <c r="A199" s="4">
        <v>276</v>
      </c>
      <c r="B199" s="4">
        <v>33</v>
      </c>
    </row>
    <row r="200" spans="1:2" x14ac:dyDescent="0.25">
      <c r="A200" s="4">
        <v>277</v>
      </c>
      <c r="B200" s="4">
        <v>30</v>
      </c>
    </row>
    <row r="201" spans="1:2" x14ac:dyDescent="0.25">
      <c r="A201" s="4">
        <v>278</v>
      </c>
      <c r="B201" s="4">
        <v>23</v>
      </c>
    </row>
    <row r="202" spans="1:2" x14ac:dyDescent="0.25">
      <c r="A202" s="4">
        <v>279</v>
      </c>
      <c r="B202" s="4">
        <v>35</v>
      </c>
    </row>
    <row r="203" spans="1:2" x14ac:dyDescent="0.25">
      <c r="A203" s="4">
        <v>280</v>
      </c>
      <c r="B203" s="4">
        <v>20</v>
      </c>
    </row>
    <row r="204" spans="1:2" x14ac:dyDescent="0.25">
      <c r="A204" s="4">
        <v>281</v>
      </c>
      <c r="B204" s="4">
        <v>33</v>
      </c>
    </row>
    <row r="205" spans="1:2" x14ac:dyDescent="0.25">
      <c r="A205" s="4">
        <v>282</v>
      </c>
      <c r="B205" s="4">
        <v>40</v>
      </c>
    </row>
    <row r="206" spans="1:2" x14ac:dyDescent="0.25">
      <c r="A206" s="4">
        <v>283</v>
      </c>
      <c r="B206" s="4">
        <v>26</v>
      </c>
    </row>
    <row r="207" spans="1:2" x14ac:dyDescent="0.25">
      <c r="A207" s="4">
        <v>284</v>
      </c>
      <c r="B207" s="4">
        <v>17</v>
      </c>
    </row>
    <row r="208" spans="1:2" x14ac:dyDescent="0.25">
      <c r="A208" s="4">
        <v>285</v>
      </c>
      <c r="B208" s="4">
        <v>33</v>
      </c>
    </row>
    <row r="209" spans="1:2" x14ac:dyDescent="0.25">
      <c r="A209" s="4">
        <v>286</v>
      </c>
      <c r="B209" s="4">
        <v>37</v>
      </c>
    </row>
    <row r="210" spans="1:2" x14ac:dyDescent="0.25">
      <c r="A210" s="4">
        <v>287</v>
      </c>
      <c r="B210" s="4">
        <v>34</v>
      </c>
    </row>
    <row r="211" spans="1:2" x14ac:dyDescent="0.25">
      <c r="A211" s="4">
        <v>288</v>
      </c>
      <c r="B211" s="4">
        <v>27</v>
      </c>
    </row>
    <row r="212" spans="1:2" x14ac:dyDescent="0.25">
      <c r="A212" s="4">
        <v>289</v>
      </c>
      <c r="B212" s="4">
        <v>42</v>
      </c>
    </row>
    <row r="213" spans="1:2" x14ac:dyDescent="0.25">
      <c r="A213" s="4">
        <v>290</v>
      </c>
      <c r="B213" s="4">
        <v>46</v>
      </c>
    </row>
    <row r="214" spans="1:2" x14ac:dyDescent="0.25">
      <c r="A214" s="4">
        <v>291</v>
      </c>
      <c r="B214" s="4">
        <v>27</v>
      </c>
    </row>
    <row r="215" spans="1:2" x14ac:dyDescent="0.25">
      <c r="A215" s="4">
        <v>292</v>
      </c>
      <c r="B215" s="4">
        <v>26</v>
      </c>
    </row>
    <row r="216" spans="1:2" x14ac:dyDescent="0.25">
      <c r="A216" s="4">
        <v>293</v>
      </c>
      <c r="B216" s="4">
        <v>39</v>
      </c>
    </row>
    <row r="217" spans="1:2" x14ac:dyDescent="0.25">
      <c r="A217" s="4">
        <v>294</v>
      </c>
      <c r="B217" s="4">
        <v>36</v>
      </c>
    </row>
    <row r="218" spans="1:2" x14ac:dyDescent="0.25">
      <c r="A218" s="4">
        <v>295</v>
      </c>
      <c r="B218" s="4">
        <v>40</v>
      </c>
    </row>
    <row r="219" spans="1:2" x14ac:dyDescent="0.25">
      <c r="A219" s="4">
        <v>296</v>
      </c>
      <c r="B219" s="4">
        <v>29</v>
      </c>
    </row>
    <row r="220" spans="1:2" x14ac:dyDescent="0.25">
      <c r="A220" s="4">
        <v>297</v>
      </c>
      <c r="B220" s="4">
        <v>32</v>
      </c>
    </row>
    <row r="221" spans="1:2" x14ac:dyDescent="0.25">
      <c r="A221" s="4">
        <v>298</v>
      </c>
      <c r="B221" s="4">
        <v>12</v>
      </c>
    </row>
    <row r="222" spans="1:2" x14ac:dyDescent="0.25">
      <c r="A222" s="4">
        <v>299</v>
      </c>
      <c r="B222" s="4">
        <v>15</v>
      </c>
    </row>
    <row r="223" spans="1:2" x14ac:dyDescent="0.25">
      <c r="A223" s="4">
        <v>300</v>
      </c>
      <c r="B223" s="4">
        <v>33</v>
      </c>
    </row>
    <row r="224" spans="1:2" x14ac:dyDescent="0.25">
      <c r="A224" s="4">
        <v>301</v>
      </c>
      <c r="B224" s="4">
        <v>29</v>
      </c>
    </row>
    <row r="225" spans="1:2" x14ac:dyDescent="0.25">
      <c r="A225" s="4">
        <v>302</v>
      </c>
      <c r="B225" s="4">
        <v>25</v>
      </c>
    </row>
    <row r="226" spans="1:2" x14ac:dyDescent="0.25">
      <c r="A226" s="4">
        <v>303</v>
      </c>
      <c r="B226" s="4">
        <v>24</v>
      </c>
    </row>
    <row r="227" spans="1:2" x14ac:dyDescent="0.25">
      <c r="A227" s="4">
        <v>304</v>
      </c>
      <c r="B227" s="4">
        <v>26</v>
      </c>
    </row>
    <row r="228" spans="1:2" x14ac:dyDescent="0.25">
      <c r="A228" s="4">
        <v>305</v>
      </c>
      <c r="B228" s="4">
        <v>32</v>
      </c>
    </row>
    <row r="229" spans="1:2" x14ac:dyDescent="0.25">
      <c r="A229" s="4">
        <v>306</v>
      </c>
      <c r="B229" s="4">
        <v>34</v>
      </c>
    </row>
    <row r="230" spans="1:2" x14ac:dyDescent="0.25">
      <c r="A230" s="4">
        <v>307</v>
      </c>
      <c r="B230" s="4">
        <v>27</v>
      </c>
    </row>
    <row r="231" spans="1:2" x14ac:dyDescent="0.25">
      <c r="A231" s="4">
        <v>308</v>
      </c>
      <c r="B231" s="4">
        <v>24</v>
      </c>
    </row>
    <row r="232" spans="1:2" x14ac:dyDescent="0.25">
      <c r="A232" s="4">
        <v>309</v>
      </c>
      <c r="B232" s="4">
        <v>41</v>
      </c>
    </row>
    <row r="233" spans="1:2" x14ac:dyDescent="0.25">
      <c r="A233" s="4">
        <v>310</v>
      </c>
      <c r="B233" s="4">
        <v>26</v>
      </c>
    </row>
    <row r="234" spans="1:2" x14ac:dyDescent="0.25">
      <c r="A234" s="4">
        <v>311</v>
      </c>
      <c r="B234" s="4">
        <v>30</v>
      </c>
    </row>
    <row r="235" spans="1:2" x14ac:dyDescent="0.25">
      <c r="A235" s="4">
        <v>312</v>
      </c>
      <c r="B235" s="4">
        <v>40</v>
      </c>
    </row>
    <row r="236" spans="1:2" x14ac:dyDescent="0.25">
      <c r="A236" s="4">
        <v>313</v>
      </c>
      <c r="B236" s="4">
        <v>34</v>
      </c>
    </row>
    <row r="237" spans="1:2" x14ac:dyDescent="0.25">
      <c r="A237" s="4">
        <v>314</v>
      </c>
      <c r="B237" s="4">
        <v>38</v>
      </c>
    </row>
    <row r="238" spans="1:2" x14ac:dyDescent="0.25">
      <c r="A238" s="4">
        <v>315</v>
      </c>
      <c r="B238" s="4">
        <v>34</v>
      </c>
    </row>
    <row r="239" spans="1:2" x14ac:dyDescent="0.25">
      <c r="A239" s="4">
        <v>316</v>
      </c>
      <c r="B239" s="4">
        <v>26</v>
      </c>
    </row>
    <row r="240" spans="1:2" x14ac:dyDescent="0.25">
      <c r="A240" s="4">
        <v>317</v>
      </c>
      <c r="B240" s="4">
        <v>28</v>
      </c>
    </row>
    <row r="241" spans="1:2" x14ac:dyDescent="0.25">
      <c r="A241" s="4">
        <v>318</v>
      </c>
      <c r="B241" s="4">
        <v>41</v>
      </c>
    </row>
    <row r="242" spans="1:2" x14ac:dyDescent="0.25">
      <c r="A242" s="4">
        <v>319</v>
      </c>
      <c r="B242" s="4">
        <v>30</v>
      </c>
    </row>
    <row r="243" spans="1:2" x14ac:dyDescent="0.25">
      <c r="A243" s="4">
        <v>320</v>
      </c>
      <c r="B243" s="4">
        <v>30</v>
      </c>
    </row>
    <row r="244" spans="1:2" x14ac:dyDescent="0.25">
      <c r="A244" s="4">
        <v>321</v>
      </c>
      <c r="B244" s="4">
        <v>32</v>
      </c>
    </row>
    <row r="245" spans="1:2" x14ac:dyDescent="0.25">
      <c r="A245" s="4">
        <v>322</v>
      </c>
      <c r="B245" s="4">
        <v>24</v>
      </c>
    </row>
    <row r="246" spans="1:2" x14ac:dyDescent="0.25">
      <c r="A246" s="4">
        <v>323</v>
      </c>
      <c r="B246" s="4">
        <v>25</v>
      </c>
    </row>
    <row r="247" spans="1:2" x14ac:dyDescent="0.25">
      <c r="A247" s="4">
        <v>324</v>
      </c>
      <c r="B247" s="4">
        <v>33</v>
      </c>
    </row>
    <row r="248" spans="1:2" x14ac:dyDescent="0.25">
      <c r="A248" s="4">
        <v>325</v>
      </c>
      <c r="B248" s="4">
        <v>13</v>
      </c>
    </row>
    <row r="249" spans="1:2" x14ac:dyDescent="0.25">
      <c r="A249" s="4">
        <v>326</v>
      </c>
      <c r="B249" s="4">
        <v>26</v>
      </c>
    </row>
    <row r="250" spans="1:2" x14ac:dyDescent="0.25">
      <c r="A250" s="4">
        <v>327</v>
      </c>
      <c r="B250" s="4">
        <v>31</v>
      </c>
    </row>
    <row r="251" spans="1:2" x14ac:dyDescent="0.25">
      <c r="A251" s="4">
        <v>328</v>
      </c>
      <c r="B251" s="4">
        <v>28</v>
      </c>
    </row>
    <row r="252" spans="1:2" x14ac:dyDescent="0.25">
      <c r="A252" s="4">
        <v>329</v>
      </c>
      <c r="B252" s="4">
        <v>29</v>
      </c>
    </row>
    <row r="253" spans="1:2" x14ac:dyDescent="0.25">
      <c r="A253" s="4">
        <v>330</v>
      </c>
      <c r="B253" s="4">
        <v>23</v>
      </c>
    </row>
    <row r="254" spans="1:2" x14ac:dyDescent="0.25">
      <c r="A254" s="4">
        <v>331</v>
      </c>
      <c r="B254" s="4">
        <v>38</v>
      </c>
    </row>
    <row r="255" spans="1:2" x14ac:dyDescent="0.25">
      <c r="A255" s="4">
        <v>332</v>
      </c>
      <c r="B255" s="4">
        <v>26</v>
      </c>
    </row>
    <row r="256" spans="1:2" x14ac:dyDescent="0.25">
      <c r="A256" s="4">
        <v>333</v>
      </c>
      <c r="B256" s="4">
        <v>29</v>
      </c>
    </row>
    <row r="257" spans="1:2" x14ac:dyDescent="0.25">
      <c r="A257" s="4">
        <v>334</v>
      </c>
      <c r="B257" s="4">
        <v>20</v>
      </c>
    </row>
    <row r="258" spans="1:2" x14ac:dyDescent="0.25">
      <c r="A258" s="4">
        <v>335</v>
      </c>
      <c r="B258" s="4">
        <v>37</v>
      </c>
    </row>
    <row r="259" spans="1:2" x14ac:dyDescent="0.25">
      <c r="A259" s="4">
        <v>336</v>
      </c>
      <c r="B259" s="4">
        <v>25</v>
      </c>
    </row>
    <row r="260" spans="1:2" x14ac:dyDescent="0.25">
      <c r="A260" s="4">
        <v>337</v>
      </c>
      <c r="B260" s="4">
        <v>21</v>
      </c>
    </row>
    <row r="261" spans="1:2" x14ac:dyDescent="0.25">
      <c r="A261" s="4">
        <v>338</v>
      </c>
      <c r="B261" s="4">
        <v>18</v>
      </c>
    </row>
    <row r="262" spans="1:2" x14ac:dyDescent="0.25">
      <c r="A262" s="4">
        <v>339</v>
      </c>
      <c r="B262" s="4">
        <v>36</v>
      </c>
    </row>
    <row r="263" spans="1:2" x14ac:dyDescent="0.25">
      <c r="A263" s="4">
        <v>340</v>
      </c>
      <c r="B263" s="4">
        <v>15</v>
      </c>
    </row>
    <row r="264" spans="1:2" x14ac:dyDescent="0.25">
      <c r="A264" s="4">
        <v>341</v>
      </c>
      <c r="B264" s="4">
        <v>29</v>
      </c>
    </row>
    <row r="265" spans="1:2" x14ac:dyDescent="0.25">
      <c r="A265" s="4">
        <v>342</v>
      </c>
      <c r="B265" s="4">
        <v>28</v>
      </c>
    </row>
    <row r="266" spans="1:2" x14ac:dyDescent="0.25">
      <c r="A266" s="4">
        <v>343</v>
      </c>
      <c r="B266" s="4">
        <v>31</v>
      </c>
    </row>
    <row r="267" spans="1:2" x14ac:dyDescent="0.25">
      <c r="A267" s="4">
        <v>344</v>
      </c>
      <c r="B267" s="4">
        <v>27</v>
      </c>
    </row>
    <row r="268" spans="1:2" x14ac:dyDescent="0.25">
      <c r="A268" s="4">
        <v>345</v>
      </c>
      <c r="B268" s="4">
        <v>16</v>
      </c>
    </row>
    <row r="269" spans="1:2" x14ac:dyDescent="0.25">
      <c r="A269" s="4">
        <v>346</v>
      </c>
      <c r="B269" s="4">
        <v>32</v>
      </c>
    </row>
    <row r="270" spans="1:2" x14ac:dyDescent="0.25">
      <c r="A270" s="4">
        <v>347</v>
      </c>
      <c r="B270" s="4">
        <v>34</v>
      </c>
    </row>
    <row r="271" spans="1:2" x14ac:dyDescent="0.25">
      <c r="A271" s="4">
        <v>348</v>
      </c>
      <c r="B271" s="4">
        <v>30</v>
      </c>
    </row>
    <row r="272" spans="1:2" x14ac:dyDescent="0.25">
      <c r="A272" s="4">
        <v>349</v>
      </c>
      <c r="B272" s="4">
        <v>53</v>
      </c>
    </row>
    <row r="273" spans="1:2" x14ac:dyDescent="0.25">
      <c r="A273" s="4">
        <v>350</v>
      </c>
      <c r="B273" s="4">
        <v>23</v>
      </c>
    </row>
    <row r="274" spans="1:2" x14ac:dyDescent="0.25">
      <c r="A274" s="4">
        <v>351</v>
      </c>
      <c r="B274" s="4">
        <v>26</v>
      </c>
    </row>
    <row r="275" spans="1:2" x14ac:dyDescent="0.25">
      <c r="A275" s="4">
        <v>352</v>
      </c>
      <c r="B275" s="4">
        <v>14</v>
      </c>
    </row>
    <row r="276" spans="1:2" x14ac:dyDescent="0.25">
      <c r="A276" s="4">
        <v>353</v>
      </c>
      <c r="B276" s="4">
        <v>40</v>
      </c>
    </row>
    <row r="277" spans="1:2" x14ac:dyDescent="0.25">
      <c r="A277" s="4">
        <v>354</v>
      </c>
      <c r="B277" s="4">
        <v>40</v>
      </c>
    </row>
    <row r="278" spans="1:2" x14ac:dyDescent="0.25">
      <c r="A278" s="4">
        <v>355</v>
      </c>
      <c r="B278" s="4">
        <v>33</v>
      </c>
    </row>
    <row r="279" spans="1:2" x14ac:dyDescent="0.25">
      <c r="A279" s="4">
        <v>356</v>
      </c>
      <c r="B279" s="4">
        <v>27</v>
      </c>
    </row>
    <row r="280" spans="1:2" x14ac:dyDescent="0.25">
      <c r="A280" s="4">
        <v>357</v>
      </c>
      <c r="B280" s="4">
        <v>22</v>
      </c>
    </row>
    <row r="281" spans="1:2" x14ac:dyDescent="0.25">
      <c r="A281" s="4">
        <v>358</v>
      </c>
      <c r="B281" s="4">
        <v>40</v>
      </c>
    </row>
    <row r="282" spans="1:2" x14ac:dyDescent="0.25">
      <c r="A282" s="4">
        <v>359</v>
      </c>
      <c r="B282" s="4">
        <v>38</v>
      </c>
    </row>
    <row r="283" spans="1:2" x14ac:dyDescent="0.25">
      <c r="A283" s="4">
        <v>360</v>
      </c>
      <c r="B283" s="4">
        <v>17</v>
      </c>
    </row>
    <row r="284" spans="1:2" x14ac:dyDescent="0.25">
      <c r="A284" s="4">
        <v>361</v>
      </c>
      <c r="B284" s="4">
        <v>29</v>
      </c>
    </row>
    <row r="285" spans="1:2" x14ac:dyDescent="0.25">
      <c r="A285" s="4">
        <v>362</v>
      </c>
      <c r="B285" s="4">
        <v>26</v>
      </c>
    </row>
    <row r="286" spans="1:2" x14ac:dyDescent="0.25">
      <c r="A286" s="4">
        <v>363</v>
      </c>
      <c r="B286" s="4">
        <v>30</v>
      </c>
    </row>
    <row r="287" spans="1:2" x14ac:dyDescent="0.25">
      <c r="A287" s="4">
        <v>364</v>
      </c>
      <c r="B287" s="4">
        <v>51</v>
      </c>
    </row>
    <row r="288" spans="1:2" x14ac:dyDescent="0.25">
      <c r="A288" s="4">
        <v>365</v>
      </c>
      <c r="B288" s="4">
        <v>15</v>
      </c>
    </row>
    <row r="289" spans="1:2" x14ac:dyDescent="0.25">
      <c r="A289" s="4">
        <v>366</v>
      </c>
      <c r="B289" s="4">
        <v>10</v>
      </c>
    </row>
    <row r="290" spans="1:2" x14ac:dyDescent="0.25">
      <c r="A290" s="4">
        <v>367</v>
      </c>
      <c r="B290" s="4">
        <v>41</v>
      </c>
    </row>
    <row r="291" spans="1:2" x14ac:dyDescent="0.25">
      <c r="A291" s="4">
        <v>368</v>
      </c>
      <c r="B291" s="4">
        <v>42</v>
      </c>
    </row>
    <row r="292" spans="1:2" x14ac:dyDescent="0.25">
      <c r="A292" s="4">
        <v>369</v>
      </c>
      <c r="B292" s="4">
        <v>25</v>
      </c>
    </row>
    <row r="293" spans="1:2" x14ac:dyDescent="0.25">
      <c r="A293" s="4">
        <v>370</v>
      </c>
      <c r="B293" s="4">
        <v>30</v>
      </c>
    </row>
    <row r="294" spans="1:2" x14ac:dyDescent="0.25">
      <c r="A294" s="4">
        <v>371</v>
      </c>
      <c r="B294" s="4">
        <v>40</v>
      </c>
    </row>
    <row r="295" spans="1:2" x14ac:dyDescent="0.25">
      <c r="A295" s="4">
        <v>372</v>
      </c>
      <c r="B295" s="4">
        <v>38</v>
      </c>
    </row>
    <row r="296" spans="1:2" x14ac:dyDescent="0.25">
      <c r="A296" s="4">
        <v>373</v>
      </c>
      <c r="B296" s="4">
        <v>13</v>
      </c>
    </row>
    <row r="297" spans="1:2" x14ac:dyDescent="0.25">
      <c r="A297" s="4">
        <v>374</v>
      </c>
      <c r="B297" s="4">
        <v>24</v>
      </c>
    </row>
    <row r="298" spans="1:2" x14ac:dyDescent="0.25">
      <c r="A298" s="4">
        <v>375</v>
      </c>
      <c r="B298" s="4">
        <v>25</v>
      </c>
    </row>
    <row r="299" spans="1:2" x14ac:dyDescent="0.25">
      <c r="A299" s="4">
        <v>376</v>
      </c>
      <c r="B299" s="4">
        <v>26</v>
      </c>
    </row>
    <row r="300" spans="1:2" x14ac:dyDescent="0.25">
      <c r="A300" s="4">
        <v>377</v>
      </c>
      <c r="B300" s="4">
        <v>33</v>
      </c>
    </row>
    <row r="301" spans="1:2" x14ac:dyDescent="0.25">
      <c r="A301" s="4">
        <v>378</v>
      </c>
      <c r="B301" s="4">
        <v>39</v>
      </c>
    </row>
    <row r="302" spans="1:2" x14ac:dyDescent="0.25">
      <c r="A302" s="4">
        <v>379</v>
      </c>
      <c r="B302" s="4">
        <v>35</v>
      </c>
    </row>
    <row r="303" spans="1:2" x14ac:dyDescent="0.25">
      <c r="A303" s="4">
        <v>380</v>
      </c>
      <c r="B303" s="4">
        <v>19</v>
      </c>
    </row>
    <row r="304" spans="1:2" x14ac:dyDescent="0.25">
      <c r="A304" s="4">
        <v>381</v>
      </c>
      <c r="B304" s="4">
        <v>38</v>
      </c>
    </row>
    <row r="305" spans="1:2" x14ac:dyDescent="0.25">
      <c r="A305" s="4">
        <v>382</v>
      </c>
      <c r="B305" s="4">
        <v>18</v>
      </c>
    </row>
    <row r="306" spans="1:2" x14ac:dyDescent="0.25">
      <c r="A306" s="4">
        <v>383</v>
      </c>
      <c r="B306" s="4">
        <v>41</v>
      </c>
    </row>
    <row r="307" spans="1:2" x14ac:dyDescent="0.25">
      <c r="A307" s="4">
        <v>384</v>
      </c>
      <c r="B307" s="4">
        <v>40</v>
      </c>
    </row>
    <row r="308" spans="1:2" x14ac:dyDescent="0.25">
      <c r="A308" s="4">
        <v>385</v>
      </c>
      <c r="B308" s="4">
        <v>39</v>
      </c>
    </row>
    <row r="309" spans="1:2" x14ac:dyDescent="0.25">
      <c r="A309" s="4">
        <v>386</v>
      </c>
      <c r="B309" s="4">
        <v>38</v>
      </c>
    </row>
    <row r="310" spans="1:2" x14ac:dyDescent="0.25">
      <c r="A310" s="4">
        <v>387</v>
      </c>
      <c r="B310" s="4">
        <v>22</v>
      </c>
    </row>
    <row r="311" spans="1:2" x14ac:dyDescent="0.25">
      <c r="A311" s="4">
        <v>388</v>
      </c>
      <c r="B311" s="4">
        <v>24</v>
      </c>
    </row>
    <row r="312" spans="1:2" x14ac:dyDescent="0.25">
      <c r="A312" s="4">
        <v>389</v>
      </c>
      <c r="B312" s="4">
        <v>30</v>
      </c>
    </row>
    <row r="313" spans="1:2" x14ac:dyDescent="0.25">
      <c r="A313" s="4">
        <v>390</v>
      </c>
      <c r="B313" s="4">
        <v>17</v>
      </c>
    </row>
    <row r="314" spans="1:2" x14ac:dyDescent="0.25">
      <c r="A314" s="4">
        <v>391</v>
      </c>
      <c r="B314" s="4">
        <v>31</v>
      </c>
    </row>
    <row r="315" spans="1:2" x14ac:dyDescent="0.25">
      <c r="A315" s="4">
        <v>392</v>
      </c>
      <c r="B315" s="4">
        <v>33</v>
      </c>
    </row>
    <row r="316" spans="1:2" x14ac:dyDescent="0.25">
      <c r="A316" s="4">
        <v>393</v>
      </c>
      <c r="B316" s="4">
        <v>35</v>
      </c>
    </row>
    <row r="317" spans="1:2" x14ac:dyDescent="0.25">
      <c r="A317" s="4">
        <v>394</v>
      </c>
      <c r="B317" s="4">
        <v>14</v>
      </c>
    </row>
    <row r="318" spans="1:2" x14ac:dyDescent="0.25">
      <c r="A318" s="4">
        <v>395</v>
      </c>
      <c r="B318" s="4">
        <v>27</v>
      </c>
    </row>
    <row r="319" spans="1:2" x14ac:dyDescent="0.25">
      <c r="A319" s="4">
        <v>396</v>
      </c>
      <c r="B319" s="4">
        <v>27</v>
      </c>
    </row>
    <row r="320" spans="1:2" x14ac:dyDescent="0.25">
      <c r="A320" s="4">
        <v>397</v>
      </c>
      <c r="B320" s="4">
        <v>27</v>
      </c>
    </row>
    <row r="321" spans="1:2" x14ac:dyDescent="0.25">
      <c r="A321" s="4">
        <v>398</v>
      </c>
      <c r="B321" s="4">
        <v>29</v>
      </c>
    </row>
    <row r="322" spans="1:2" x14ac:dyDescent="0.25">
      <c r="A322" s="4">
        <v>399</v>
      </c>
      <c r="B322" s="4">
        <v>22</v>
      </c>
    </row>
    <row r="323" spans="1:2" x14ac:dyDescent="0.25">
      <c r="A323" s="4">
        <v>400</v>
      </c>
      <c r="B323" s="4">
        <v>27</v>
      </c>
    </row>
    <row r="324" spans="1:2" x14ac:dyDescent="0.25">
      <c r="A324" s="4">
        <v>401</v>
      </c>
      <c r="B324" s="4">
        <v>27</v>
      </c>
    </row>
    <row r="325" spans="1:2" x14ac:dyDescent="0.25">
      <c r="A325" s="4">
        <v>402</v>
      </c>
      <c r="B325" s="4">
        <v>20</v>
      </c>
    </row>
    <row r="326" spans="1:2" x14ac:dyDescent="0.25">
      <c r="A326" s="4">
        <v>403</v>
      </c>
      <c r="B326" s="4">
        <v>29</v>
      </c>
    </row>
    <row r="327" spans="1:2" x14ac:dyDescent="0.25">
      <c r="A327" s="4">
        <v>404</v>
      </c>
      <c r="B327" s="4">
        <v>31</v>
      </c>
    </row>
    <row r="328" spans="1:2" x14ac:dyDescent="0.25">
      <c r="A328" s="4">
        <v>405</v>
      </c>
      <c r="B328" s="4">
        <v>29</v>
      </c>
    </row>
    <row r="329" spans="1:2" x14ac:dyDescent="0.25">
      <c r="A329" s="4">
        <v>406</v>
      </c>
      <c r="B329" s="4">
        <v>56</v>
      </c>
    </row>
    <row r="330" spans="1:2" x14ac:dyDescent="0.25">
      <c r="A330" s="4">
        <v>407</v>
      </c>
      <c r="B330" s="4">
        <v>35</v>
      </c>
    </row>
    <row r="331" spans="1:2" x14ac:dyDescent="0.25">
      <c r="A331" s="4">
        <v>408</v>
      </c>
      <c r="B331" s="4">
        <v>38</v>
      </c>
    </row>
    <row r="332" spans="1:2" x14ac:dyDescent="0.25">
      <c r="A332" s="4">
        <v>409</v>
      </c>
      <c r="B332" s="4">
        <v>26</v>
      </c>
    </row>
    <row r="333" spans="1:2" x14ac:dyDescent="0.25">
      <c r="A333" s="4">
        <v>410</v>
      </c>
      <c r="B333" s="4">
        <v>38</v>
      </c>
    </row>
    <row r="334" spans="1:2" x14ac:dyDescent="0.25">
      <c r="A334" s="4">
        <v>411</v>
      </c>
      <c r="B334" s="4">
        <v>48</v>
      </c>
    </row>
    <row r="335" spans="1:2" x14ac:dyDescent="0.25">
      <c r="A335" s="4">
        <v>412</v>
      </c>
      <c r="B335" s="4">
        <v>29</v>
      </c>
    </row>
    <row r="336" spans="1:2" x14ac:dyDescent="0.25">
      <c r="A336" s="4">
        <v>413</v>
      </c>
      <c r="B336" s="4">
        <v>21</v>
      </c>
    </row>
    <row r="337" spans="1:2" x14ac:dyDescent="0.25">
      <c r="A337" s="4">
        <v>414</v>
      </c>
      <c r="B337" s="4">
        <v>37</v>
      </c>
    </row>
    <row r="338" spans="1:2" x14ac:dyDescent="0.25">
      <c r="A338" s="4">
        <v>415</v>
      </c>
      <c r="B338" s="4">
        <v>37</v>
      </c>
    </row>
    <row r="339" spans="1:2" x14ac:dyDescent="0.25">
      <c r="A339" s="4">
        <v>416</v>
      </c>
      <c r="B339" s="4">
        <v>29</v>
      </c>
    </row>
    <row r="340" spans="1:2" x14ac:dyDescent="0.25">
      <c r="A340" s="4">
        <v>417</v>
      </c>
      <c r="B340" s="4">
        <v>36</v>
      </c>
    </row>
    <row r="341" spans="1:2" x14ac:dyDescent="0.25">
      <c r="A341" s="4">
        <v>418</v>
      </c>
      <c r="B341" s="4">
        <v>29</v>
      </c>
    </row>
    <row r="342" spans="1:2" x14ac:dyDescent="0.25">
      <c r="A342" s="4">
        <v>419</v>
      </c>
      <c r="B342" s="4">
        <v>48</v>
      </c>
    </row>
    <row r="343" spans="1:2" x14ac:dyDescent="0.25">
      <c r="A343" s="4">
        <v>420</v>
      </c>
      <c r="B343" s="4">
        <v>26</v>
      </c>
    </row>
    <row r="344" spans="1:2" x14ac:dyDescent="0.25">
      <c r="A344" s="4">
        <v>421</v>
      </c>
      <c r="B344" s="4">
        <v>21</v>
      </c>
    </row>
    <row r="345" spans="1:2" x14ac:dyDescent="0.25">
      <c r="A345" s="4">
        <v>422</v>
      </c>
      <c r="B345" s="4">
        <v>28</v>
      </c>
    </row>
    <row r="346" spans="1:2" x14ac:dyDescent="0.25">
      <c r="A346" s="4">
        <v>423</v>
      </c>
      <c r="B346" s="4">
        <v>31</v>
      </c>
    </row>
    <row r="347" spans="1:2" x14ac:dyDescent="0.25">
      <c r="A347" s="4">
        <v>424</v>
      </c>
      <c r="B347" s="4">
        <v>26</v>
      </c>
    </row>
    <row r="348" spans="1:2" x14ac:dyDescent="0.25">
      <c r="A348" s="4">
        <v>425</v>
      </c>
      <c r="B348" s="4">
        <v>51</v>
      </c>
    </row>
    <row r="349" spans="1:2" x14ac:dyDescent="0.25">
      <c r="A349" s="4">
        <v>426</v>
      </c>
      <c r="B349" s="4">
        <v>51</v>
      </c>
    </row>
    <row r="350" spans="1:2" x14ac:dyDescent="0.25">
      <c r="A350" s="4">
        <v>427</v>
      </c>
      <c r="B350" s="4">
        <v>29</v>
      </c>
    </row>
    <row r="351" spans="1:2" x14ac:dyDescent="0.25">
      <c r="A351" s="4">
        <v>428</v>
      </c>
      <c r="B351" s="4">
        <v>34</v>
      </c>
    </row>
    <row r="352" spans="1:2" x14ac:dyDescent="0.25">
      <c r="A352" s="4">
        <v>429</v>
      </c>
      <c r="B352" s="4">
        <v>20</v>
      </c>
    </row>
    <row r="353" spans="1:2" x14ac:dyDescent="0.25">
      <c r="A353" s="4">
        <v>430</v>
      </c>
      <c r="B353" s="4">
        <v>40</v>
      </c>
    </row>
    <row r="354" spans="1:2" x14ac:dyDescent="0.25">
      <c r="A354" s="4">
        <v>431</v>
      </c>
      <c r="B354" s="4">
        <v>10</v>
      </c>
    </row>
    <row r="355" spans="1:2" x14ac:dyDescent="0.25">
      <c r="A355" s="4">
        <v>432</v>
      </c>
      <c r="B355" s="4">
        <v>22</v>
      </c>
    </row>
    <row r="356" spans="1:2" x14ac:dyDescent="0.25">
      <c r="A356" s="4">
        <v>433</v>
      </c>
      <c r="B356" s="4">
        <v>28</v>
      </c>
    </row>
    <row r="357" spans="1:2" x14ac:dyDescent="0.25">
      <c r="A357" s="4">
        <v>434</v>
      </c>
      <c r="B357" s="4">
        <v>25</v>
      </c>
    </row>
    <row r="358" spans="1:2" x14ac:dyDescent="0.25">
      <c r="A358" s="4">
        <v>435</v>
      </c>
      <c r="B358" s="4">
        <v>23</v>
      </c>
    </row>
    <row r="359" spans="1:2" x14ac:dyDescent="0.25">
      <c r="A359" s="4">
        <v>436</v>
      </c>
      <c r="B359" s="4">
        <v>27</v>
      </c>
    </row>
    <row r="360" spans="1:2" x14ac:dyDescent="0.25">
      <c r="A360" s="4">
        <v>437</v>
      </c>
      <c r="B360" s="4">
        <v>60</v>
      </c>
    </row>
    <row r="361" spans="1:2" x14ac:dyDescent="0.25">
      <c r="A361" s="4">
        <v>438</v>
      </c>
      <c r="B361" s="4">
        <v>28</v>
      </c>
    </row>
    <row r="362" spans="1:2" x14ac:dyDescent="0.25">
      <c r="A362" s="4">
        <v>439</v>
      </c>
      <c r="B362" s="4">
        <v>16</v>
      </c>
    </row>
    <row r="363" spans="1:2" x14ac:dyDescent="0.25">
      <c r="A363" s="4">
        <v>440</v>
      </c>
      <c r="B363" s="4">
        <v>36</v>
      </c>
    </row>
    <row r="364" spans="1:2" x14ac:dyDescent="0.25">
      <c r="A364" s="4">
        <v>441</v>
      </c>
      <c r="B364" s="4">
        <v>41</v>
      </c>
    </row>
    <row r="365" spans="1:2" x14ac:dyDescent="0.25">
      <c r="A365" s="4">
        <v>442</v>
      </c>
      <c r="B365" s="4">
        <v>28</v>
      </c>
    </row>
    <row r="366" spans="1:2" x14ac:dyDescent="0.25">
      <c r="A366" s="4">
        <v>443</v>
      </c>
      <c r="B366" s="4">
        <v>27</v>
      </c>
    </row>
    <row r="367" spans="1:2" x14ac:dyDescent="0.25">
      <c r="A367" s="4">
        <v>444</v>
      </c>
      <c r="B367" s="4">
        <v>34</v>
      </c>
    </row>
    <row r="368" spans="1:2" x14ac:dyDescent="0.25">
      <c r="A368" s="4">
        <v>445</v>
      </c>
      <c r="B368" s="4">
        <v>28</v>
      </c>
    </row>
    <row r="369" spans="1:2" x14ac:dyDescent="0.25">
      <c r="A369" s="4">
        <v>446</v>
      </c>
      <c r="B369" s="4">
        <v>31</v>
      </c>
    </row>
    <row r="370" spans="1:2" x14ac:dyDescent="0.25">
      <c r="A370" s="4">
        <v>447</v>
      </c>
      <c r="B370" s="4">
        <v>41</v>
      </c>
    </row>
    <row r="371" spans="1:2" x14ac:dyDescent="0.25">
      <c r="A371" s="4">
        <v>448</v>
      </c>
      <c r="B371" s="4">
        <v>26</v>
      </c>
    </row>
    <row r="372" spans="1:2" x14ac:dyDescent="0.25">
      <c r="A372" s="4">
        <v>449</v>
      </c>
      <c r="B372" s="4">
        <v>25</v>
      </c>
    </row>
    <row r="373" spans="1:2" x14ac:dyDescent="0.25">
      <c r="A373" s="4">
        <v>450</v>
      </c>
      <c r="B373" s="4">
        <v>26</v>
      </c>
    </row>
    <row r="374" spans="1:2" x14ac:dyDescent="0.25">
      <c r="A374" s="4">
        <v>451</v>
      </c>
      <c r="B374" s="4">
        <v>23</v>
      </c>
    </row>
    <row r="375" spans="1:2" x14ac:dyDescent="0.25">
      <c r="A375" s="4">
        <v>452</v>
      </c>
      <c r="B375" s="4">
        <v>26</v>
      </c>
    </row>
    <row r="376" spans="1:2" x14ac:dyDescent="0.25">
      <c r="A376" s="4">
        <v>453</v>
      </c>
      <c r="B376" s="4">
        <v>40</v>
      </c>
    </row>
    <row r="377" spans="1:2" x14ac:dyDescent="0.25">
      <c r="A377" s="4">
        <v>454</v>
      </c>
      <c r="B377" s="4">
        <v>28</v>
      </c>
    </row>
    <row r="378" spans="1:2" x14ac:dyDescent="0.25">
      <c r="A378" s="4">
        <v>455</v>
      </c>
      <c r="B378" s="4">
        <v>24</v>
      </c>
    </row>
    <row r="379" spans="1:2" x14ac:dyDescent="0.25">
      <c r="A379" s="4">
        <v>456</v>
      </c>
      <c r="B379" s="4">
        <v>32</v>
      </c>
    </row>
    <row r="380" spans="1:2" x14ac:dyDescent="0.25">
      <c r="A380" s="4">
        <v>457</v>
      </c>
      <c r="B380" s="4">
        <v>34</v>
      </c>
    </row>
    <row r="381" spans="1:2" x14ac:dyDescent="0.25">
      <c r="A381" s="4">
        <v>458</v>
      </c>
      <c r="B381" s="4">
        <v>42</v>
      </c>
    </row>
    <row r="382" spans="1:2" x14ac:dyDescent="0.25">
      <c r="A382" s="4">
        <v>459</v>
      </c>
      <c r="B382" s="4">
        <v>21</v>
      </c>
    </row>
    <row r="383" spans="1:2" x14ac:dyDescent="0.25">
      <c r="A383" s="4">
        <v>460</v>
      </c>
      <c r="B383" s="4">
        <v>27</v>
      </c>
    </row>
    <row r="384" spans="1:2" x14ac:dyDescent="0.25">
      <c r="A384" s="4">
        <v>461</v>
      </c>
      <c r="B384" s="4">
        <v>18</v>
      </c>
    </row>
    <row r="385" spans="1:2" x14ac:dyDescent="0.25">
      <c r="A385" s="4">
        <v>462</v>
      </c>
      <c r="B385" s="4">
        <v>28</v>
      </c>
    </row>
    <row r="386" spans="1:2" x14ac:dyDescent="0.25">
      <c r="A386" s="4">
        <v>463</v>
      </c>
      <c r="B386" s="4">
        <v>25</v>
      </c>
    </row>
    <row r="387" spans="1:2" x14ac:dyDescent="0.25">
      <c r="A387" s="4">
        <v>464</v>
      </c>
      <c r="B387" s="4">
        <v>38</v>
      </c>
    </row>
    <row r="388" spans="1:2" x14ac:dyDescent="0.25">
      <c r="A388" s="4">
        <v>465</v>
      </c>
      <c r="B388" s="4">
        <v>24</v>
      </c>
    </row>
    <row r="389" spans="1:2" x14ac:dyDescent="0.25">
      <c r="A389" s="4">
        <v>466</v>
      </c>
      <c r="B389" s="4">
        <v>26</v>
      </c>
    </row>
    <row r="390" spans="1:2" x14ac:dyDescent="0.25">
      <c r="A390" s="4">
        <v>467</v>
      </c>
      <c r="B390" s="4">
        <v>21</v>
      </c>
    </row>
    <row r="391" spans="1:2" x14ac:dyDescent="0.25">
      <c r="A391" s="4">
        <v>468</v>
      </c>
      <c r="B391" s="4">
        <v>18</v>
      </c>
    </row>
    <row r="392" spans="1:2" x14ac:dyDescent="0.25">
      <c r="A392" s="4">
        <v>469</v>
      </c>
      <c r="B392" s="4">
        <v>36</v>
      </c>
    </row>
    <row r="393" spans="1:2" x14ac:dyDescent="0.25">
      <c r="A393" s="4">
        <v>470</v>
      </c>
      <c r="B393" s="4">
        <v>31</v>
      </c>
    </row>
    <row r="394" spans="1:2" x14ac:dyDescent="0.25">
      <c r="A394" s="4">
        <v>471</v>
      </c>
      <c r="B394" s="4">
        <v>29</v>
      </c>
    </row>
    <row r="395" spans="1:2" x14ac:dyDescent="0.25">
      <c r="A395" s="4">
        <v>472</v>
      </c>
      <c r="B395" s="4">
        <v>25</v>
      </c>
    </row>
    <row r="396" spans="1:2" x14ac:dyDescent="0.25">
      <c r="A396" s="4">
        <v>473</v>
      </c>
      <c r="B396" s="4">
        <v>28</v>
      </c>
    </row>
    <row r="397" spans="1:2" x14ac:dyDescent="0.25">
      <c r="A397" s="4">
        <v>474</v>
      </c>
      <c r="B397" s="4">
        <v>19</v>
      </c>
    </row>
    <row r="398" spans="1:2" x14ac:dyDescent="0.25">
      <c r="A398" s="4">
        <v>475</v>
      </c>
      <c r="B398" s="4">
        <v>25</v>
      </c>
    </row>
    <row r="399" spans="1:2" x14ac:dyDescent="0.25">
      <c r="A399" s="4">
        <v>476</v>
      </c>
      <c r="B399" s="4">
        <v>40</v>
      </c>
    </row>
    <row r="400" spans="1:2" x14ac:dyDescent="0.25">
      <c r="A400" s="4">
        <v>477</v>
      </c>
      <c r="B400" s="4">
        <v>22</v>
      </c>
    </row>
    <row r="401" spans="1:2" x14ac:dyDescent="0.25">
      <c r="A401" s="4">
        <v>478</v>
      </c>
      <c r="B401" s="4">
        <v>27</v>
      </c>
    </row>
    <row r="402" spans="1:2" x14ac:dyDescent="0.25">
      <c r="A402" s="4">
        <v>479</v>
      </c>
      <c r="B402" s="4">
        <v>34</v>
      </c>
    </row>
    <row r="403" spans="1:2" x14ac:dyDescent="0.25">
      <c r="A403" s="4">
        <v>480</v>
      </c>
      <c r="B403" s="4">
        <v>43</v>
      </c>
    </row>
    <row r="404" spans="1:2" x14ac:dyDescent="0.25">
      <c r="A404" s="4">
        <v>481</v>
      </c>
      <c r="B404" s="4">
        <v>33</v>
      </c>
    </row>
    <row r="405" spans="1:2" x14ac:dyDescent="0.25">
      <c r="A405" s="4">
        <v>482</v>
      </c>
      <c r="B405" s="4">
        <v>40</v>
      </c>
    </row>
    <row r="406" spans="1:2" x14ac:dyDescent="0.25">
      <c r="A406" s="4">
        <v>483</v>
      </c>
      <c r="B406" s="4">
        <v>54</v>
      </c>
    </row>
    <row r="407" spans="1:2" x14ac:dyDescent="0.25">
      <c r="A407" s="4">
        <v>484</v>
      </c>
      <c r="B407" s="4">
        <v>25</v>
      </c>
    </row>
    <row r="408" spans="1:2" x14ac:dyDescent="0.25">
      <c r="A408" s="4">
        <v>485</v>
      </c>
      <c r="B408" s="4">
        <v>23</v>
      </c>
    </row>
    <row r="409" spans="1:2" x14ac:dyDescent="0.25">
      <c r="A409" s="4">
        <v>486</v>
      </c>
      <c r="B409" s="4">
        <v>30</v>
      </c>
    </row>
    <row r="410" spans="1:2" x14ac:dyDescent="0.25">
      <c r="A410" s="4">
        <v>487</v>
      </c>
      <c r="B410" s="4">
        <v>29</v>
      </c>
    </row>
    <row r="411" spans="1:2" x14ac:dyDescent="0.25">
      <c r="A411" s="4">
        <v>488</v>
      </c>
      <c r="B411" s="4">
        <v>15</v>
      </c>
    </row>
    <row r="412" spans="1:2" x14ac:dyDescent="0.25">
      <c r="A412" s="4">
        <v>489</v>
      </c>
      <c r="B412" s="4">
        <v>35</v>
      </c>
    </row>
    <row r="413" spans="1:2" x14ac:dyDescent="0.25">
      <c r="A413" s="4">
        <v>490</v>
      </c>
      <c r="B413" s="4">
        <v>29</v>
      </c>
    </row>
    <row r="414" spans="1:2" x14ac:dyDescent="0.25">
      <c r="A414" s="4">
        <v>491</v>
      </c>
      <c r="B414" s="4">
        <v>50</v>
      </c>
    </row>
    <row r="415" spans="1:2" x14ac:dyDescent="0.25">
      <c r="A415" s="4">
        <v>492</v>
      </c>
      <c r="B415" s="4">
        <v>32</v>
      </c>
    </row>
    <row r="416" spans="1:2" x14ac:dyDescent="0.25">
      <c r="A416" s="4">
        <v>493</v>
      </c>
      <c r="B416" s="4">
        <v>47</v>
      </c>
    </row>
    <row r="417" spans="1:2" x14ac:dyDescent="0.25">
      <c r="A417" s="4">
        <v>494</v>
      </c>
      <c r="B417" s="4">
        <v>35</v>
      </c>
    </row>
    <row r="418" spans="1:2" x14ac:dyDescent="0.25">
      <c r="A418" s="4">
        <v>495</v>
      </c>
      <c r="B418" s="4">
        <v>35</v>
      </c>
    </row>
    <row r="419" spans="1:2" x14ac:dyDescent="0.25">
      <c r="A419" s="4">
        <v>496</v>
      </c>
      <c r="B419" s="4">
        <v>39</v>
      </c>
    </row>
    <row r="420" spans="1:2" x14ac:dyDescent="0.25">
      <c r="A420" s="4">
        <v>497</v>
      </c>
      <c r="B420" s="4">
        <v>41</v>
      </c>
    </row>
    <row r="421" spans="1:2" x14ac:dyDescent="0.25">
      <c r="A421" s="4">
        <v>498</v>
      </c>
      <c r="B421" s="4">
        <v>45</v>
      </c>
    </row>
    <row r="422" spans="1:2" x14ac:dyDescent="0.25">
      <c r="A422" s="4">
        <v>499</v>
      </c>
      <c r="B422" s="4">
        <v>41</v>
      </c>
    </row>
    <row r="423" spans="1:2" x14ac:dyDescent="0.25">
      <c r="A423" s="4">
        <v>500</v>
      </c>
      <c r="B423" s="4">
        <v>43</v>
      </c>
    </row>
    <row r="424" spans="1:2" x14ac:dyDescent="0.25">
      <c r="A424" s="4">
        <v>501</v>
      </c>
      <c r="B424" s="4">
        <v>44</v>
      </c>
    </row>
    <row r="425" spans="1:2" x14ac:dyDescent="0.25">
      <c r="A425" s="4">
        <v>502</v>
      </c>
      <c r="B425" s="4">
        <v>38</v>
      </c>
    </row>
    <row r="426" spans="1:2" x14ac:dyDescent="0.25">
      <c r="A426" s="4">
        <v>503</v>
      </c>
      <c r="B426" s="4">
        <v>32</v>
      </c>
    </row>
    <row r="427" spans="1:2" x14ac:dyDescent="0.25">
      <c r="A427" s="4">
        <v>504</v>
      </c>
      <c r="B427" s="4">
        <v>42</v>
      </c>
    </row>
    <row r="428" spans="1:2" x14ac:dyDescent="0.25">
      <c r="A428" s="4">
        <v>505</v>
      </c>
      <c r="B428" s="4">
        <v>43</v>
      </c>
    </row>
    <row r="429" spans="1:2" x14ac:dyDescent="0.25">
      <c r="A429" s="4">
        <v>506</v>
      </c>
      <c r="B429" s="4">
        <v>38</v>
      </c>
    </row>
    <row r="430" spans="1:2" x14ac:dyDescent="0.25">
      <c r="A430" s="4">
        <v>507</v>
      </c>
      <c r="B430" s="4">
        <v>57</v>
      </c>
    </row>
    <row r="431" spans="1:2" x14ac:dyDescent="0.25">
      <c r="A431" s="4">
        <v>508</v>
      </c>
      <c r="B431" s="4">
        <v>58</v>
      </c>
    </row>
    <row r="432" spans="1:2" x14ac:dyDescent="0.25">
      <c r="A432" s="4">
        <v>509</v>
      </c>
      <c r="B432" s="4">
        <v>48</v>
      </c>
    </row>
    <row r="433" spans="1:2" x14ac:dyDescent="0.25">
      <c r="A433" s="4">
        <v>510</v>
      </c>
      <c r="B433" s="4">
        <v>37</v>
      </c>
    </row>
    <row r="434" spans="1:2" x14ac:dyDescent="0.25">
      <c r="A434" s="4">
        <v>511</v>
      </c>
      <c r="B434" s="4">
        <v>61</v>
      </c>
    </row>
    <row r="435" spans="1:2" x14ac:dyDescent="0.25">
      <c r="A435" s="4">
        <v>512</v>
      </c>
      <c r="B435" s="4">
        <v>35</v>
      </c>
    </row>
    <row r="436" spans="1:2" x14ac:dyDescent="0.25">
      <c r="A436" s="4">
        <v>513</v>
      </c>
      <c r="B436" s="4">
        <v>40</v>
      </c>
    </row>
    <row r="437" spans="1:2" x14ac:dyDescent="0.25">
      <c r="A437" s="4">
        <v>514</v>
      </c>
      <c r="B437" s="4">
        <v>37</v>
      </c>
    </row>
    <row r="438" spans="1:2" x14ac:dyDescent="0.25">
      <c r="A438" s="4">
        <v>515</v>
      </c>
      <c r="B438" s="4">
        <v>30</v>
      </c>
    </row>
    <row r="439" spans="1:2" x14ac:dyDescent="0.25">
      <c r="A439" s="4">
        <v>516</v>
      </c>
      <c r="B439" s="4">
        <v>43</v>
      </c>
    </row>
    <row r="440" spans="1:2" x14ac:dyDescent="0.25">
      <c r="A440" s="4">
        <v>517</v>
      </c>
      <c r="B440" s="4">
        <v>44</v>
      </c>
    </row>
    <row r="441" spans="1:2" x14ac:dyDescent="0.25">
      <c r="A441" s="4">
        <v>518</v>
      </c>
      <c r="B441" s="4">
        <v>36</v>
      </c>
    </row>
    <row r="442" spans="1:2" x14ac:dyDescent="0.25">
      <c r="A442" s="4">
        <v>519</v>
      </c>
      <c r="B442" s="4">
        <v>42</v>
      </c>
    </row>
    <row r="443" spans="1:2" x14ac:dyDescent="0.25">
      <c r="A443" s="4">
        <v>520</v>
      </c>
      <c r="B443" s="4">
        <v>31</v>
      </c>
    </row>
    <row r="444" spans="1:2" x14ac:dyDescent="0.25">
      <c r="A444" s="4">
        <v>521</v>
      </c>
      <c r="B444" s="4">
        <v>42</v>
      </c>
    </row>
    <row r="445" spans="1:2" x14ac:dyDescent="0.25">
      <c r="A445" s="4">
        <v>522</v>
      </c>
      <c r="B445" s="4">
        <v>30</v>
      </c>
    </row>
    <row r="446" spans="1:2" x14ac:dyDescent="0.25">
      <c r="A446" s="4">
        <v>523</v>
      </c>
      <c r="B446" s="4">
        <v>28</v>
      </c>
    </row>
    <row r="447" spans="1:2" x14ac:dyDescent="0.25">
      <c r="A447" s="4">
        <v>524</v>
      </c>
      <c r="B447" s="4">
        <v>30</v>
      </c>
    </row>
    <row r="448" spans="1:2" x14ac:dyDescent="0.25">
      <c r="A448" s="4">
        <v>525</v>
      </c>
      <c r="B448" s="4">
        <v>58</v>
      </c>
    </row>
    <row r="449" spans="1:5" x14ac:dyDescent="0.25">
      <c r="A449" s="4">
        <v>526</v>
      </c>
      <c r="B449" s="4">
        <v>42</v>
      </c>
    </row>
    <row r="450" spans="1:5" x14ac:dyDescent="0.25">
      <c r="A450" s="4">
        <v>527</v>
      </c>
      <c r="B450" s="4">
        <v>35</v>
      </c>
    </row>
    <row r="451" spans="1:5" x14ac:dyDescent="0.25">
      <c r="A451" s="4">
        <v>528</v>
      </c>
      <c r="B451" s="4">
        <v>31</v>
      </c>
    </row>
    <row r="452" spans="1:5" x14ac:dyDescent="0.25">
      <c r="A452" s="4">
        <v>529</v>
      </c>
      <c r="B452" s="4">
        <v>20</v>
      </c>
    </row>
    <row r="453" spans="1:5" x14ac:dyDescent="0.25">
      <c r="A453" s="4">
        <v>530</v>
      </c>
      <c r="B453" s="4">
        <v>28</v>
      </c>
    </row>
    <row r="454" spans="1:5" x14ac:dyDescent="0.25">
      <c r="A454" s="4">
        <v>531</v>
      </c>
      <c r="B454" s="4">
        <v>29</v>
      </c>
    </row>
    <row r="455" spans="1:5" x14ac:dyDescent="0.25">
      <c r="A455" s="4">
        <v>532</v>
      </c>
      <c r="B455" s="4">
        <v>41</v>
      </c>
    </row>
    <row r="456" spans="1:5" x14ac:dyDescent="0.25">
      <c r="A456" s="4">
        <v>533</v>
      </c>
      <c r="B456" s="4">
        <v>20</v>
      </c>
    </row>
    <row r="457" spans="1:5" x14ac:dyDescent="0.25">
      <c r="A457" s="4">
        <v>534</v>
      </c>
      <c r="B457" s="4">
        <v>31</v>
      </c>
    </row>
    <row r="458" spans="1:5" x14ac:dyDescent="0.25">
      <c r="A458" s="4">
        <v>535</v>
      </c>
      <c r="B458" s="4">
        <v>57</v>
      </c>
    </row>
    <row r="459" spans="1:5" x14ac:dyDescent="0.25">
      <c r="A459" s="4">
        <v>536</v>
      </c>
      <c r="B459" s="4">
        <v>61</v>
      </c>
    </row>
    <row r="460" spans="1:5" x14ac:dyDescent="0.25">
      <c r="A460" s="4">
        <v>537</v>
      </c>
      <c r="B460" s="4">
        <v>28</v>
      </c>
    </row>
    <row r="461" spans="1:5" x14ac:dyDescent="0.25">
      <c r="A461" s="4">
        <v>538</v>
      </c>
      <c r="B461" s="4">
        <v>23</v>
      </c>
      <c r="C461" s="4">
        <v>23</v>
      </c>
      <c r="D461" s="6">
        <v>23</v>
      </c>
      <c r="E461" s="6">
        <v>23</v>
      </c>
    </row>
    <row r="462" spans="1:5" x14ac:dyDescent="0.25">
      <c r="A462" s="4">
        <v>539</v>
      </c>
      <c r="C462" s="4">
        <f>_xlfn.FORECAST.ETS(A462,$B$2:$B$461,$A$2:$A$461,1,1)</f>
        <v>23.022980609138262</v>
      </c>
      <c r="D462" s="6">
        <f>C462-_xlfn.FORECAST.ETS.CONFINT(A462,$B$2:$B$461,$A$2:$A$461,0.9999,1,1)</f>
        <v>-13.772446434427469</v>
      </c>
      <c r="E462" s="6">
        <f>C462+_xlfn.FORECAST.ETS.CONFINT(A462,$B$2:$B$461,$A$2:$A$461,0.9999,1,1)</f>
        <v>59.818407652703996</v>
      </c>
    </row>
    <row r="463" spans="1:5" x14ac:dyDescent="0.25">
      <c r="A463" s="4">
        <v>540</v>
      </c>
      <c r="C463" s="4">
        <f>_xlfn.FORECAST.ETS(A463,$B$2:$B$461,$A$2:$A$461,1,1)</f>
        <v>23.045961218276485</v>
      </c>
      <c r="D463" s="6">
        <f>C463-_xlfn.FORECAST.ETS.CONFINT(A463,$B$2:$B$461,$A$2:$A$461,0.9999,1,1)</f>
        <v>-13.936664708302434</v>
      </c>
      <c r="E463" s="6">
        <f>C463+_xlfn.FORECAST.ETS.CONFINT(A463,$B$2:$B$461,$A$2:$A$461,0.9999,1,1)</f>
        <v>60.028587144855408</v>
      </c>
    </row>
    <row r="464" spans="1:5" x14ac:dyDescent="0.25">
      <c r="A464" s="4">
        <v>541</v>
      </c>
      <c r="C464" s="4">
        <f>_xlfn.FORECAST.ETS(A464,$B$2:$B$461,$A$2:$A$461,1,1)</f>
        <v>23.068941827414751</v>
      </c>
      <c r="D464" s="6">
        <f>C464-_xlfn.FORECAST.ETS.CONFINT(A464,$B$2:$B$461,$A$2:$A$461,0.9999,1,1)</f>
        <v>-14.103637205156875</v>
      </c>
      <c r="E464" s="6">
        <f>C464+_xlfn.FORECAST.ETS.CONFINT(A464,$B$2:$B$461,$A$2:$A$461,0.9999,1,1)</f>
        <v>60.24152085998638</v>
      </c>
    </row>
    <row r="465" spans="1:5" x14ac:dyDescent="0.25">
      <c r="A465" s="4">
        <v>542</v>
      </c>
      <c r="C465" s="4">
        <f>_xlfn.FORECAST.ETS(A465,$B$2:$B$461,$A$2:$A$461,1,1)</f>
        <v>23.091922436552977</v>
      </c>
      <c r="D465" s="6">
        <f>C465-_xlfn.FORECAST.ETS.CONFINT(A465,$B$2:$B$461,$A$2:$A$461,0.9999,1,1)</f>
        <v>-14.27335815449598</v>
      </c>
      <c r="E465" s="6">
        <f>C465+_xlfn.FORECAST.ETS.CONFINT(A465,$B$2:$B$461,$A$2:$A$461,0.9999,1,1)</f>
        <v>60.457203027601935</v>
      </c>
    </row>
    <row r="466" spans="1:5" x14ac:dyDescent="0.25">
      <c r="A466" s="4">
        <v>543</v>
      </c>
      <c r="C466" s="4">
        <f>_xlfn.FORECAST.ETS(A466,$B$2:$B$461,$A$2:$A$461,1,1)</f>
        <v>23.114903045691243</v>
      </c>
      <c r="D466" s="6">
        <f>C466-_xlfn.FORECAST.ETS.CONFINT(A466,$B$2:$B$461,$A$2:$A$461,0.9999,1,1)</f>
        <v>-14.445821300056927</v>
      </c>
      <c r="E466" s="6">
        <f>C466+_xlfn.FORECAST.ETS.CONFINT(A466,$B$2:$B$461,$A$2:$A$461,0.9999,1,1)</f>
        <v>60.675627391439413</v>
      </c>
    </row>
    <row r="467" spans="1:5" x14ac:dyDescent="0.25">
      <c r="A467" s="4">
        <v>544</v>
      </c>
      <c r="C467" s="4">
        <f>_xlfn.FORECAST.ETS(A467,$B$2:$B$461,$A$2:$A$461,1,1)</f>
        <v>23.137883654829466</v>
      </c>
      <c r="D467" s="6">
        <f>C467-_xlfn.FORECAST.ETS.CONFINT(A467,$B$2:$B$461,$A$2:$A$461,0.9999,1,1)</f>
        <v>-14.621019916753021</v>
      </c>
      <c r="E467" s="6">
        <f>C467+_xlfn.FORECAST.ETS.CONFINT(A467,$B$2:$B$461,$A$2:$A$461,0.9999,1,1)</f>
        <v>60.896787226411952</v>
      </c>
    </row>
    <row r="468" spans="1:5" x14ac:dyDescent="0.25">
      <c r="A468" s="4">
        <v>545</v>
      </c>
      <c r="C468" s="4">
        <f>_xlfn.FORECAST.ETS(A468,$B$2:$B$461,$A$2:$A$461,1,1)</f>
        <v>23.160864263967731</v>
      </c>
      <c r="D468" s="6">
        <f>C468-_xlfn.FORECAST.ETS.CONFINT(A468,$B$2:$B$461,$A$2:$A$461,0.9999,1,1)</f>
        <v>-14.798946827594335</v>
      </c>
      <c r="E468" s="6">
        <f>C468+_xlfn.FORECAST.ETS.CONFINT(A468,$B$2:$B$461,$A$2:$A$461,0.9999,1,1)</f>
        <v>61.120675355529798</v>
      </c>
    </row>
    <row r="469" spans="1:5" x14ac:dyDescent="0.25">
      <c r="A469" s="4">
        <v>546</v>
      </c>
      <c r="C469" s="4">
        <f>_xlfn.FORECAST.ETS(A469,$B$2:$B$461,$A$2:$A$461,1,1)</f>
        <v>23.183844873105954</v>
      </c>
      <c r="D469" s="6">
        <f>C469-_xlfn.FORECAST.ETS.CONFINT(A469,$B$2:$B$461,$A$2:$A$461,0.9999,1,1)</f>
        <v>-14.979594420558634</v>
      </c>
      <c r="E469" s="6">
        <f>C469+_xlfn.FORECAST.ETS.CONFINT(A469,$B$2:$B$461,$A$2:$A$461,0.9999,1,1)</f>
        <v>61.347284166770542</v>
      </c>
    </row>
    <row r="470" spans="1:5" x14ac:dyDescent="0.25">
      <c r="A470" s="4">
        <v>547</v>
      </c>
      <c r="C470" s="4">
        <f>_xlfn.FORECAST.ETS(A470,$B$2:$B$461,$A$2:$A$461,1,1)</f>
        <v>23.20682548224422</v>
      </c>
      <c r="D470" s="6">
        <f>C470-_xlfn.FORECAST.ETS.CONFINT(A470,$B$2:$B$461,$A$2:$A$461,0.9999,1,1)</f>
        <v>-15.162954665384973</v>
      </c>
      <c r="E470" s="6">
        <f>C470+_xlfn.FORECAST.ETS.CONFINT(A470,$B$2:$B$461,$A$2:$A$461,0.9999,1,1)</f>
        <v>61.576605629873413</v>
      </c>
    </row>
    <row r="471" spans="1:5" x14ac:dyDescent="0.25">
      <c r="A471" s="4">
        <v>548</v>
      </c>
      <c r="C471" s="4">
        <f>_xlfn.FORECAST.ETS(A471,$B$2:$B$461,$A$2:$A$461,1,1)</f>
        <v>23.229806091382446</v>
      </c>
      <c r="D471" s="6">
        <f>C471-_xlfn.FORECAST.ETS.CONFINT(A471,$B$2:$B$461,$A$2:$A$461,0.9999,1,1)</f>
        <v>-15.349019130266189</v>
      </c>
      <c r="E471" s="6">
        <f>C471+_xlfn.FORECAST.ETS.CONFINT(A471,$B$2:$B$461,$A$2:$A$461,0.9999,1,1)</f>
        <v>61.808631313031086</v>
      </c>
    </row>
    <row r="472" spans="1:5" x14ac:dyDescent="0.25">
      <c r="A472" s="4">
        <v>549</v>
      </c>
      <c r="C472" s="4">
        <f>_xlfn.FORECAST.ETS(A472,$B$2:$B$461,$A$2:$A$461,1,1)</f>
        <v>23.252786700520712</v>
      </c>
      <c r="D472" s="6">
        <f>C472-_xlfn.FORECAST.ETS.CONFINT(A472,$B$2:$B$461,$A$2:$A$461,0.9999,1,1)</f>
        <v>-15.537778998415231</v>
      </c>
      <c r="E472" s="6">
        <f>C472+_xlfn.FORECAST.ETS.CONFINT(A472,$B$2:$B$461,$A$2:$A$461,0.9999,1,1)</f>
        <v>62.043352399456651</v>
      </c>
    </row>
    <row r="473" spans="1:5" x14ac:dyDescent="0.25">
      <c r="A473" s="4">
        <v>550</v>
      </c>
      <c r="C473" s="4">
        <f>_xlfn.FORECAST.ETS(A473,$B$2:$B$461,$A$2:$A$461,1,1)</f>
        <v>23.275767309658935</v>
      </c>
      <c r="D473" s="6">
        <f>C473-_xlfn.FORECAST.ETS.CONFINT(A473,$B$2:$B$461,$A$2:$A$461,0.9999,1,1)</f>
        <v>-15.729225084484138</v>
      </c>
      <c r="E473" s="6">
        <f>C473+_xlfn.FORECAST.ETS.CONFINT(A473,$B$2:$B$461,$A$2:$A$461,0.9999,1,1)</f>
        <v>62.280759703802005</v>
      </c>
    </row>
    <row r="474" spans="1:5" x14ac:dyDescent="0.25">
      <c r="A474" s="4">
        <v>551</v>
      </c>
      <c r="C474" s="4">
        <f>_xlfn.FORECAST.ETS(A474,$B$2:$B$461,$A$2:$A$461,1,1)</f>
        <v>23.298747918797201</v>
      </c>
      <c r="D474" s="6">
        <f>C474-_xlfn.FORECAST.ETS.CONFINT(A474,$B$2:$B$461,$A$2:$A$461,0.9999,1,1)</f>
        <v>-15.923347850813283</v>
      </c>
      <c r="E474" s="6">
        <f>C474+_xlfn.FORECAST.ETS.CONFINT(A474,$B$2:$B$461,$A$2:$A$461,0.9999,1,1)</f>
        <v>62.52084368840768</v>
      </c>
    </row>
    <row r="475" spans="1:5" x14ac:dyDescent="0.25">
      <c r="A475" s="4">
        <v>552</v>
      </c>
      <c r="C475" s="4">
        <f>_xlfn.FORECAST.ETS(A475,$B$2:$B$461,$A$2:$A$461,1,1)</f>
        <v>23.321728527935424</v>
      </c>
      <c r="D475" s="6">
        <f>C475-_xlfn.FORECAST.ETS.CONFINT(A475,$B$2:$B$461,$A$2:$A$461,0.9999,1,1)</f>
        <v>-16.120137423492142</v>
      </c>
      <c r="E475" s="6">
        <f>C475+_xlfn.FORECAST.ETS.CONFINT(A475,$B$2:$B$461,$A$2:$A$461,0.9999,1,1)</f>
        <v>62.763594479362993</v>
      </c>
    </row>
    <row r="476" spans="1:5" x14ac:dyDescent="0.25">
      <c r="A476" s="4">
        <v>553</v>
      </c>
      <c r="C476" s="4">
        <f>_xlfn.FORECAST.ETS(A476,$B$2:$B$461,$A$2:$A$461,1,1)</f>
        <v>23.344709137073689</v>
      </c>
      <c r="D476" s="6">
        <f>C476-_xlfn.FORECAST.ETS.CONFINT(A476,$B$2:$B$461,$A$2:$A$461,0.9999,1,1)</f>
        <v>-16.319583608211897</v>
      </c>
      <c r="E476" s="6">
        <f>C476+_xlfn.FORECAST.ETS.CONFINT(A476,$B$2:$B$461,$A$2:$A$461,0.9999,1,1)</f>
        <v>63.009001882359271</v>
      </c>
    </row>
    <row r="477" spans="1:5" x14ac:dyDescent="0.25">
      <c r="A477" s="4">
        <v>554</v>
      </c>
      <c r="C477" s="4">
        <f>_xlfn.FORECAST.ETS(A477,$B$2:$B$461,$A$2:$A$461,1,1)</f>
        <v>23.367689746211916</v>
      </c>
      <c r="D477" s="6">
        <f>C477-_xlfn.FORECAST.ETS.CONFINT(A477,$B$2:$B$461,$A$2:$A$461,0.9999,1,1)</f>
        <v>-16.521675905893908</v>
      </c>
      <c r="E477" s="6">
        <f>C477+_xlfn.FORECAST.ETS.CONFINT(A477,$B$2:$B$461,$A$2:$A$461,0.9999,1,1)</f>
        <v>63.257055398317739</v>
      </c>
    </row>
    <row r="478" spans="1:5" x14ac:dyDescent="0.25">
      <c r="A478" s="4">
        <v>555</v>
      </c>
      <c r="C478" s="4">
        <f>_xlfn.FORECAST.ETS(A478,$B$2:$B$461,$A$2:$A$461,1,1)</f>
        <v>23.390670355350181</v>
      </c>
      <c r="D478" s="6">
        <f>C478-_xlfn.FORECAST.ETS.CONFINT(A478,$B$2:$B$461,$A$2:$A$461,0.9999,1,1)</f>
        <v>-16.726403528076808</v>
      </c>
      <c r="E478" s="6">
        <f>C478+_xlfn.FORECAST.ETS.CONFINT(A478,$B$2:$B$461,$A$2:$A$461,0.9999,1,1)</f>
        <v>63.507744238777171</v>
      </c>
    </row>
    <row r="479" spans="1:5" x14ac:dyDescent="0.25">
      <c r="A479" s="4">
        <v>556</v>
      </c>
      <c r="C479" s="4">
        <f>_xlfn.FORECAST.ETS(A479,$B$2:$B$461,$A$2:$A$461,1,1)</f>
        <v>23.413650964488404</v>
      </c>
      <c r="D479" s="6">
        <f>C479-_xlfn.FORECAST.ETS.CONFINT(A479,$B$2:$B$461,$A$2:$A$461,0.9999,1,1)</f>
        <v>-16.933755412048825</v>
      </c>
      <c r="E479" s="6">
        <f>C479+_xlfn.FORECAST.ETS.CONFINT(A479,$B$2:$B$461,$A$2:$A$461,0.9999,1,1)</f>
        <v>63.761057341025634</v>
      </c>
    </row>
    <row r="480" spans="1:5" x14ac:dyDescent="0.25">
      <c r="A480" s="4">
        <v>557</v>
      </c>
      <c r="C480" s="4">
        <f>_xlfn.FORECAST.ETS(A480,$B$2:$B$461,$A$2:$A$461,1,1)</f>
        <v>23.43663157362667</v>
      </c>
      <c r="D480" s="6">
        <f>C480-_xlfn.FORECAST.ETS.CONFINT(A480,$B$2:$B$461,$A$2:$A$461,0.9999,1,1)</f>
        <v>-17.143720235710738</v>
      </c>
      <c r="E480" s="6">
        <f>C480+_xlfn.FORECAST.ETS.CONFINT(A480,$B$2:$B$461,$A$2:$A$461,0.9999,1,1)</f>
        <v>64.016983382964071</v>
      </c>
    </row>
    <row r="481" spans="1:5" x14ac:dyDescent="0.25">
      <c r="A481" s="4">
        <v>558</v>
      </c>
      <c r="C481" s="4">
        <f>_xlfn.FORECAST.ETS(A481,$B$2:$B$461,$A$2:$A$461,1,1)</f>
        <v>23.459612182764893</v>
      </c>
      <c r="D481" s="6">
        <f>C481-_xlfn.FORECAST.ETS.CONFINT(A481,$B$2:$B$461,$A$2:$A$461,0.9999,1,1)</f>
        <v>-17.356286432158598</v>
      </c>
      <c r="E481" s="6">
        <f>C481+_xlfn.FORECAST.ETS.CONFINT(A481,$B$2:$B$461,$A$2:$A$461,0.9999,1,1)</f>
        <v>64.275510797688383</v>
      </c>
    </row>
    <row r="482" spans="1:5" x14ac:dyDescent="0.25">
      <c r="A482" s="4">
        <v>559</v>
      </c>
      <c r="C482" s="4">
        <f>_xlfn.FORECAST.ETS(A482,$B$2:$B$461,$A$2:$A$461,1,1)</f>
        <v>23.482592791903159</v>
      </c>
      <c r="D482" s="6">
        <f>C482-_xlfn.FORECAST.ETS.CONFINT(A482,$B$2:$B$461,$A$2:$A$461,0.9999,1,1)</f>
        <v>-17.571442203973895</v>
      </c>
      <c r="E482" s="6">
        <f>C482+_xlfn.FORECAST.ETS.CONFINT(A482,$B$2:$B$461,$A$2:$A$461,0.9999,1,1)</f>
        <v>64.536627787780219</v>
      </c>
    </row>
    <row r="483" spans="1:5" x14ac:dyDescent="0.25">
      <c r="A483" s="4">
        <v>560</v>
      </c>
      <c r="C483" s="4">
        <f>_xlfn.FORECAST.ETS(A483,$B$2:$B$461,$A$2:$A$461,1,1)</f>
        <v>23.505573401041385</v>
      </c>
      <c r="D483" s="6">
        <f>C483-_xlfn.FORECAST.ETS.CONFINT(A483,$B$2:$B$461,$A$2:$A$461,0.9999,1,1)</f>
        <v>-17.789175537212859</v>
      </c>
      <c r="E483" s="6">
        <f>C483+_xlfn.FORECAST.ETS.CONFINT(A483,$B$2:$B$461,$A$2:$A$461,0.9999,1,1)</f>
        <v>64.800322339295633</v>
      </c>
    </row>
    <row r="484" spans="1:5" x14ac:dyDescent="0.25">
      <c r="A484" s="4">
        <v>561</v>
      </c>
      <c r="C484" s="4">
        <f>_xlfn.FORECAST.ETS(A484,$B$2:$B$461,$A$2:$A$461,1,1)</f>
        <v>23.528554010179651</v>
      </c>
      <c r="D484" s="6">
        <f>C484-_xlfn.FORECAST.ETS.CONFINT(A484,$B$2:$B$461,$A$2:$A$461,0.9999,1,1)</f>
        <v>-18.009474215084882</v>
      </c>
      <c r="E484" s="6">
        <f>C484+_xlfn.FORECAST.ETS.CONFINT(A484,$B$2:$B$461,$A$2:$A$461,0.9999,1,1)</f>
        <v>65.066582235444187</v>
      </c>
    </row>
    <row r="485" spans="1:5" x14ac:dyDescent="0.25">
      <c r="A485" s="4">
        <v>562</v>
      </c>
      <c r="C485" s="4">
        <f>_xlfn.FORECAST.ETS(A485,$B$2:$B$461,$A$2:$A$461,1,1)</f>
        <v>23.551534619317874</v>
      </c>
      <c r="D485" s="6">
        <f>C485-_xlfn.FORECAST.ETS.CONFINT(A485,$B$2:$B$461,$A$2:$A$461,0.9999,1,1)</f>
        <v>-18.232325831313883</v>
      </c>
      <c r="E485" s="6">
        <f>C485+_xlfn.FORECAST.ETS.CONFINT(A485,$B$2:$B$461,$A$2:$A$461,0.9999,1,1)</f>
        <v>65.335395069949627</v>
      </c>
    </row>
    <row r="486" spans="1:5" x14ac:dyDescent="0.25">
      <c r="A486" s="4">
        <v>563</v>
      </c>
      <c r="C486" s="4">
        <f>_xlfn.FORECAST.ETS(A486,$B$2:$B$461,$A$2:$A$461,1,1)</f>
        <v>23.574515228456139</v>
      </c>
      <c r="D486" s="6">
        <f>C486-_xlfn.FORECAST.ETS.CONFINT(A486,$B$2:$B$461,$A$2:$A$461,0.9999,1,1)</f>
        <v>-18.457717803174955</v>
      </c>
      <c r="E486" s="6">
        <f>C486+_xlfn.FORECAST.ETS.CONFINT(A486,$B$2:$B$461,$A$2:$A$461,0.9999,1,1)</f>
        <v>65.60674826008723</v>
      </c>
    </row>
    <row r="487" spans="1:5" x14ac:dyDescent="0.25">
      <c r="A487" s="4">
        <v>564</v>
      </c>
      <c r="C487" s="4">
        <f>_xlfn.FORECAST.ETS(A487,$B$2:$B$461,$A$2:$A$461,1,1)</f>
        <v>23.597495837594362</v>
      </c>
      <c r="D487" s="6">
        <f>C487-_xlfn.FORECAST.ETS.CONFINT(A487,$B$2:$B$461,$A$2:$A$461,0.9999,1,1)</f>
        <v>-18.685637384202121</v>
      </c>
      <c r="E487" s="6">
        <f>C487+_xlfn.FORECAST.ETS.CONFINT(A487,$B$2:$B$461,$A$2:$A$461,0.9999,1,1)</f>
        <v>65.880629059390841</v>
      </c>
    </row>
    <row r="488" spans="1:5" x14ac:dyDescent="0.25">
      <c r="A488" s="4">
        <v>565</v>
      </c>
      <c r="C488" s="4">
        <f>_xlfn.FORECAST.ETS(A488,$B$2:$B$461,$A$2:$A$461,1,1)</f>
        <v>23.620476446732628</v>
      </c>
      <c r="D488" s="6">
        <f>C488-_xlfn.FORECAST.ETS.CONFINT(A488,$B$2:$B$461,$A$2:$A$461,0.9999,1,1)</f>
        <v>-18.916071676561533</v>
      </c>
      <c r="E488" s="6">
        <f>C488+_xlfn.FORECAST.ETS.CONFINT(A488,$B$2:$B$461,$A$2:$A$461,0.9999,1,1)</f>
        <v>66.157024570026792</v>
      </c>
    </row>
    <row r="489" spans="1:5" x14ac:dyDescent="0.25">
      <c r="A489" s="4">
        <v>566</v>
      </c>
      <c r="C489" s="4">
        <f>_xlfn.FORECAST.ETS(A489,$B$2:$B$461,$A$2:$A$461,1,1)</f>
        <v>23.643457055870854</v>
      </c>
      <c r="D489" s="6">
        <f>C489-_xlfn.FORECAST.ETS.CONFINT(A489,$B$2:$B$461,$A$2:$A$461,0.9999,1,1)</f>
        <v>-19.149007643087934</v>
      </c>
      <c r="E489" s="6">
        <f>C489+_xlfn.FORECAST.ETS.CONFINT(A489,$B$2:$B$461,$A$2:$A$461,0.9999,1,1)</f>
        <v>66.43592175482965</v>
      </c>
    </row>
    <row r="490" spans="1:5" x14ac:dyDescent="0.25">
      <c r="A490" s="4">
        <v>567</v>
      </c>
      <c r="C490" s="4">
        <f>_xlfn.FORECAST.ETS(A490,$B$2:$B$461,$A$2:$A$461,1,1)</f>
        <v>23.66643766500912</v>
      </c>
      <c r="D490" s="6">
        <f>C490-_xlfn.FORECAST.ETS.CONFINT(A490,$B$2:$B$461,$A$2:$A$461,0.9999,1,1)</f>
        <v>-19.384432118980548</v>
      </c>
      <c r="E490" s="6">
        <f>C490+_xlfn.FORECAST.ETS.CONFINT(A490,$B$2:$B$461,$A$2:$A$461,0.9999,1,1)</f>
        <v>66.717307448998781</v>
      </c>
    </row>
    <row r="491" spans="1:5" x14ac:dyDescent="0.25">
      <c r="A491" s="4">
        <v>568</v>
      </c>
      <c r="C491" s="4">
        <f>_xlfn.FORECAST.ETS(A491,$B$2:$B$461,$A$2:$A$461,1,1)</f>
        <v>23.689418274147343</v>
      </c>
      <c r="D491" s="6">
        <f>C491-_xlfn.FORECAST.ETS.CONFINT(A491,$B$2:$B$461,$A$2:$A$461,0.9999,1,1)</f>
        <v>-19.622331823157928</v>
      </c>
      <c r="E491" s="6">
        <f>C491+_xlfn.FORECAST.ETS.CONFINT(A491,$B$2:$B$461,$A$2:$A$461,0.9999,1,1)</f>
        <v>67.001168371452621</v>
      </c>
    </row>
    <row r="492" spans="1:5" x14ac:dyDescent="0.25">
      <c r="A492" s="4">
        <v>569</v>
      </c>
      <c r="C492" s="4">
        <f>_xlfn.FORECAST.ETS(A492,$B$2:$B$461,$A$2:$A$461,1,1)</f>
        <v>23.712398883285609</v>
      </c>
      <c r="D492" s="6">
        <f>C492-_xlfn.FORECAST.ETS.CONFINT(A492,$B$2:$B$461,$A$2:$A$461,0.9999,1,1)</f>
        <v>-19.862693369269671</v>
      </c>
      <c r="E492" s="6">
        <f>C492+_xlfn.FORECAST.ETS.CONFINT(A492,$B$2:$B$461,$A$2:$A$461,0.9999,1,1)</f>
        <v>67.287491135840895</v>
      </c>
    </row>
    <row r="493" spans="1:5" x14ac:dyDescent="0.25">
      <c r="A493" s="4">
        <v>570</v>
      </c>
      <c r="C493" s="4">
        <f>_xlfn.FORECAST.ETS(A493,$B$2:$B$461,$A$2:$A$461,1,1)</f>
        <v>23.735379492423831</v>
      </c>
      <c r="D493" s="6">
        <f>C493-_xlfn.FORECAST.ETS.CONFINT(A493,$B$2:$B$461,$A$2:$A$461,0.9999,1,1)</f>
        <v>-20.105503276366051</v>
      </c>
      <c r="E493" s="6">
        <f>C493+_xlfn.FORECAST.ETS.CONFINT(A493,$B$2:$B$461,$A$2:$A$461,0.9999,1,1)</f>
        <v>67.576262261213714</v>
      </c>
    </row>
    <row r="494" spans="1:5" x14ac:dyDescent="0.25">
      <c r="A494" s="4">
        <v>571</v>
      </c>
      <c r="C494" s="4">
        <f>_xlfn.FORECAST.ETS(A494,$B$2:$B$461,$A$2:$A$461,1,1)</f>
        <v>23.758360101562097</v>
      </c>
      <c r="D494" s="6">
        <f>C494-_xlfn.FORECAST.ETS.CONFINT(A494,$B$2:$B$461,$A$2:$A$461,0.9999,1,1)</f>
        <v>-20.350747979224906</v>
      </c>
      <c r="E494" s="6">
        <f>C494+_xlfn.FORECAST.ETS.CONFINT(A494,$B$2:$B$461,$A$2:$A$461,0.9999,1,1)</f>
        <v>67.8674681823491</v>
      </c>
    </row>
    <row r="495" spans="1:5" x14ac:dyDescent="0.25">
      <c r="A495" s="4">
        <v>572</v>
      </c>
      <c r="C495" s="4">
        <f>_xlfn.FORECAST.ETS(A495,$B$2:$B$461,$A$2:$A$461,1,1)</f>
        <v>23.781340710700324</v>
      </c>
      <c r="D495" s="6">
        <f>C495-_xlfn.FORECAST.ETS.CONFINT(A495,$B$2:$B$461,$A$2:$A$461,0.9999,1,1)</f>
        <v>-20.59841383833837</v>
      </c>
      <c r="E495" s="6">
        <f>C495+_xlfn.FORECAST.ETS.CONFINT(A495,$B$2:$B$461,$A$2:$A$461,0.9999,1,1)</f>
        <v>68.161095259739014</v>
      </c>
    </row>
    <row r="496" spans="1:5" x14ac:dyDescent="0.25">
      <c r="A496" s="4">
        <v>573</v>
      </c>
      <c r="C496" s="4">
        <f>_xlfn.FORECAST.ETS(A496,$B$2:$B$461,$A$2:$A$461,1,1)</f>
        <v>23.804321319838589</v>
      </c>
      <c r="D496" s="6">
        <f>C496-_xlfn.FORECAST.ETS.CONFINT(A496,$B$2:$B$461,$A$2:$A$461,0.9999,1,1)</f>
        <v>-20.848487149559976</v>
      </c>
      <c r="E496" s="6">
        <f>C496+_xlfn.FORECAST.ETS.CONFINT(A496,$B$2:$B$461,$A$2:$A$461,0.9999,1,1)</f>
        <v>68.457129789237158</v>
      </c>
    </row>
    <row r="497" spans="1:5" x14ac:dyDescent="0.25">
      <c r="A497" s="4">
        <v>574</v>
      </c>
      <c r="C497" s="4">
        <f>_xlfn.FORECAST.ETS(A497,$B$2:$B$461,$A$2:$A$461,1,1)</f>
        <v>23.827301928976812</v>
      </c>
      <c r="D497" s="6">
        <f>C497-_xlfn.FORECAST.ETS.CONFINT(A497,$B$2:$B$461,$A$2:$A$461,0.9999,1,1)</f>
        <v>-21.10095415341603</v>
      </c>
      <c r="E497" s="6">
        <f>C497+_xlfn.FORECAST.ETS.CONFINT(A497,$B$2:$B$461,$A$2:$A$461,0.9999,1,1)</f>
        <v>68.755558011369658</v>
      </c>
    </row>
    <row r="498" spans="1:5" x14ac:dyDescent="0.25">
      <c r="A498" s="4">
        <v>575</v>
      </c>
      <c r="C498" s="4">
        <f>_xlfn.FORECAST.ETS(A498,$B$2:$B$461,$A$2:$A$461,1,1)</f>
        <v>23.850282538115078</v>
      </c>
      <c r="D498" s="6">
        <f>C498-_xlfn.FORECAST.ETS.CONFINT(A498,$B$2:$B$461,$A$2:$A$461,0.9999,1,1)</f>
        <v>-21.355801044082728</v>
      </c>
      <c r="E498" s="6">
        <f>C498+_xlfn.FORECAST.ETS.CONFINT(A498,$B$2:$B$461,$A$2:$A$461,0.9999,1,1)</f>
        <v>69.056366120312887</v>
      </c>
    </row>
    <row r="499" spans="1:5" x14ac:dyDescent="0.25">
      <c r="A499" s="4">
        <v>576</v>
      </c>
      <c r="C499" s="4">
        <f>_xlfn.FORECAST.ETS(A499,$B$2:$B$461,$A$2:$A$461,1,1)</f>
        <v>23.873263147253301</v>
      </c>
      <c r="D499" s="6">
        <f>C499-_xlfn.FORECAST.ETS.CONFINT(A499,$B$2:$B$461,$A$2:$A$461,0.9999,1,1)</f>
        <v>-21.613013978034164</v>
      </c>
      <c r="E499" s="6">
        <f>C499+_xlfn.FORECAST.ETS.CONFINT(A499,$B$2:$B$461,$A$2:$A$461,0.9999,1,1)</f>
        <v>69.359540272540769</v>
      </c>
    </row>
    <row r="500" spans="1:5" x14ac:dyDescent="0.25">
      <c r="A500" s="4">
        <v>577</v>
      </c>
      <c r="C500" s="4">
        <f>_xlfn.FORECAST.ETS(A500,$B$2:$B$461,$A$2:$A$461,1,1)</f>
        <v>23.896243756391566</v>
      </c>
      <c r="D500" s="6">
        <f>C500-_xlfn.FORECAST.ETS.CONFINT(A500,$B$2:$B$461,$A$2:$A$461,0.9999,1,1)</f>
        <v>-21.872579082363597</v>
      </c>
      <c r="E500" s="6">
        <f>C500+_xlfn.FORECAST.ETS.CONFINT(A500,$B$2:$B$461,$A$2:$A$461,0.9999,1,1)</f>
        <v>69.665066595146726</v>
      </c>
    </row>
    <row r="501" spans="1:5" x14ac:dyDescent="0.25">
      <c r="A501" s="4">
        <v>578</v>
      </c>
      <c r="C501" s="4">
        <f>_xlfn.FORECAST.ETS(A501,$B$2:$B$461,$A$2:$A$461,1,1)</f>
        <v>23.919224365529793</v>
      </c>
      <c r="D501" s="6">
        <f>C501-_xlfn.FORECAST.ETS.CONFINT(A501,$B$2:$B$461,$A$2:$A$461,0.9999,1,1)</f>
        <v>-22.134482462784021</v>
      </c>
      <c r="E501" s="6">
        <f>C501+_xlfn.FORECAST.ETS.CONFINT(A501,$B$2:$B$461,$A$2:$A$461,0.9999,1,1)</f>
        <v>69.972931193843607</v>
      </c>
    </row>
    <row r="502" spans="1:5" x14ac:dyDescent="0.25">
      <c r="A502" s="4">
        <v>579</v>
      </c>
      <c r="C502" s="4">
        <f>_xlfn.FORECAST.ETS(A502,$B$2:$B$461,$A$2:$A$461,1,1)</f>
        <v>23.942204974668059</v>
      </c>
      <c r="D502" s="6">
        <f>C502-_xlfn.FORECAST.ETS.CONFINT(A502,$B$2:$B$461,$A$2:$A$461,0.9999,1,1)</f>
        <v>-22.398710211311148</v>
      </c>
      <c r="E502" s="6">
        <f>C502+_xlfn.FORECAST.ETS.CONFINT(A502,$B$2:$B$461,$A$2:$A$461,0.9999,1,1)</f>
        <v>70.283120160647258</v>
      </c>
    </row>
    <row r="503" spans="1:5" x14ac:dyDescent="0.25">
      <c r="A503" s="4">
        <v>580</v>
      </c>
      <c r="C503" s="4">
        <f>_xlfn.FORECAST.ETS(A503,$B$2:$B$461,$A$2:$A$461,1,1)</f>
        <v>23.965185583806281</v>
      </c>
      <c r="D503" s="6">
        <f>C503-_xlfn.FORECAST.ETS.CONFINT(A503,$B$2:$B$461,$A$2:$A$461,0.9999,1,1)</f>
        <v>-22.665248413635553</v>
      </c>
      <c r="E503" s="6">
        <f>C503+_xlfn.FORECAST.ETS.CONFINT(A503,$B$2:$B$461,$A$2:$A$461,0.9999,1,1)</f>
        <v>70.595619581248116</v>
      </c>
    </row>
    <row r="504" spans="1:5" x14ac:dyDescent="0.25">
      <c r="A504" s="4">
        <v>581</v>
      </c>
      <c r="C504" s="4">
        <f>_xlfn.FORECAST.ETS(A504,$B$2:$B$461,$A$2:$A$461,1,1)</f>
        <v>23.988166192944547</v>
      </c>
      <c r="D504" s="6">
        <f>C504-_xlfn.FORECAST.ETS.CONFINT(A504,$B$2:$B$461,$A$2:$A$461,0.9999,1,1)</f>
        <v>-22.934083156187924</v>
      </c>
      <c r="E504" s="6">
        <f>C504+_xlfn.FORECAST.ETS.CONFINT(A504,$B$2:$B$461,$A$2:$A$461,0.9999,1,1)</f>
        <v>70.910415542077018</v>
      </c>
    </row>
    <row r="505" spans="1:5" x14ac:dyDescent="0.25">
      <c r="A505" s="4">
        <v>582</v>
      </c>
      <c r="C505" s="4">
        <f>_xlfn.FORECAST.ETS(A505,$B$2:$B$461,$A$2:$A$461,1,1)</f>
        <v>24.01114680208277</v>
      </c>
      <c r="D505" s="6">
        <f>C505-_xlfn.FORECAST.ETS.CONFINT(A505,$B$2:$B$461,$A$2:$A$461,0.9999,1,1)</f>
        <v>-23.205200532904634</v>
      </c>
      <c r="E505" s="6">
        <f>C505+_xlfn.FORECAST.ETS.CONFINT(A505,$B$2:$B$461,$A$2:$A$461,0.9999,1,1)</f>
        <v>71.227494137070181</v>
      </c>
    </row>
    <row r="506" spans="1:5" x14ac:dyDescent="0.25">
      <c r="A506" s="4">
        <v>583</v>
      </c>
      <c r="C506" s="4">
        <f>_xlfn.FORECAST.ETS(A506,$B$2:$B$461,$A$2:$A$461,1,1)</f>
        <v>24.034127411221039</v>
      </c>
      <c r="D506" s="6">
        <f>C506-_xlfn.FORECAST.ETS.CONFINT(A506,$B$2:$B$461,$A$2:$A$461,0.9999,1,1)</f>
        <v>-23.478586651698048</v>
      </c>
      <c r="E506" s="6">
        <f>C506+_xlfn.FORECAST.ETS.CONFINT(A506,$B$2:$B$461,$A$2:$A$461,0.9999,1,1)</f>
        <v>71.546841474140123</v>
      </c>
    </row>
    <row r="507" spans="1:5" x14ac:dyDescent="0.25">
      <c r="A507" s="4">
        <v>584</v>
      </c>
      <c r="C507" s="4">
        <f>_xlfn.FORECAST.ETS(A507,$B$2:$B$461,$A$2:$A$461,1,1)</f>
        <v>24.057108020359262</v>
      </c>
      <c r="D507" s="6">
        <f>C507-_xlfn.FORECAST.ETS.CONFINT(A507,$B$2:$B$461,$A$2:$A$461,0.9999,1,1)</f>
        <v>-23.75422764063936</v>
      </c>
      <c r="E507" s="6">
        <f>C507+_xlfn.FORECAST.ETS.CONFINT(A507,$B$2:$B$461,$A$2:$A$461,0.9999,1,1)</f>
        <v>71.868443681357888</v>
      </c>
    </row>
    <row r="508" spans="1:5" x14ac:dyDescent="0.25">
      <c r="A508" s="4">
        <v>585</v>
      </c>
      <c r="C508" s="4">
        <f>_xlfn.FORECAST.ETS(A508,$B$2:$B$461,$A$2:$A$461,1,1)</f>
        <v>24.080088629497528</v>
      </c>
      <c r="D508" s="6">
        <f>C508-_xlfn.FORECAST.ETS.CONFINT(A508,$B$2:$B$461,$A$2:$A$461,0.9999,1,1)</f>
        <v>-24.032109653858651</v>
      </c>
      <c r="E508" s="6">
        <f>C508+_xlfn.FORECAST.ETS.CONFINT(A508,$B$2:$B$461,$A$2:$A$461,0.9999,1,1)</f>
        <v>72.192286912853703</v>
      </c>
    </row>
    <row r="509" spans="1:5" x14ac:dyDescent="0.25">
      <c r="A509" s="4">
        <v>586</v>
      </c>
      <c r="C509" s="4">
        <f>_xlfn.FORECAST.ETS(A509,$B$2:$B$461,$A$2:$A$461,1,1)</f>
        <v>24.103069238635751</v>
      </c>
      <c r="D509" s="6">
        <f>C509-_xlfn.FORECAST.ETS.CONFINT(A509,$B$2:$B$461,$A$2:$A$461,0.9999,1,1)</f>
        <v>-24.312218877170391</v>
      </c>
      <c r="E509" s="6">
        <f>C509+_xlfn.FORECAST.ETS.CONFINT(A509,$B$2:$B$461,$A$2:$A$461,0.9999,1,1)</f>
        <v>72.518357354441889</v>
      </c>
    </row>
    <row r="510" spans="1:5" x14ac:dyDescent="0.25">
      <c r="A510" s="4">
        <v>587</v>
      </c>
      <c r="C510" s="4">
        <f>_xlfn.FORECAST.ETS(A510,$B$2:$B$461,$A$2:$A$461,1,1)</f>
        <v>24.126049847774016</v>
      </c>
      <c r="D510" s="6">
        <f>C510-_xlfn.FORECAST.ETS.CONFINT(A510,$B$2:$B$461,$A$2:$A$461,0.9999,1,1)</f>
        <v>-24.594541533429446</v>
      </c>
      <c r="E510" s="6">
        <f>C510+_xlfn.FORECAST.ETS.CONFINT(A510,$B$2:$B$461,$A$2:$A$461,0.9999,1,1)</f>
        <v>72.846641228977475</v>
      </c>
    </row>
    <row r="511" spans="1:5" x14ac:dyDescent="0.25">
      <c r="A511" s="4">
        <v>588</v>
      </c>
      <c r="C511" s="4">
        <f>_xlfn.FORECAST.ETS(A511,$B$2:$B$461,$A$2:$A$461,1,1)</f>
        <v>24.149030456912239</v>
      </c>
      <c r="D511" s="6">
        <f>C511-_xlfn.FORECAST.ETS.CONFINT(A511,$B$2:$B$461,$A$2:$A$461,0.9999,1,1)</f>
        <v>-24.879063887625737</v>
      </c>
      <c r="E511" s="6">
        <f>C511+_xlfn.FORECAST.ETS.CONFINT(A511,$B$2:$B$461,$A$2:$A$461,0.9999,1,1)</f>
        <v>73.177124801450219</v>
      </c>
    </row>
    <row r="512" spans="1:5" x14ac:dyDescent="0.25">
      <c r="A512" s="4">
        <v>589</v>
      </c>
      <c r="C512" s="4">
        <f>_xlfn.FORECAST.ETS(A512,$B$2:$B$461,$A$2:$A$461,1,1)</f>
        <v>24.172011066050505</v>
      </c>
      <c r="D512" s="6">
        <f>C512-_xlfn.FORECAST.ETS.CONFINT(A512,$B$2:$B$461,$A$2:$A$461,0.9999,1,1)</f>
        <v>-25.165772251723094</v>
      </c>
      <c r="E512" s="6">
        <f>C512+_xlfn.FORECAST.ETS.CONFINT(A512,$B$2:$B$461,$A$2:$A$461,0.9999,1,1)</f>
        <v>73.509794383824101</v>
      </c>
    </row>
    <row r="513" spans="1:5" x14ac:dyDescent="0.25">
      <c r="A513" s="4">
        <v>590</v>
      </c>
      <c r="C513" s="4">
        <f>_xlfn.FORECAST.ETS(A513,$B$2:$B$461,$A$2:$A$461,1,1)</f>
        <v>24.194991675188732</v>
      </c>
      <c r="D513" s="6">
        <f>C513-_xlfn.FORECAST.ETS.CONFINT(A513,$B$2:$B$461,$A$2:$A$461,0.9999,1,1)</f>
        <v>-25.454652989250604</v>
      </c>
      <c r="E513" s="6">
        <f>C513+_xlfn.FORECAST.ETS.CONFINT(A513,$B$2:$B$461,$A$2:$A$461,0.9999,1,1)</f>
        <v>73.844636339628067</v>
      </c>
    </row>
    <row r="514" spans="1:5" x14ac:dyDescent="0.25">
      <c r="A514" s="4">
        <v>591</v>
      </c>
      <c r="C514" s="4">
        <f>_xlfn.FORECAST.ETS(A514,$B$2:$B$461,$A$2:$A$461,1,1)</f>
        <v>24.217972284326997</v>
      </c>
      <c r="D514" s="6">
        <f>C514-_xlfn.FORECAST.ETS.CONFINT(A514,$B$2:$B$461,$A$2:$A$461,0.9999,1,1)</f>
        <v>-25.745692519651797</v>
      </c>
      <c r="E514" s="6">
        <f>C514+_xlfn.FORECAST.ETS.CONFINT(A514,$B$2:$B$461,$A$2:$A$461,0.9999,1,1)</f>
        <v>74.181637088305791</v>
      </c>
    </row>
    <row r="515" spans="1:5" x14ac:dyDescent="0.25">
      <c r="A515" s="4">
        <v>592</v>
      </c>
      <c r="C515" s="4">
        <f>_xlfn.FORECAST.ETS(A515,$B$2:$B$461,$A$2:$A$461,1,1)</f>
        <v>24.24095289346522</v>
      </c>
      <c r="D515" s="6">
        <f>C515-_xlfn.FORECAST.ETS.CONFINT(A515,$B$2:$B$461,$A$2:$A$461,0.9999,1,1)</f>
        <v>-26.038877322400282</v>
      </c>
      <c r="E515" s="6">
        <f>C515+_xlfn.FORECAST.ETS.CONFINT(A515,$B$2:$B$461,$A$2:$A$461,0.9999,1,1)</f>
        <v>74.520783109330722</v>
      </c>
    </row>
    <row r="516" spans="1:5" x14ac:dyDescent="0.25">
      <c r="A516" s="4">
        <v>593</v>
      </c>
      <c r="C516" s="4">
        <f>_xlfn.FORECAST.ETS(A516,$B$2:$B$461,$A$2:$A$461,1,1)</f>
        <v>24.263933502603486</v>
      </c>
      <c r="D516" s="6">
        <f>C516-_xlfn.FORECAST.ETS.CONFINT(A516,$B$2:$B$461,$A$2:$A$461,0.9999,1,1)</f>
        <v>-26.334193940887225</v>
      </c>
      <c r="E516" s="6">
        <f>C516+_xlfn.FORECAST.ETS.CONFINT(A516,$B$2:$B$461,$A$2:$A$461,0.9999,1,1)</f>
        <v>74.862060946094203</v>
      </c>
    </row>
    <row r="517" spans="1:5" x14ac:dyDescent="0.25">
      <c r="A517" s="4">
        <v>594</v>
      </c>
      <c r="C517" s="4">
        <f>_xlfn.FORECAST.ETS(A517,$B$2:$B$461,$A$2:$A$461,1,1)</f>
        <v>24.286914111741709</v>
      </c>
      <c r="D517" s="6">
        <f>C517-_xlfn.FORECAST.ETS.CONFINT(A517,$B$2:$B$461,$A$2:$A$461,0.9999,1,1)</f>
        <v>-26.631628986089083</v>
      </c>
      <c r="E517" s="6">
        <f>C517+_xlfn.FORECAST.ETS.CONFINT(A517,$B$2:$B$461,$A$2:$A$461,0.9999,1,1)</f>
        <v>75.205457209572501</v>
      </c>
    </row>
    <row r="518" spans="1:5" x14ac:dyDescent="0.25">
      <c r="A518" s="4">
        <v>595</v>
      </c>
      <c r="C518" s="4">
        <f>_xlfn.FORECAST.ETS(A518,$B$2:$B$461,$A$2:$A$461,1,1)</f>
        <v>24.309894720879974</v>
      </c>
      <c r="D518" s="6">
        <f>C518-_xlfn.FORECAST.ETS.CONFINT(A518,$B$2:$B$461,$A$2:$A$461,0.9999,1,1)</f>
        <v>-26.931169140021041</v>
      </c>
      <c r="E518" s="6">
        <f>C518+_xlfn.FORECAST.ETS.CONFINT(A518,$B$2:$B$461,$A$2:$A$461,0.9999,1,1)</f>
        <v>75.550958581780989</v>
      </c>
    </row>
    <row r="519" spans="1:5" x14ac:dyDescent="0.25">
      <c r="A519" s="4">
        <v>596</v>
      </c>
      <c r="C519" s="4">
        <f>_xlfn.FORECAST.ETS(A519,$B$2:$B$461,$A$2:$A$461,1,1)</f>
        <v>24.332875330018201</v>
      </c>
      <c r="D519" s="6">
        <f>C519-_xlfn.FORECAST.ETS.CONFINT(A519,$B$2:$B$461,$A$2:$A$461,0.9999,1,1)</f>
        <v>-27.232801158984461</v>
      </c>
      <c r="E519" s="6">
        <f>C519+_xlfn.FORECAST.ETS.CONFINT(A519,$B$2:$B$461,$A$2:$A$461,0.9999,1,1)</f>
        <v>75.898551819020867</v>
      </c>
    </row>
    <row r="520" spans="1:5" x14ac:dyDescent="0.25">
      <c r="A520" s="4">
        <v>597</v>
      </c>
      <c r="C520" s="4">
        <f>_xlfn.FORECAST.ETS(A520,$B$2:$B$461,$A$2:$A$461,1,1)</f>
        <v>24.355855939156466</v>
      </c>
      <c r="D520" s="6">
        <f>C520-_xlfn.FORECAST.ETS.CONFINT(A520,$B$2:$B$461,$A$2:$A$461,0.9999,1,1)</f>
        <v>-27.53651187661384</v>
      </c>
      <c r="E520" s="6">
        <f>C520+_xlfn.FORECAST.ETS.CONFINT(A520,$B$2:$B$461,$A$2:$A$461,0.9999,1,1)</f>
        <v>76.248223754926769</v>
      </c>
    </row>
    <row r="521" spans="1:5" x14ac:dyDescent="0.25">
      <c r="A521" s="4">
        <v>598</v>
      </c>
      <c r="C521" s="4">
        <f>_xlfn.FORECAST.ETS(A521,$B$2:$B$461,$A$2:$A$461,1,1)</f>
        <v>24.378836548294689</v>
      </c>
      <c r="D521" s="6">
        <f>C521-_xlfn.FORECAST.ETS.CONFINT(A521,$B$2:$B$461,$A$2:$A$461,0.9999,1,1)</f>
        <v>-27.842288206731165</v>
      </c>
      <c r="E521" s="6">
        <f>C521+_xlfn.FORECAST.ETS.CONFINT(A521,$B$2:$B$461,$A$2:$A$461,0.9999,1,1)</f>
        <v>76.599961303320541</v>
      </c>
    </row>
    <row r="522" spans="1:5" x14ac:dyDescent="0.25">
      <c r="A522" s="4">
        <v>599</v>
      </c>
      <c r="C522" s="4">
        <f>_xlfn.FORECAST.ETS(A522,$B$2:$B$461,$A$2:$A$461,1,1)</f>
        <v>24.401817157432955</v>
      </c>
      <c r="D522" s="6">
        <f>C522-_xlfn.FORECAST.ETS.CONFINT(A522,$B$2:$B$461,$A$2:$A$461,0.9999,1,1)</f>
        <v>-28.150117146013233</v>
      </c>
      <c r="E522" s="6">
        <f>C522+_xlfn.FORECAST.ETS.CONFINT(A522,$B$2:$B$461,$A$2:$A$461,0.9999,1,1)</f>
        <v>76.953751460879147</v>
      </c>
    </row>
    <row r="523" spans="1:5" x14ac:dyDescent="0.25">
      <c r="A523" s="4">
        <v>600</v>
      </c>
      <c r="C523" s="4">
        <f>_xlfn.FORECAST.ETS(A523,$B$2:$B$461,$A$2:$A$461,1,1)</f>
        <v>24.424797766571178</v>
      </c>
      <c r="D523" s="6">
        <f>C523-_xlfn.FORECAST.ETS.CONFINT(A523,$B$2:$B$461,$A$2:$A$461,0.9999,1,1)</f>
        <v>-28.459985776479723</v>
      </c>
      <c r="E523" s="6">
        <f>C523+_xlfn.FORECAST.ETS.CONFINT(A523,$B$2:$B$461,$A$2:$A$461,0.9999,1,1)</f>
        <v>77.309581309622075</v>
      </c>
    </row>
    <row r="524" spans="1:5" x14ac:dyDescent="0.25">
      <c r="A524" s="4">
        <v>601</v>
      </c>
      <c r="C524" s="4">
        <f>_xlfn.FORECAST.ETS(A524,$B$2:$B$461,$A$2:$A$461,1,1)</f>
        <v>24.447778375709444</v>
      </c>
      <c r="D524" s="6">
        <f>C524-_xlfn.FORECAST.ETS.CONFINT(A524,$B$2:$B$461,$A$2:$A$461,0.9999,1,1)</f>
        <v>-28.771881267807135</v>
      </c>
      <c r="E524" s="6">
        <f>C524+_xlfn.FORECAST.ETS.CONFINT(A524,$B$2:$B$461,$A$2:$A$461,0.9999,1,1)</f>
        <v>77.667438019226026</v>
      </c>
    </row>
    <row r="525" spans="1:5" x14ac:dyDescent="0.25">
      <c r="A525" s="4">
        <v>602</v>
      </c>
      <c r="C525" s="4">
        <f>_xlfn.FORECAST.ETS(A525,$B$2:$B$461,$A$2:$A$461,1,1)</f>
        <v>24.47075898484767</v>
      </c>
      <c r="D525" s="6">
        <f>C525-_xlfn.FORECAST.ETS.CONFINT(A525,$B$2:$B$461,$A$2:$A$461,0.9999,1,1)</f>
        <v>-29.085790879476335</v>
      </c>
      <c r="E525" s="6">
        <f>C525+_xlfn.FORECAST.ETS.CONFINT(A525,$B$2:$B$461,$A$2:$A$461,0.9999,1,1)</f>
        <v>78.027308849171675</v>
      </c>
    </row>
    <row r="526" spans="1:5" x14ac:dyDescent="0.25">
      <c r="A526" s="4">
        <v>603</v>
      </c>
      <c r="C526" s="4">
        <f>_xlfn.FORECAST.ETS(A526,$B$2:$B$461,$A$2:$A$461,1,1)</f>
        <v>24.493739593985936</v>
      </c>
      <c r="D526" s="6">
        <f>C526-_xlfn.FORECAST.ETS.CONFINT(A526,$B$2:$B$461,$A$2:$A$461,0.9999,1,1)</f>
        <v>-29.401701962758757</v>
      </c>
      <c r="E526" s="6">
        <f>C526+_xlfn.FORECAST.ETS.CONFINT(A526,$B$2:$B$461,$A$2:$A$461,0.9999,1,1)</f>
        <v>78.389181150730622</v>
      </c>
    </row>
    <row r="527" spans="1:5" x14ac:dyDescent="0.25">
      <c r="A527" s="4">
        <v>604</v>
      </c>
      <c r="C527" s="4">
        <f>_xlfn.FORECAST.ETS(A527,$B$2:$B$461,$A$2:$A$461,1,1)</f>
        <v>24.516720203124159</v>
      </c>
      <c r="D527" s="6">
        <f>C527-_xlfn.FORECAST.ETS.CONFINT(A527,$B$2:$B$461,$A$2:$A$461,0.9999,1,1)</f>
        <v>-29.71960196254841</v>
      </c>
      <c r="E527" s="6">
        <f>C527+_xlfn.FORECAST.ETS.CONFINT(A527,$B$2:$B$461,$A$2:$A$461,0.9999,1,1)</f>
        <v>78.753042368796727</v>
      </c>
    </row>
    <row r="528" spans="1:5" x14ac:dyDescent="0.25">
      <c r="A528" s="4">
        <v>605</v>
      </c>
      <c r="C528" s="4">
        <f>_xlfn.FORECAST.ETS(A528,$B$2:$B$461,$A$2:$A$461,1,1)</f>
        <v>24.539700812262424</v>
      </c>
      <c r="D528" s="6">
        <f>C528-_xlfn.FORECAST.ETS.CONFINT(A528,$B$2:$B$461,$A$2:$A$461,0.9999,1,1)</f>
        <v>-30.039478419044769</v>
      </c>
      <c r="E528" s="6">
        <f>C528+_xlfn.FORECAST.ETS.CONFINT(A528,$B$2:$B$461,$A$2:$A$461,0.9999,1,1)</f>
        <v>79.118880043569618</v>
      </c>
    </row>
    <row r="529" spans="1:5" x14ac:dyDescent="0.25">
      <c r="A529" s="4">
        <v>606</v>
      </c>
      <c r="C529" s="4">
        <f>_xlfn.FORECAST.ETS(A529,$B$2:$B$461,$A$2:$A$461,1,1)</f>
        <v>24.562681421400647</v>
      </c>
      <c r="D529" s="6">
        <f>C529-_xlfn.FORECAST.ETS.CONFINT(A529,$B$2:$B$461,$A$2:$A$461,0.9999,1,1)</f>
        <v>-30.361318969293514</v>
      </c>
      <c r="E529" s="6">
        <f>C529+_xlfn.FORECAST.ETS.CONFINT(A529,$B$2:$B$461,$A$2:$A$461,0.9999,1,1)</f>
        <v>79.486681812094815</v>
      </c>
    </row>
    <row r="530" spans="1:5" x14ac:dyDescent="0.25">
      <c r="A530" s="4">
        <v>607</v>
      </c>
      <c r="C530" s="4">
        <f>_xlfn.FORECAST.ETS(A530,$B$2:$B$461,$A$2:$A$461,1,1)</f>
        <v>24.585662030538913</v>
      </c>
      <c r="D530" s="6">
        <f>C530-_xlfn.FORECAST.ETS.CONFINT(A530,$B$2:$B$461,$A$2:$A$461,0.9999,1,1)</f>
        <v>-30.685111348589608</v>
      </c>
      <c r="E530" s="6">
        <f>C530+_xlfn.FORECAST.ETS.CONFINT(A530,$B$2:$B$461,$A$2:$A$461,0.9999,1,1)</f>
        <v>79.856435409667426</v>
      </c>
    </row>
    <row r="531" spans="1:5" x14ac:dyDescent="0.25">
      <c r="A531" s="4">
        <v>608</v>
      </c>
      <c r="C531" s="4">
        <f>_xlfn.FORECAST.ETS(A531,$B$2:$B$461,$A$2:$A$461,1,1)</f>
        <v>24.608642639677139</v>
      </c>
      <c r="D531" s="6">
        <f>C531-_xlfn.FORECAST.ETS.CONFINT(A531,$B$2:$B$461,$A$2:$A$461,0.9999,1,1)</f>
        <v>-31.010843391749713</v>
      </c>
      <c r="E531" s="6">
        <f>C531+_xlfn.FORECAST.ETS.CONFINT(A531,$B$2:$B$461,$A$2:$A$461,0.9999,1,1)</f>
        <v>80.228128671103988</v>
      </c>
    </row>
    <row r="532" spans="1:5" x14ac:dyDescent="0.25">
      <c r="A532" s="4">
        <v>609</v>
      </c>
      <c r="C532" s="4">
        <f>_xlfn.FORECAST.ETS(A532,$B$2:$B$461,$A$2:$A$461,1,1)</f>
        <v>24.631623248815405</v>
      </c>
      <c r="D532" s="6">
        <f>C532-_xlfn.FORECAST.ETS.CONFINT(A532,$B$2:$B$461,$A$2:$A$461,0.9999,1,1)</f>
        <v>-31.338503034258029</v>
      </c>
      <c r="E532" s="6">
        <f>C532+_xlfn.FORECAST.ETS.CONFINT(A532,$B$2:$B$461,$A$2:$A$461,0.9999,1,1)</f>
        <v>80.601749531888842</v>
      </c>
    </row>
    <row r="533" spans="1:5" x14ac:dyDescent="0.25">
      <c r="A533" s="4">
        <v>610</v>
      </c>
      <c r="C533" s="4">
        <f>_xlfn.FORECAST.ETS(A533,$B$2:$B$461,$A$2:$A$461,1,1)</f>
        <v>24.654603857953628</v>
      </c>
      <c r="D533" s="6">
        <f>C533-_xlfn.FORECAST.ETS.CONFINT(A533,$B$2:$B$461,$A$2:$A$461,0.9999,1,1)</f>
        <v>-31.668078313292337</v>
      </c>
      <c r="E533" s="6">
        <f>C533+_xlfn.FORECAST.ETS.CONFINT(A533,$B$2:$B$461,$A$2:$A$461,0.9999,1,1)</f>
        <v>80.97728602919959</v>
      </c>
    </row>
    <row r="534" spans="1:5" x14ac:dyDescent="0.25">
      <c r="A534" s="4">
        <v>611</v>
      </c>
      <c r="C534" s="4">
        <f>_xlfn.FORECAST.ETS(A534,$B$2:$B$461,$A$2:$A$461,1,1)</f>
        <v>24.677584467091894</v>
      </c>
      <c r="D534" s="6">
        <f>C534-_xlfn.FORECAST.ETS.CONFINT(A534,$B$2:$B$461,$A$2:$A$461,0.9999,1,1)</f>
        <v>-31.999557368634004</v>
      </c>
      <c r="E534" s="6">
        <f>C534+_xlfn.FORECAST.ETS.CONFINT(A534,$B$2:$B$461,$A$2:$A$461,0.9999,1,1)</f>
        <v>81.354726302817795</v>
      </c>
    </row>
    <row r="535" spans="1:5" x14ac:dyDescent="0.25">
      <c r="A535" s="4">
        <v>612</v>
      </c>
      <c r="C535" s="4">
        <f>_xlfn.FORECAST.ETS(A535,$B$2:$B$461,$A$2:$A$461,1,1)</f>
        <v>24.700565076230117</v>
      </c>
      <c r="D535" s="6">
        <f>C535-_xlfn.FORECAST.ETS.CONFINT(A535,$B$2:$B$461,$A$2:$A$461,0.9999,1,1)</f>
        <v>-32.332928443468447</v>
      </c>
      <c r="E535" s="6">
        <f>C535+_xlfn.FORECAST.ETS.CONFINT(A535,$B$2:$B$461,$A$2:$A$461,0.9999,1,1)</f>
        <v>81.734058595928687</v>
      </c>
    </row>
    <row r="536" spans="1:5" x14ac:dyDescent="0.25">
      <c r="A536" s="4">
        <v>613</v>
      </c>
      <c r="C536" s="4">
        <f>_xlfn.FORECAST.ETS(A536,$B$2:$B$461,$A$2:$A$461,1,1)</f>
        <v>24.723545685368382</v>
      </c>
      <c r="D536" s="6">
        <f>C536-_xlfn.FORECAST.ETS.CONFINT(A536,$B$2:$B$461,$A$2:$A$461,0.9999,1,1)</f>
        <v>-32.66817988507961</v>
      </c>
      <c r="E536" s="6">
        <f>C536+_xlfn.FORECAST.ETS.CONFINT(A536,$B$2:$B$461,$A$2:$A$461,0.9999,1,1)</f>
        <v>82.115271255816367</v>
      </c>
    </row>
    <row r="537" spans="1:5" x14ac:dyDescent="0.25">
      <c r="A537" s="4">
        <v>614</v>
      </c>
      <c r="C537" s="4">
        <f>_xlfn.FORECAST.ETS(A537,$B$2:$B$461,$A$2:$A$461,1,1)</f>
        <v>24.746526294506609</v>
      </c>
      <c r="D537" s="6">
        <f>C537-_xlfn.FORECAST.ETS.CONFINT(A537,$B$2:$B$461,$A$2:$A$461,0.9999,1,1)</f>
        <v>-33.005300145444522</v>
      </c>
      <c r="E537" s="6">
        <f>C537+_xlfn.FORECAST.ETS.CONFINT(A537,$B$2:$B$461,$A$2:$A$461,0.9999,1,1)</f>
        <v>82.49835273445774</v>
      </c>
    </row>
    <row r="538" spans="1:5" x14ac:dyDescent="0.25">
      <c r="A538" s="4">
        <v>615</v>
      </c>
      <c r="C538" s="4">
        <f>_xlfn.FORECAST.ETS(A538,$B$2:$B$461,$A$2:$A$461,1,1)</f>
        <v>24.769506903644874</v>
      </c>
      <c r="D538" s="6">
        <f>C538-_xlfn.FORECAST.ETS.CONFINT(A538,$B$2:$B$461,$A$2:$A$461,0.9999,1,1)</f>
        <v>-33.344277781731414</v>
      </c>
      <c r="E538" s="6">
        <f>C538+_xlfn.FORECAST.ETS.CONFINT(A538,$B$2:$B$461,$A$2:$A$461,0.9999,1,1)</f>
        <v>82.883291589021155</v>
      </c>
    </row>
    <row r="539" spans="1:5" x14ac:dyDescent="0.25">
      <c r="A539" s="4">
        <v>616</v>
      </c>
      <c r="C539" s="4">
        <f>_xlfn.FORECAST.ETS(A539,$B$2:$B$461,$A$2:$A$461,1,1)</f>
        <v>24.792487512783097</v>
      </c>
      <c r="D539" s="6">
        <f>C539-_xlfn.FORECAST.ETS.CONFINT(A539,$B$2:$B$461,$A$2:$A$461,0.9999,1,1)</f>
        <v>-33.685101456706988</v>
      </c>
      <c r="E539" s="6">
        <f>C539+_xlfn.FORECAST.ETS.CONFINT(A539,$B$2:$B$461,$A$2:$A$461,0.9999,1,1)</f>
        <v>83.270076482273183</v>
      </c>
    </row>
    <row r="540" spans="1:5" x14ac:dyDescent="0.25">
      <c r="A540" s="4">
        <v>617</v>
      </c>
      <c r="C540" s="4">
        <f>_xlfn.FORECAST.ETS(A540,$B$2:$B$461,$A$2:$A$461,1,1)</f>
        <v>24.815468121921363</v>
      </c>
      <c r="D540" s="6">
        <f>C540-_xlfn.FORECAST.ETS.CONFINT(A540,$B$2:$B$461,$A$2:$A$461,0.9999,1,1)</f>
        <v>-34.027759939056054</v>
      </c>
      <c r="E540" s="6">
        <f>C540+_xlfn.FORECAST.ETS.CONFINT(A540,$B$2:$B$461,$A$2:$A$461,0.9999,1,1)</f>
        <v>83.65869618289878</v>
      </c>
    </row>
    <row r="541" spans="1:5" x14ac:dyDescent="0.25">
      <c r="A541" s="4">
        <v>618</v>
      </c>
      <c r="C541" s="4">
        <f>_xlfn.FORECAST.ETS(A541,$B$2:$B$461,$A$2:$A$461,1,1)</f>
        <v>24.838448731059586</v>
      </c>
      <c r="D541" s="6">
        <f>C541-_xlfn.FORECAST.ETS.CONFINT(A541,$B$2:$B$461,$A$2:$A$461,0.9999,1,1)</f>
        <v>-34.372242103619008</v>
      </c>
      <c r="E541" s="6">
        <f>C541+_xlfn.FORECAST.ETS.CONFINT(A541,$B$2:$B$461,$A$2:$A$461,0.9999,1,1)</f>
        <v>84.049139565738187</v>
      </c>
    </row>
    <row r="542" spans="1:5" x14ac:dyDescent="0.25">
      <c r="A542" s="4">
        <v>619</v>
      </c>
      <c r="C542" s="4">
        <f>_xlfn.FORECAST.ETS(A542,$B$2:$B$461,$A$2:$A$461,1,1)</f>
        <v>24.861429340197851</v>
      </c>
      <c r="D542" s="6">
        <f>C542-_xlfn.FORECAST.ETS.CONFINT(A542,$B$2:$B$461,$A$2:$A$461,0.9999,1,1)</f>
        <v>-34.71853693154997</v>
      </c>
      <c r="E542" s="6">
        <f>C542+_xlfn.FORECAST.ETS.CONFINT(A542,$B$2:$B$461,$A$2:$A$461,0.9999,1,1)</f>
        <v>84.441395611945666</v>
      </c>
    </row>
    <row r="543" spans="1:5" x14ac:dyDescent="0.25">
      <c r="A543" s="4">
        <v>620</v>
      </c>
      <c r="C543" s="4">
        <f>_xlfn.FORECAST.ETS(A543,$B$2:$B$461,$A$2:$A$461,1,1)</f>
        <v>24.884409949336078</v>
      </c>
      <c r="D543" s="6">
        <f>C543-_xlfn.FORECAST.ETS.CONFINT(A543,$B$2:$B$461,$A$2:$A$461,0.9999,1,1)</f>
        <v>-35.066633510400706</v>
      </c>
      <c r="E543" s="6">
        <f>C543+_xlfn.FORECAST.ETS.CONFINT(A543,$B$2:$B$461,$A$2:$A$461,0.9999,1,1)</f>
        <v>84.835453409072869</v>
      </c>
    </row>
    <row r="544" spans="1:5" x14ac:dyDescent="0.25">
      <c r="A544" s="4">
        <v>621</v>
      </c>
      <c r="C544" s="4">
        <f>_xlfn.FORECAST.ETS(A544,$B$2:$B$461,$A$2:$A$461,1,1)</f>
        <v>24.907390558474344</v>
      </c>
      <c r="D544" s="6">
        <f>C544-_xlfn.FORECAST.ETS.CONFINT(A544,$B$2:$B$461,$A$2:$A$461,0.9999,1,1)</f>
        <v>-35.416521034133098</v>
      </c>
      <c r="E544" s="6">
        <f>C544+_xlfn.FORECAST.ETS.CONFINT(A544,$B$2:$B$461,$A$2:$A$461,0.9999,1,1)</f>
        <v>85.231302151081792</v>
      </c>
    </row>
    <row r="545" spans="1:5" x14ac:dyDescent="0.25">
      <c r="A545" s="4">
        <v>622</v>
      </c>
      <c r="C545" s="4">
        <f>_xlfn.FORECAST.ETS(A545,$B$2:$B$461,$A$2:$A$461,1,1)</f>
        <v>24.930371167612567</v>
      </c>
      <c r="D545" s="6">
        <f>C545-_xlfn.FORECAST.ETS.CONFINT(A545,$B$2:$B$461,$A$2:$A$461,0.9999,1,1)</f>
        <v>-35.768188803064817</v>
      </c>
      <c r="E545" s="6">
        <f>C545+_xlfn.FORECAST.ETS.CONFINT(A545,$B$2:$B$461,$A$2:$A$461,0.9999,1,1)</f>
        <v>85.628931138289957</v>
      </c>
    </row>
    <row r="546" spans="1:5" x14ac:dyDescent="0.25">
      <c r="A546" s="4">
        <v>623</v>
      </c>
      <c r="C546" s="4">
        <f>_xlfn.FORECAST.ETS(A546,$B$2:$B$461,$A$2:$A$461,1,1)</f>
        <v>24.953351776750832</v>
      </c>
      <c r="D546" s="6">
        <f>C546-_xlfn.FORECAST.ETS.CONFINT(A546,$B$2:$B$461,$A$2:$A$461,0.9999,1,1)</f>
        <v>-36.121626223750766</v>
      </c>
      <c r="E546" s="6">
        <f>C546+_xlfn.FORECAST.ETS.CONFINT(A546,$B$2:$B$461,$A$2:$A$461,0.9999,1,1)</f>
        <v>86.028329777252424</v>
      </c>
    </row>
    <row r="547" spans="1:5" x14ac:dyDescent="0.25">
      <c r="A547" s="4">
        <v>624</v>
      </c>
      <c r="C547" s="4">
        <f>_xlfn.FORECAST.ETS(A547,$B$2:$B$461,$A$2:$A$461,1,1)</f>
        <v>24.976332385889055</v>
      </c>
      <c r="D547" s="6">
        <f>C547-_xlfn.FORECAST.ETS.CONFINT(A547,$B$2:$B$461,$A$2:$A$461,0.9999,1,1)</f>
        <v>-36.476822808804769</v>
      </c>
      <c r="E547" s="6">
        <f>C547+_xlfn.FORECAST.ETS.CONFINT(A547,$B$2:$B$461,$A$2:$A$461,0.9999,1,1)</f>
        <v>86.429487580582887</v>
      </c>
    </row>
    <row r="548" spans="1:5" x14ac:dyDescent="0.25">
      <c r="A548" s="4">
        <v>625</v>
      </c>
      <c r="C548" s="4">
        <f>_xlfn.FORECAST.ETS(A548,$B$2:$B$461,$A$2:$A$461,1,1)</f>
        <v>24.999312995027321</v>
      </c>
      <c r="D548" s="6">
        <f>C548-_xlfn.FORECAST.ETS.CONFINT(A548,$B$2:$B$461,$A$2:$A$461,0.9999,1,1)</f>
        <v>-36.833768176663739</v>
      </c>
      <c r="E548" s="6">
        <f>C548+_xlfn.FORECAST.ETS.CONFINT(A548,$B$2:$B$461,$A$2:$A$461,0.9999,1,1)</f>
        <v>86.832394166718387</v>
      </c>
    </row>
    <row r="549" spans="1:5" x14ac:dyDescent="0.25">
      <c r="A549" s="4">
        <v>626</v>
      </c>
      <c r="C549" s="4">
        <f>_xlfn.FORECAST.ETS(A549,$B$2:$B$461,$A$2:$A$461,1,1)</f>
        <v>25.022293604165547</v>
      </c>
      <c r="D549" s="6">
        <f>C549-_xlfn.FORECAST.ETS.CONFINT(A549,$B$2:$B$461,$A$2:$A$461,0.9999,1,1)</f>
        <v>-37.192452051298538</v>
      </c>
      <c r="E549" s="6">
        <f>C549+_xlfn.FORECAST.ETS.CONFINT(A549,$B$2:$B$461,$A$2:$A$461,0.9999,1,1)</f>
        <v>87.237039259629626</v>
      </c>
    </row>
    <row r="550" spans="1:5" x14ac:dyDescent="0.25">
      <c r="A550" s="4">
        <v>627</v>
      </c>
      <c r="C550" s="4">
        <f>_xlfn.FORECAST.ETS(A550,$B$2:$B$461,$A$2:$A$461,1,1)</f>
        <v>25.045274213303813</v>
      </c>
      <c r="D550" s="6">
        <f>C550-_xlfn.FORECAST.ETS.CONFINT(A550,$B$2:$B$461,$A$2:$A$461,0.9999,1,1)</f>
        <v>-37.55286426187358</v>
      </c>
      <c r="E550" s="6">
        <f>C550+_xlfn.FORECAST.ETS.CONFINT(A550,$B$2:$B$461,$A$2:$A$461,0.9999,1,1)</f>
        <v>87.643412688481206</v>
      </c>
    </row>
    <row r="551" spans="1:5" x14ac:dyDescent="0.25">
      <c r="A551" s="4">
        <v>628</v>
      </c>
      <c r="C551" s="4">
        <f>_xlfn.FORECAST.ETS(A551,$B$2:$B$461,$A$2:$A$461,1,1)</f>
        <v>25.068254822442036</v>
      </c>
      <c r="D551" s="6">
        <f>C551-_xlfn.FORECAST.ETS.CONFINT(A551,$B$2:$B$461,$A$2:$A$461,0.9999,1,1)</f>
        <v>-37.914994742359134</v>
      </c>
      <c r="E551" s="6">
        <f>C551+_xlfn.FORECAST.ETS.CONFINT(A551,$B$2:$B$461,$A$2:$A$461,0.9999,1,1)</f>
        <v>88.051504387243199</v>
      </c>
    </row>
    <row r="552" spans="1:5" x14ac:dyDescent="0.25">
      <c r="A552" s="4">
        <v>629</v>
      </c>
      <c r="C552" s="4">
        <f>_xlfn.FORECAST.ETS(A552,$B$2:$B$461,$A$2:$A$461,1,1)</f>
        <v>25.091235431580301</v>
      </c>
      <c r="D552" s="6">
        <f>C552-_xlfn.FORECAST.ETS.CONFINT(A552,$B$2:$B$461,$A$2:$A$461,0.9999,1,1)</f>
        <v>-38.278833531098137</v>
      </c>
      <c r="E552" s="6">
        <f>C552+_xlfn.FORECAST.ETS.CONFINT(A552,$B$2:$B$461,$A$2:$A$461,0.9999,1,1)</f>
        <v>88.461304394258747</v>
      </c>
    </row>
    <row r="553" spans="1:5" x14ac:dyDescent="0.25">
      <c r="A553" s="4">
        <v>630</v>
      </c>
      <c r="C553" s="4">
        <f>_xlfn.FORECAST.ETS(A553,$B$2:$B$461,$A$2:$A$461,1,1)</f>
        <v>25.114216040718524</v>
      </c>
      <c r="D553" s="6">
        <f>C553-_xlfn.FORECAST.ETS.CONFINT(A553,$B$2:$B$461,$A$2:$A$461,0.9999,1,1)</f>
        <v>-38.644370770331221</v>
      </c>
      <c r="E553" s="6">
        <f>C553+_xlfn.FORECAST.ETS.CONFINT(A553,$B$2:$B$461,$A$2:$A$461,0.9999,1,1)</f>
        <v>88.87280285176827</v>
      </c>
    </row>
    <row r="554" spans="1:5" x14ac:dyDescent="0.25">
      <c r="A554" s="4">
        <v>631</v>
      </c>
      <c r="C554" s="4">
        <f>_xlfn.FORECAST.ETS(A554,$B$2:$B$461,$A$2:$A$461,1,1)</f>
        <v>25.137196649856794</v>
      </c>
      <c r="D554" s="6">
        <f>C554-_xlfn.FORECAST.ETS.CONFINT(A554,$B$2:$B$461,$A$2:$A$461,0.9999,1,1)</f>
        <v>-39.011596705681612</v>
      </c>
      <c r="E554" s="6">
        <f>C554+_xlfn.FORECAST.ETS.CONFINT(A554,$B$2:$B$461,$A$2:$A$461,0.9999,1,1)</f>
        <v>89.285990005395192</v>
      </c>
    </row>
    <row r="555" spans="1:5" x14ac:dyDescent="0.25">
      <c r="A555" s="4">
        <v>632</v>
      </c>
      <c r="C555" s="4">
        <f>_xlfn.FORECAST.ETS(A555,$B$2:$B$461,$A$2:$A$461,1,1)</f>
        <v>25.160177258995017</v>
      </c>
      <c r="D555" s="6">
        <f>C555-_xlfn.FORECAST.ETS.CONFINT(A555,$B$2:$B$461,$A$2:$A$461,0.9999,1,1)</f>
        <v>-39.380501685603363</v>
      </c>
      <c r="E555" s="6">
        <f>C555+_xlfn.FORECAST.ETS.CONFINT(A555,$B$2:$B$461,$A$2:$A$461,0.9999,1,1)</f>
        <v>89.700856203593403</v>
      </c>
    </row>
    <row r="556" spans="1:5" x14ac:dyDescent="0.25">
      <c r="A556" s="4">
        <v>633</v>
      </c>
      <c r="C556" s="4">
        <f>_xlfn.FORECAST.ETS(A556,$B$2:$B$461,$A$2:$A$461,1,1)</f>
        <v>25.183157868133282</v>
      </c>
      <c r="D556" s="6">
        <f>C556-_xlfn.FORECAST.ETS.CONFINT(A556,$B$2:$B$461,$A$2:$A$461,0.9999,1,1)</f>
        <v>-39.751076160794355</v>
      </c>
      <c r="E556" s="6">
        <f>C556+_xlfn.FORECAST.ETS.CONFINT(A556,$B$2:$B$461,$A$2:$A$461,0.9999,1,1)</f>
        <v>90.117391897060912</v>
      </c>
    </row>
    <row r="557" spans="1:5" x14ac:dyDescent="0.25">
      <c r="A557" s="4">
        <v>634</v>
      </c>
      <c r="C557" s="4">
        <f>_xlfn.FORECAST.ETS(A557,$B$2:$B$461,$A$2:$A$461,1,1)</f>
        <v>25.206138477271505</v>
      </c>
      <c r="D557" s="6">
        <f>C557-_xlfn.FORECAST.ETS.CONFINT(A557,$B$2:$B$461,$A$2:$A$461,0.9999,1,1)</f>
        <v>-40.123310683577259</v>
      </c>
      <c r="E557" s="6">
        <f>C557+_xlfn.FORECAST.ETS.CONFINT(A557,$B$2:$B$461,$A$2:$A$461,0.9999,1,1)</f>
        <v>90.535587638120276</v>
      </c>
    </row>
    <row r="558" spans="1:5" x14ac:dyDescent="0.25">
      <c r="A558" s="4">
        <v>635</v>
      </c>
      <c r="C558" s="4">
        <f>_xlfn.FORECAST.ETS(A558,$B$2:$B$461,$A$2:$A$461,1,1)</f>
        <v>25.229119086409771</v>
      </c>
      <c r="D558" s="6">
        <f>C558-_xlfn.FORECAST.ETS.CONFINT(A558,$B$2:$B$461,$A$2:$A$461,0.9999,1,1)</f>
        <v>-40.497195907249889</v>
      </c>
      <c r="E558" s="6">
        <f>C558+_xlfn.FORECAST.ETS.CONFINT(A558,$B$2:$B$461,$A$2:$A$461,0.9999,1,1)</f>
        <v>90.955434080069423</v>
      </c>
    </row>
    <row r="559" spans="1:5" x14ac:dyDescent="0.25">
      <c r="A559" s="4">
        <v>636</v>
      </c>
      <c r="C559" s="4">
        <f>_xlfn.FORECAST.ETS(A559,$B$2:$B$461,$A$2:$A$461,1,1)</f>
        <v>25.252099695547994</v>
      </c>
      <c r="D559" s="6">
        <f>C559-_xlfn.FORECAST.ETS.CONFINT(A559,$B$2:$B$461,$A$2:$A$461,0.9999,1,1)</f>
        <v>-40.872722585407772</v>
      </c>
      <c r="E559" s="6">
        <f>C559+_xlfn.FORECAST.ETS.CONFINT(A559,$B$2:$B$461,$A$2:$A$461,0.9999,1,1)</f>
        <v>91.376921976503766</v>
      </c>
    </row>
    <row r="560" spans="1:5" x14ac:dyDescent="0.25">
      <c r="A560" s="4">
        <v>637</v>
      </c>
      <c r="C560" s="4">
        <f>_xlfn.FORECAST.ETS(A560,$B$2:$B$461,$A$2:$A$461,1,1)</f>
        <v>25.275080304686259</v>
      </c>
      <c r="D560" s="6">
        <f>C560-_xlfn.FORECAST.ETS.CONFINT(A560,$B$2:$B$461,$A$2:$A$461,0.9999,1,1)</f>
        <v>-41.249881571240209</v>
      </c>
      <c r="E560" s="6">
        <f>C560+_xlfn.FORECAST.ETS.CONFINT(A560,$B$2:$B$461,$A$2:$A$461,0.9999,1,1)</f>
        <v>91.800042180612721</v>
      </c>
    </row>
    <row r="561" spans="1:5" x14ac:dyDescent="0.25">
      <c r="A561" s="4">
        <v>638</v>
      </c>
      <c r="C561" s="4">
        <f>_xlfn.FORECAST.ETS(A561,$B$2:$B$461,$A$2:$A$461,1,1)</f>
        <v>25.298060913824486</v>
      </c>
      <c r="D561" s="6">
        <f>C561-_xlfn.FORECAST.ETS.CONFINT(A561,$B$2:$B$461,$A$2:$A$461,0.9999,1,1)</f>
        <v>-41.628663816802586</v>
      </c>
      <c r="E561" s="6">
        <f>C561+_xlfn.FORECAST.ETS.CONFINT(A561,$B$2:$B$461,$A$2:$A$461,0.9999,1,1)</f>
        <v>92.224785644451558</v>
      </c>
    </row>
    <row r="562" spans="1:5" x14ac:dyDescent="0.25">
      <c r="A562" s="4">
        <v>639</v>
      </c>
      <c r="C562" s="4">
        <f>_xlfn.FORECAST.ETS(A562,$B$2:$B$461,$A$2:$A$461,1,1)</f>
        <v>25.321041522962751</v>
      </c>
      <c r="D562" s="6">
        <f>C562-_xlfn.FORECAST.ETS.CONFINT(A562,$B$2:$B$461,$A$2:$A$461,0.9999,1,1)</f>
        <v>-42.009060372265843</v>
      </c>
      <c r="E562" s="6">
        <f>C562+_xlfn.FORECAST.ETS.CONFINT(A562,$B$2:$B$461,$A$2:$A$461,0.9999,1,1)</f>
        <v>92.651143418191339</v>
      </c>
    </row>
    <row r="563" spans="1:5" x14ac:dyDescent="0.25">
      <c r="A563" s="4">
        <v>640</v>
      </c>
      <c r="C563" s="4">
        <f>_xlfn.FORECAST.ETS(A563,$B$2:$B$461,$A$2:$A$461,1,1)</f>
        <v>25.344022132100974</v>
      </c>
      <c r="D563" s="6">
        <f>C563-_xlfn.FORECAST.ETS.CONFINT(A563,$B$2:$B$461,$A$2:$A$461,0.9999,1,1)</f>
        <v>-42.391062385145901</v>
      </c>
      <c r="E563" s="6">
        <f>C563+_xlfn.FORECAST.ETS.CONFINT(A563,$B$2:$B$461,$A$2:$A$461,0.9999,1,1)</f>
        <v>93.07910664934785</v>
      </c>
    </row>
    <row r="564" spans="1:5" x14ac:dyDescent="0.25">
      <c r="A564" s="4">
        <v>641</v>
      </c>
      <c r="C564" s="4">
        <f>_xlfn.FORECAST.ETS(A564,$B$2:$B$461,$A$2:$A$461,1,1)</f>
        <v>25.36700274123924</v>
      </c>
      <c r="D564" s="6">
        <f>C564-_xlfn.FORECAST.ETS.CONFINT(A564,$B$2:$B$461,$A$2:$A$461,0.9999,1,1)</f>
        <v>-42.774661099513658</v>
      </c>
      <c r="E564" s="6">
        <f>C564+_xlfn.FORECAST.ETS.CONFINT(A564,$B$2:$B$461,$A$2:$A$461,0.9999,1,1)</f>
        <v>93.508666581992145</v>
      </c>
    </row>
    <row r="565" spans="1:5" x14ac:dyDescent="0.25">
      <c r="A565" s="4">
        <v>642</v>
      </c>
      <c r="C565" s="4">
        <f>_xlfn.FORECAST.ETS(A565,$B$2:$B$461,$A$2:$A$461,1,1)</f>
        <v>25.389983350377463</v>
      </c>
      <c r="D565" s="6">
        <f>C565-_xlfn.FORECAST.ETS.CONFINT(A565,$B$2:$B$461,$A$2:$A$461,0.9999,1,1)</f>
        <v>-43.159847855188247</v>
      </c>
      <c r="E565" s="6">
        <f>C565+_xlfn.FORECAST.ETS.CONFINT(A565,$B$2:$B$461,$A$2:$A$461,0.9999,1,1)</f>
        <v>93.939814555943173</v>
      </c>
    </row>
    <row r="566" spans="1:5" x14ac:dyDescent="0.25">
      <c r="A566" s="4">
        <v>643</v>
      </c>
      <c r="C566" s="4">
        <f>_xlfn.FORECAST.ETS(A566,$B$2:$B$461,$A$2:$A$461,1,1)</f>
        <v>25.412963959515729</v>
      </c>
      <c r="D566" s="6">
        <f>C566-_xlfn.FORECAST.ETS.CONFINT(A566,$B$2:$B$461,$A$2:$A$461,0.9999,1,1)</f>
        <v>-43.546614086913884</v>
      </c>
      <c r="E566" s="6">
        <f>C566+_xlfn.FORECAST.ETS.CONFINT(A566,$B$2:$B$461,$A$2:$A$461,0.9999,1,1)</f>
        <v>94.372542005945348</v>
      </c>
    </row>
    <row r="567" spans="1:5" x14ac:dyDescent="0.25">
      <c r="A567" s="4">
        <v>644</v>
      </c>
      <c r="C567" s="4">
        <f>_xlfn.FORECAST.ETS(A567,$B$2:$B$461,$A$2:$A$461,1,1)</f>
        <v>25.435944568653955</v>
      </c>
      <c r="D567" s="6">
        <f>C567-_xlfn.FORECAST.ETS.CONFINT(A567,$B$2:$B$461,$A$2:$A$461,0.9999,1,1)</f>
        <v>-43.934951323523123</v>
      </c>
      <c r="E567" s="6">
        <f>C567+_xlfn.FORECAST.ETS.CONFINT(A567,$B$2:$B$461,$A$2:$A$461,0.9999,1,1)</f>
        <v>94.806840460831026</v>
      </c>
    </row>
    <row r="568" spans="1:5" x14ac:dyDescent="0.25">
      <c r="A568" s="4">
        <v>645</v>
      </c>
      <c r="C568" s="4">
        <f>_xlfn.FORECAST.ETS(A568,$B$2:$B$461,$A$2:$A$461,1,1)</f>
        <v>25.458925177792221</v>
      </c>
      <c r="D568" s="6">
        <f>C568-_xlfn.FORECAST.ETS.CONFINT(A568,$B$2:$B$461,$A$2:$A$461,0.9999,1,1)</f>
        <v>-44.32485118708658</v>
      </c>
      <c r="E568" s="6">
        <f>C568+_xlfn.FORECAST.ETS.CONFINT(A568,$B$2:$B$461,$A$2:$A$461,0.9999,1,1)</f>
        <v>95.242701542671028</v>
      </c>
    </row>
    <row r="569" spans="1:5" x14ac:dyDescent="0.25">
      <c r="A569" s="4">
        <v>646</v>
      </c>
      <c r="C569" s="4">
        <f>_xlfn.FORECAST.ETS(A569,$B$2:$B$461,$A$2:$A$461,1,1)</f>
        <v>25.481905786930444</v>
      </c>
      <c r="D569" s="6">
        <f>C569-_xlfn.FORECAST.ETS.CONFINT(A569,$B$2:$B$461,$A$2:$A$461,0.9999,1,1)</f>
        <v>-44.716305392051595</v>
      </c>
      <c r="E569" s="6">
        <f>C569+_xlfn.FORECAST.ETS.CONFINT(A569,$B$2:$B$461,$A$2:$A$461,0.9999,1,1)</f>
        <v>95.680116965912475</v>
      </c>
    </row>
    <row r="570" spans="1:5" x14ac:dyDescent="0.25">
      <c r="A570" s="4">
        <v>647</v>
      </c>
      <c r="C570" s="4">
        <f>_xlfn.FORECAST.ETS(A570,$B$2:$B$461,$A$2:$A$461,1,1)</f>
        <v>25.504886396068709</v>
      </c>
      <c r="D570" s="6">
        <f>C570-_xlfn.FORECAST.ETS.CONFINT(A570,$B$2:$B$461,$A$2:$A$461,0.9999,1,1)</f>
        <v>-45.109305744369991</v>
      </c>
      <c r="E570" s="6">
        <f>C570+_xlfn.FORECAST.ETS.CONFINT(A570,$B$2:$B$461,$A$2:$A$461,0.9999,1,1)</f>
        <v>96.119078536507416</v>
      </c>
    </row>
    <row r="571" spans="1:5" x14ac:dyDescent="0.25">
      <c r="A571" s="4">
        <v>648</v>
      </c>
      <c r="C571" s="4">
        <f>_xlfn.FORECAST.ETS(A571,$B$2:$B$461,$A$2:$A$461,1,1)</f>
        <v>25.527867005206932</v>
      </c>
      <c r="D571" s="6">
        <f>C571-_xlfn.FORECAST.ETS.CONFINT(A571,$B$2:$B$461,$A$2:$A$461,0.9999,1,1)</f>
        <v>-45.50384414061746</v>
      </c>
      <c r="E571" s="6">
        <f>C571+_xlfn.FORECAST.ETS.CONFINT(A571,$B$2:$B$461,$A$2:$A$461,0.9999,1,1)</f>
        <v>96.559578151031317</v>
      </c>
    </row>
    <row r="572" spans="1:5" x14ac:dyDescent="0.25">
      <c r="A572" s="4">
        <v>649</v>
      </c>
      <c r="C572" s="4">
        <f>_xlfn.FORECAST.ETS(A572,$B$2:$B$461,$A$2:$A$461,1,1)</f>
        <v>25.550847614345198</v>
      </c>
      <c r="D572" s="6">
        <f>C572-_xlfn.FORECAST.ETS.CONFINT(A572,$B$2:$B$461,$A$2:$A$461,0.9999,1,1)</f>
        <v>-45.899912567104053</v>
      </c>
      <c r="E572" s="6">
        <f>C572+_xlfn.FORECAST.ETS.CONFINT(A572,$B$2:$B$461,$A$2:$A$461,0.9999,1,1)</f>
        <v>97.001607795794456</v>
      </c>
    </row>
    <row r="573" spans="1:5" x14ac:dyDescent="0.25">
      <c r="A573" s="4">
        <v>650</v>
      </c>
      <c r="C573" s="4">
        <f>_xlfn.FORECAST.ETS(A573,$B$2:$B$461,$A$2:$A$461,1,1)</f>
        <v>25.573828223483424</v>
      </c>
      <c r="D573" s="6">
        <f>C573-_xlfn.FORECAST.ETS.CONFINT(A573,$B$2:$B$461,$A$2:$A$461,0.9999,1,1)</f>
        <v>-46.297503098978659</v>
      </c>
      <c r="E573" s="6">
        <f>C573+_xlfn.FORECAST.ETS.CONFINT(A573,$B$2:$B$461,$A$2:$A$461,0.9999,1,1)</f>
        <v>97.445159545945501</v>
      </c>
    </row>
    <row r="574" spans="1:5" x14ac:dyDescent="0.25">
      <c r="A574" s="4">
        <v>651</v>
      </c>
      <c r="C574" s="4">
        <f>_xlfn.FORECAST.ETS(A574,$B$2:$B$461,$A$2:$A$461,1,1)</f>
        <v>25.59680883262169</v>
      </c>
      <c r="D574" s="6">
        <f>C574-_xlfn.FORECAST.ETS.CONFINT(A574,$B$2:$B$461,$A$2:$A$461,0.9999,1,1)</f>
        <v>-46.696607899326821</v>
      </c>
      <c r="E574" s="6">
        <f>C574+_xlfn.FORECAST.ETS.CONFINT(A574,$B$2:$B$461,$A$2:$A$461,0.9999,1,1)</f>
        <v>97.890225564570201</v>
      </c>
    </row>
    <row r="575" spans="1:5" x14ac:dyDescent="0.25">
      <c r="A575" s="4">
        <v>652</v>
      </c>
      <c r="C575" s="4">
        <f>_xlfn.FORECAST.ETS(A575,$B$2:$B$461,$A$2:$A$461,1,1)</f>
        <v>25.619789441759913</v>
      </c>
      <c r="D575" s="6">
        <f>C575-_xlfn.FORECAST.ETS.CONFINT(A575,$B$2:$B$461,$A$2:$A$461,0.9999,1,1)</f>
        <v>-47.097219218264293</v>
      </c>
      <c r="E575" s="6">
        <f>C575+_xlfn.FORECAST.ETS.CONFINT(A575,$B$2:$B$461,$A$2:$A$461,0.9999,1,1)</f>
        <v>98.336798101784126</v>
      </c>
    </row>
    <row r="576" spans="1:5" x14ac:dyDescent="0.25">
      <c r="A576" s="4">
        <v>653</v>
      </c>
      <c r="C576" s="4">
        <f>_xlfn.FORECAST.ETS(A576,$B$2:$B$461,$A$2:$A$461,1,1)</f>
        <v>25.642770050898179</v>
      </c>
      <c r="D576" s="6">
        <f>C576-_xlfn.FORECAST.ETS.CONFINT(A576,$B$2:$B$461,$A$2:$A$461,0.9999,1,1)</f>
        <v>-47.499329392026013</v>
      </c>
      <c r="E576" s="6">
        <f>C576+_xlfn.FORECAST.ETS.CONFINT(A576,$B$2:$B$461,$A$2:$A$461,0.9999,1,1)</f>
        <v>98.78486949382237</v>
      </c>
    </row>
    <row r="577" spans="1:5" x14ac:dyDescent="0.25">
      <c r="A577" s="4">
        <v>654</v>
      </c>
      <c r="C577" s="4">
        <f t="shared" ref="C577:C608" si="0">_xlfn.FORECAST.ETS(A577,$B$2:$B$461,$A$2:$A$461,1,1)</f>
        <v>25.665750660036402</v>
      </c>
      <c r="D577" s="6">
        <f t="shared" ref="D577:D608" si="1">C577-_xlfn.FORECAST.ETS.CONFINT(A577,$B$2:$B$461,$A$2:$A$461,0.9999,1,1)</f>
        <v>-47.902930842052534</v>
      </c>
      <c r="E577" s="6">
        <f t="shared" ref="E577:E608" si="2">C577+_xlfn.FORECAST.ETS.CONFINT(A577,$B$2:$B$461,$A$2:$A$461,0.9999,1,1)</f>
        <v>99.23443216212533</v>
      </c>
    </row>
    <row r="578" spans="1:5" x14ac:dyDescent="0.25">
      <c r="A578" s="4">
        <v>655</v>
      </c>
      <c r="C578" s="4">
        <f t="shared" si="0"/>
        <v>25.688731269174667</v>
      </c>
      <c r="D578" s="6">
        <f t="shared" si="1"/>
        <v>-48.308016074073549</v>
      </c>
      <c r="E578" s="6">
        <f t="shared" si="2"/>
        <v>99.685478612422884</v>
      </c>
    </row>
    <row r="579" spans="1:5" x14ac:dyDescent="0.25">
      <c r="A579" s="4">
        <v>656</v>
      </c>
      <c r="C579" s="4">
        <f t="shared" si="0"/>
        <v>25.711711878312894</v>
      </c>
      <c r="D579" s="6">
        <f t="shared" si="1"/>
        <v>-48.714577677190576</v>
      </c>
      <c r="E579" s="6">
        <f t="shared" si="2"/>
        <v>100.13800143381637</v>
      </c>
    </row>
    <row r="580" spans="1:5" x14ac:dyDescent="0.25">
      <c r="A580" s="4">
        <v>657</v>
      </c>
      <c r="C580" s="4">
        <f t="shared" si="0"/>
        <v>25.734692487451159</v>
      </c>
      <c r="D580" s="6">
        <f t="shared" si="1"/>
        <v>-49.122608322958087</v>
      </c>
      <c r="E580" s="6">
        <f t="shared" si="2"/>
        <v>100.5919932978604</v>
      </c>
    </row>
    <row r="581" spans="1:5" x14ac:dyDescent="0.25">
      <c r="A581" s="4">
        <v>658</v>
      </c>
      <c r="C581" s="4">
        <f t="shared" si="0"/>
        <v>25.757673096589382</v>
      </c>
      <c r="D581" s="6">
        <f t="shared" si="1"/>
        <v>-49.532100764465454</v>
      </c>
      <c r="E581" s="6">
        <f t="shared" si="2"/>
        <v>101.04744695764423</v>
      </c>
    </row>
    <row r="582" spans="1:5" x14ac:dyDescent="0.25">
      <c r="A582" s="4">
        <v>659</v>
      </c>
      <c r="C582" s="4">
        <f t="shared" si="0"/>
        <v>25.780653705727648</v>
      </c>
      <c r="D582" s="6">
        <f t="shared" si="1"/>
        <v>-49.943047835418554</v>
      </c>
      <c r="E582" s="6">
        <f t="shared" si="2"/>
        <v>101.50435524687384</v>
      </c>
    </row>
    <row r="583" spans="1:5" x14ac:dyDescent="0.25">
      <c r="A583" s="4">
        <v>660</v>
      </c>
      <c r="C583" s="4">
        <f t="shared" si="0"/>
        <v>25.803634314865871</v>
      </c>
      <c r="D583" s="6">
        <f t="shared" si="1"/>
        <v>-50.355442449223304</v>
      </c>
      <c r="E583" s="6">
        <f t="shared" si="2"/>
        <v>101.96271107895505</v>
      </c>
    </row>
    <row r="584" spans="1:5" x14ac:dyDescent="0.25">
      <c r="A584" s="4">
        <v>661</v>
      </c>
      <c r="C584" s="4">
        <f t="shared" si="0"/>
        <v>25.826614924004136</v>
      </c>
      <c r="D584" s="6">
        <f t="shared" si="1"/>
        <v>-50.76927759807046</v>
      </c>
      <c r="E584" s="6">
        <f t="shared" si="2"/>
        <v>102.42250744607873</v>
      </c>
    </row>
    <row r="585" spans="1:5" x14ac:dyDescent="0.25">
      <c r="A585" s="4">
        <v>662</v>
      </c>
      <c r="C585" s="4">
        <f t="shared" si="0"/>
        <v>25.849595533142363</v>
      </c>
      <c r="D585" s="6">
        <f t="shared" si="1"/>
        <v>-51.184546352023162</v>
      </c>
      <c r="E585" s="6">
        <f t="shared" si="2"/>
        <v>102.88373741830789</v>
      </c>
    </row>
    <row r="586" spans="1:5" x14ac:dyDescent="0.25">
      <c r="A586" s="4">
        <v>663</v>
      </c>
      <c r="C586" s="4">
        <f t="shared" si="0"/>
        <v>25.872576142280629</v>
      </c>
      <c r="D586" s="6">
        <f t="shared" si="1"/>
        <v>-51.601241858106867</v>
      </c>
      <c r="E586" s="6">
        <f t="shared" si="2"/>
        <v>103.34639414266812</v>
      </c>
    </row>
    <row r="587" spans="1:5" x14ac:dyDescent="0.25">
      <c r="A587" s="4">
        <v>664</v>
      </c>
      <c r="C587" s="4">
        <f t="shared" si="0"/>
        <v>25.895556751418852</v>
      </c>
      <c r="D587" s="6">
        <f t="shared" si="1"/>
        <v>-52.019357339403044</v>
      </c>
      <c r="E587" s="6">
        <f t="shared" si="2"/>
        <v>103.81047084224075</v>
      </c>
    </row>
    <row r="588" spans="1:5" x14ac:dyDescent="0.25">
      <c r="A588" s="4">
        <v>665</v>
      </c>
      <c r="C588" s="4">
        <f t="shared" si="0"/>
        <v>25.918537360557117</v>
      </c>
      <c r="D588" s="6">
        <f t="shared" si="1"/>
        <v>-52.43888609414622</v>
      </c>
      <c r="E588" s="6">
        <f t="shared" si="2"/>
        <v>104.27596081526045</v>
      </c>
    </row>
    <row r="589" spans="1:5" x14ac:dyDescent="0.25">
      <c r="A589" s="4">
        <v>666</v>
      </c>
      <c r="C589" s="4">
        <f t="shared" si="0"/>
        <v>25.94151796969534</v>
      </c>
      <c r="D589" s="6">
        <f t="shared" si="1"/>
        <v>-52.859821494825667</v>
      </c>
      <c r="E589" s="6">
        <f t="shared" si="2"/>
        <v>104.74285743421635</v>
      </c>
    </row>
    <row r="590" spans="1:5" x14ac:dyDescent="0.25">
      <c r="A590" s="4">
        <v>667</v>
      </c>
      <c r="C590" s="4">
        <f t="shared" si="0"/>
        <v>25.964498578833606</v>
      </c>
      <c r="D590" s="6">
        <f t="shared" si="1"/>
        <v>-53.282156987291152</v>
      </c>
      <c r="E590" s="6">
        <f t="shared" si="2"/>
        <v>105.21115414495836</v>
      </c>
    </row>
    <row r="591" spans="1:5" x14ac:dyDescent="0.25">
      <c r="A591" s="4">
        <v>668</v>
      </c>
      <c r="C591" s="4">
        <f t="shared" si="0"/>
        <v>25.987479187971832</v>
      </c>
      <c r="D591" s="6">
        <f t="shared" si="1"/>
        <v>-53.70588608986418</v>
      </c>
      <c r="E591" s="6">
        <f t="shared" si="2"/>
        <v>105.68084446580784</v>
      </c>
    </row>
    <row r="592" spans="1:5" x14ac:dyDescent="0.25">
      <c r="A592" s="4">
        <v>669</v>
      </c>
      <c r="C592" s="4">
        <f t="shared" si="0"/>
        <v>26.010459797110098</v>
      </c>
      <c r="D592" s="6">
        <f t="shared" si="1"/>
        <v>-54.131002392454036</v>
      </c>
      <c r="E592" s="6">
        <f t="shared" si="2"/>
        <v>106.15192198667424</v>
      </c>
    </row>
    <row r="593" spans="1:5" x14ac:dyDescent="0.25">
      <c r="A593" s="4">
        <v>670</v>
      </c>
      <c r="C593" s="4">
        <f t="shared" si="0"/>
        <v>26.033440406248321</v>
      </c>
      <c r="D593" s="6">
        <f t="shared" si="1"/>
        <v>-54.557499555680025</v>
      </c>
      <c r="E593" s="6">
        <f t="shared" si="2"/>
        <v>106.62438036817666</v>
      </c>
    </row>
    <row r="594" spans="1:5" x14ac:dyDescent="0.25">
      <c r="A594" s="4">
        <v>671</v>
      </c>
      <c r="C594" s="4">
        <f t="shared" si="0"/>
        <v>26.056421015386587</v>
      </c>
      <c r="D594" s="6">
        <f t="shared" si="1"/>
        <v>-54.985371309998825</v>
      </c>
      <c r="E594" s="6">
        <f t="shared" si="2"/>
        <v>107.09821334077201</v>
      </c>
    </row>
    <row r="595" spans="1:5" x14ac:dyDescent="0.25">
      <c r="A595" s="4">
        <v>672</v>
      </c>
      <c r="C595" s="4">
        <f t="shared" si="0"/>
        <v>26.079401624524809</v>
      </c>
      <c r="D595" s="6">
        <f t="shared" si="1"/>
        <v>-55.414611454839019</v>
      </c>
      <c r="E595" s="6">
        <f t="shared" si="2"/>
        <v>107.57341470388863</v>
      </c>
    </row>
    <row r="596" spans="1:5" x14ac:dyDescent="0.25">
      <c r="A596" s="4">
        <v>673</v>
      </c>
      <c r="C596" s="4">
        <f t="shared" si="0"/>
        <v>26.102382233663075</v>
      </c>
      <c r="D596" s="6">
        <f t="shared" si="1"/>
        <v>-55.84521385774103</v>
      </c>
      <c r="E596" s="6">
        <f t="shared" si="2"/>
        <v>108.04997832506719</v>
      </c>
    </row>
    <row r="597" spans="1:5" x14ac:dyDescent="0.25">
      <c r="A597" s="4">
        <v>674</v>
      </c>
      <c r="C597" s="4">
        <f t="shared" si="0"/>
        <v>26.125362842801302</v>
      </c>
      <c r="D597" s="6">
        <f t="shared" si="1"/>
        <v>-56.277172453504768</v>
      </c>
      <c r="E597" s="6">
        <f t="shared" si="2"/>
        <v>108.52789813910738</v>
      </c>
    </row>
    <row r="598" spans="1:5" x14ac:dyDescent="0.25">
      <c r="A598" s="4">
        <v>675</v>
      </c>
      <c r="C598" s="4">
        <f t="shared" si="0"/>
        <v>26.148343451939567</v>
      </c>
      <c r="D598" s="6">
        <f t="shared" si="1"/>
        <v>-56.710481243343182</v>
      </c>
      <c r="E598" s="6">
        <f t="shared" si="2"/>
        <v>109.00716814722232</v>
      </c>
    </row>
    <row r="599" spans="1:5" x14ac:dyDescent="0.25">
      <c r="A599" s="4">
        <v>676</v>
      </c>
      <c r="C599" s="4">
        <f t="shared" si="0"/>
        <v>26.17132406107779</v>
      </c>
      <c r="D599" s="6">
        <f t="shared" si="1"/>
        <v>-57.145134294043721</v>
      </c>
      <c r="E599" s="6">
        <f t="shared" si="2"/>
        <v>109.48778241619931</v>
      </c>
    </row>
    <row r="600" spans="1:5" x14ac:dyDescent="0.25">
      <c r="A600" s="4">
        <v>677</v>
      </c>
      <c r="C600" s="4">
        <f t="shared" si="0"/>
        <v>26.194304670216056</v>
      </c>
      <c r="D600" s="6">
        <f t="shared" si="1"/>
        <v>-57.581125737136517</v>
      </c>
      <c r="E600" s="6">
        <f t="shared" si="2"/>
        <v>109.96973507756863</v>
      </c>
    </row>
    <row r="601" spans="1:5" x14ac:dyDescent="0.25">
      <c r="A601" s="4">
        <v>678</v>
      </c>
      <c r="C601" s="4">
        <f t="shared" si="0"/>
        <v>26.217285279354279</v>
      </c>
      <c r="D601" s="6">
        <f t="shared" si="1"/>
        <v>-58.018449768070404</v>
      </c>
      <c r="E601" s="6">
        <f t="shared" si="2"/>
        <v>110.45302032677895</v>
      </c>
    </row>
    <row r="602" spans="1:5" x14ac:dyDescent="0.25">
      <c r="A602" s="4">
        <v>679</v>
      </c>
      <c r="C602" s="4">
        <f t="shared" si="0"/>
        <v>26.240265888492544</v>
      </c>
      <c r="D602" s="6">
        <f t="shared" si="1"/>
        <v>-58.457100645396039</v>
      </c>
      <c r="E602" s="6">
        <f t="shared" si="2"/>
        <v>110.93763242238113</v>
      </c>
    </row>
    <row r="603" spans="1:5" x14ac:dyDescent="0.25">
      <c r="A603" s="4">
        <v>680</v>
      </c>
      <c r="C603" s="4">
        <f t="shared" si="0"/>
        <v>26.263246497630771</v>
      </c>
      <c r="D603" s="6">
        <f t="shared" si="1"/>
        <v>-58.897072689957355</v>
      </c>
      <c r="E603" s="6">
        <f t="shared" si="2"/>
        <v>111.4235656852189</v>
      </c>
    </row>
    <row r="604" spans="1:5" x14ac:dyDescent="0.25">
      <c r="A604" s="4">
        <v>681</v>
      </c>
      <c r="C604" s="4">
        <f t="shared" si="0"/>
        <v>26.286227106769037</v>
      </c>
      <c r="D604" s="6">
        <f t="shared" si="1"/>
        <v>-59.338360284090257</v>
      </c>
      <c r="E604" s="6">
        <f t="shared" si="2"/>
        <v>111.91081449762832</v>
      </c>
    </row>
    <row r="605" spans="1:5" x14ac:dyDescent="0.25">
      <c r="A605" s="4">
        <v>682</v>
      </c>
      <c r="C605" s="4">
        <f t="shared" si="0"/>
        <v>26.309207715907259</v>
      </c>
      <c r="D605" s="6">
        <f t="shared" si="1"/>
        <v>-59.780957870829766</v>
      </c>
      <c r="E605" s="6">
        <f t="shared" si="2"/>
        <v>112.39937330264429</v>
      </c>
    </row>
    <row r="606" spans="1:5" x14ac:dyDescent="0.25">
      <c r="A606" s="4">
        <v>683</v>
      </c>
      <c r="C606" s="4">
        <f t="shared" si="0"/>
        <v>26.332188325045525</v>
      </c>
      <c r="D606" s="6">
        <f t="shared" si="1"/>
        <v>-60.224859953124692</v>
      </c>
      <c r="E606" s="6">
        <f t="shared" si="2"/>
        <v>112.88923660321574</v>
      </c>
    </row>
    <row r="607" spans="1:5" x14ac:dyDescent="0.25">
      <c r="A607" s="4">
        <v>684</v>
      </c>
      <c r="C607" s="4">
        <f t="shared" si="0"/>
        <v>26.355168934183748</v>
      </c>
      <c r="D607" s="6">
        <f t="shared" si="1"/>
        <v>-60.670061093061079</v>
      </c>
      <c r="E607" s="6">
        <f t="shared" si="2"/>
        <v>113.38039896142858</v>
      </c>
    </row>
    <row r="608" spans="1:5" x14ac:dyDescent="0.25">
      <c r="A608" s="4">
        <v>685</v>
      </c>
      <c r="C608" s="4">
        <f t="shared" si="0"/>
        <v>26.378149543322014</v>
      </c>
      <c r="D608" s="6">
        <f t="shared" si="1"/>
        <v>-61.116555911093101</v>
      </c>
      <c r="E608" s="6">
        <f t="shared" si="2"/>
        <v>113.87285499773712</v>
      </c>
    </row>
    <row r="609" spans="1:5" x14ac:dyDescent="0.25">
      <c r="A609" s="4">
        <v>686</v>
      </c>
      <c r="C609" s="4">
        <f t="shared" ref="C609:C640" si="3">_xlfn.FORECAST.ETS(A609,$B$2:$B$461,$A$2:$A$461,1,1)</f>
        <v>26.40113015246024</v>
      </c>
      <c r="D609" s="6">
        <f t="shared" ref="D609:D640" si="4">C609-_xlfn.FORECAST.ETS.CONFINT(A609,$B$2:$B$461,$A$2:$A$461,0.9999,1,1)</f>
        <v>-61.564339085282924</v>
      </c>
      <c r="E609" s="6">
        <f t="shared" ref="E609:E640" si="5">C609+_xlfn.FORECAST.ETS.CONFINT(A609,$B$2:$B$461,$A$2:$A$461,0.9999,1,1)</f>
        <v>114.3665993902034</v>
      </c>
    </row>
    <row r="610" spans="1:5" x14ac:dyDescent="0.25">
      <c r="A610" s="4">
        <v>687</v>
      </c>
      <c r="C610" s="4">
        <f t="shared" si="3"/>
        <v>26.424110761598506</v>
      </c>
      <c r="D610" s="6">
        <f t="shared" si="4"/>
        <v>-62.01340535054829</v>
      </c>
      <c r="E610" s="6">
        <f t="shared" si="5"/>
        <v>114.86162687374531</v>
      </c>
    </row>
    <row r="611" spans="1:5" x14ac:dyDescent="0.25">
      <c r="A611" s="4">
        <v>688</v>
      </c>
      <c r="C611" s="4">
        <f t="shared" si="3"/>
        <v>26.447091370736729</v>
      </c>
      <c r="D611" s="6">
        <f t="shared" si="4"/>
        <v>-62.463749497918954</v>
      </c>
      <c r="E611" s="6">
        <f t="shared" si="5"/>
        <v>115.35793223939241</v>
      </c>
    </row>
    <row r="612" spans="1:5" x14ac:dyDescent="0.25">
      <c r="A612" s="4">
        <v>689</v>
      </c>
      <c r="C612" s="4">
        <f t="shared" si="3"/>
        <v>26.470071979874994</v>
      </c>
      <c r="D612" s="6">
        <f t="shared" si="4"/>
        <v>-62.915366373801028</v>
      </c>
      <c r="E612" s="6">
        <f t="shared" si="5"/>
        <v>115.85551033355102</v>
      </c>
    </row>
    <row r="613" spans="1:5" x14ac:dyDescent="0.25">
      <c r="A613" s="4">
        <v>690</v>
      </c>
      <c r="C613" s="4">
        <f t="shared" si="3"/>
        <v>26.493052589013217</v>
      </c>
      <c r="D613" s="6">
        <f t="shared" si="4"/>
        <v>-63.368250879250155</v>
      </c>
      <c r="E613" s="6">
        <f t="shared" si="5"/>
        <v>116.35435605727659</v>
      </c>
    </row>
    <row r="614" spans="1:5" x14ac:dyDescent="0.25">
      <c r="A614" s="4">
        <v>691</v>
      </c>
      <c r="C614" s="4">
        <f t="shared" si="3"/>
        <v>26.516033198151483</v>
      </c>
      <c r="D614" s="6">
        <f t="shared" si="4"/>
        <v>-63.822397969252812</v>
      </c>
      <c r="E614" s="6">
        <f t="shared" si="5"/>
        <v>116.85446436555577</v>
      </c>
    </row>
    <row r="615" spans="1:5" x14ac:dyDescent="0.25">
      <c r="A615" s="4">
        <v>692</v>
      </c>
      <c r="C615" s="4">
        <f t="shared" si="3"/>
        <v>26.539013807289709</v>
      </c>
      <c r="D615" s="6">
        <f t="shared" si="4"/>
        <v>-64.277802652016334</v>
      </c>
      <c r="E615" s="6">
        <f t="shared" si="5"/>
        <v>117.35583026659575</v>
      </c>
    </row>
    <row r="616" spans="1:5" x14ac:dyDescent="0.25">
      <c r="A616" s="4">
        <v>693</v>
      </c>
      <c r="C616" s="4">
        <f t="shared" si="3"/>
        <v>26.561994416427975</v>
      </c>
      <c r="D616" s="6">
        <f t="shared" si="4"/>
        <v>-64.734459988266934</v>
      </c>
      <c r="E616" s="6">
        <f t="shared" si="5"/>
        <v>117.85844882112289</v>
      </c>
    </row>
    <row r="617" spans="1:5" x14ac:dyDescent="0.25">
      <c r="A617" s="4">
        <v>694</v>
      </c>
      <c r="C617" s="4">
        <f t="shared" si="3"/>
        <v>26.584975025566198</v>
      </c>
      <c r="D617" s="6">
        <f t="shared" si="4"/>
        <v>-65.192365090556777</v>
      </c>
      <c r="E617" s="6">
        <f t="shared" si="5"/>
        <v>118.36231514168917</v>
      </c>
    </row>
    <row r="618" spans="1:5" x14ac:dyDescent="0.25">
      <c r="A618" s="4">
        <v>695</v>
      </c>
      <c r="C618" s="4">
        <f t="shared" si="3"/>
        <v>26.607955634704464</v>
      </c>
      <c r="D618" s="6">
        <f t="shared" si="4"/>
        <v>-65.651513122578734</v>
      </c>
      <c r="E618" s="6">
        <f t="shared" si="5"/>
        <v>118.86742439198767</v>
      </c>
    </row>
    <row r="619" spans="1:5" x14ac:dyDescent="0.25">
      <c r="A619" s="4">
        <v>696</v>
      </c>
      <c r="C619" s="4">
        <f t="shared" si="3"/>
        <v>26.630936243842687</v>
      </c>
      <c r="D619" s="6">
        <f t="shared" si="4"/>
        <v>-66.1118992984904</v>
      </c>
      <c r="E619" s="6">
        <f t="shared" si="5"/>
        <v>119.37377178617577</v>
      </c>
    </row>
    <row r="620" spans="1:5" x14ac:dyDescent="0.25">
      <c r="A620" s="4">
        <v>697</v>
      </c>
      <c r="C620" s="4">
        <f t="shared" si="3"/>
        <v>26.653916852980952</v>
      </c>
      <c r="D620" s="6">
        <f t="shared" si="4"/>
        <v>-66.573518882245594</v>
      </c>
      <c r="E620" s="6">
        <f t="shared" si="5"/>
        <v>119.88135258820751</v>
      </c>
    </row>
    <row r="621" spans="1:5" x14ac:dyDescent="0.25">
      <c r="A621" s="4">
        <v>698</v>
      </c>
      <c r="C621" s="4">
        <f t="shared" si="3"/>
        <v>26.676897462119175</v>
      </c>
      <c r="D621" s="6">
        <f t="shared" si="4"/>
        <v>-67.036367186935109</v>
      </c>
      <c r="E621" s="6">
        <f t="shared" si="5"/>
        <v>120.39016211117345</v>
      </c>
    </row>
    <row r="622" spans="1:5" x14ac:dyDescent="0.25">
      <c r="A622" s="4">
        <v>699</v>
      </c>
      <c r="C622" s="4">
        <f t="shared" si="3"/>
        <v>26.699878071257444</v>
      </c>
      <c r="D622" s="6">
        <f t="shared" si="4"/>
        <v>-67.500439574134859</v>
      </c>
      <c r="E622" s="6">
        <f t="shared" si="5"/>
        <v>120.90019571664975</v>
      </c>
    </row>
    <row r="623" spans="1:5" x14ac:dyDescent="0.25">
      <c r="A623" s="4">
        <v>700</v>
      </c>
      <c r="C623" s="4">
        <f t="shared" si="3"/>
        <v>26.722858680395667</v>
      </c>
      <c r="D623" s="6">
        <f t="shared" si="4"/>
        <v>-67.965731453263345</v>
      </c>
      <c r="E623" s="6">
        <f t="shared" si="5"/>
        <v>121.41144881405467</v>
      </c>
    </row>
    <row r="624" spans="1:5" x14ac:dyDescent="0.25">
      <c r="A624" s="4">
        <v>701</v>
      </c>
      <c r="C624" s="4">
        <f t="shared" si="3"/>
        <v>26.745839289533933</v>
      </c>
      <c r="D624" s="6">
        <f t="shared" si="4"/>
        <v>-68.432238280946351</v>
      </c>
      <c r="E624" s="6">
        <f t="shared" si="5"/>
        <v>121.92391686001422</v>
      </c>
    </row>
    <row r="625" spans="1:5" x14ac:dyDescent="0.25">
      <c r="A625" s="4">
        <v>702</v>
      </c>
      <c r="C625" s="4">
        <f t="shared" si="3"/>
        <v>26.768819898672156</v>
      </c>
      <c r="D625" s="6">
        <f t="shared" si="4"/>
        <v>-68.899955560390794</v>
      </c>
      <c r="E625" s="6">
        <f t="shared" si="5"/>
        <v>122.43759535773509</v>
      </c>
    </row>
    <row r="626" spans="1:5" x14ac:dyDescent="0.25">
      <c r="A626" s="4">
        <v>703</v>
      </c>
      <c r="C626" s="4">
        <f t="shared" si="3"/>
        <v>26.791800507810422</v>
      </c>
      <c r="D626" s="6">
        <f t="shared" si="4"/>
        <v>-69.368878840765774</v>
      </c>
      <c r="E626" s="6">
        <f t="shared" si="5"/>
        <v>122.95247985638662</v>
      </c>
    </row>
    <row r="627" spans="1:5" x14ac:dyDescent="0.25">
      <c r="A627" s="4">
        <v>704</v>
      </c>
      <c r="C627" s="4">
        <f t="shared" si="3"/>
        <v>26.814781116948648</v>
      </c>
      <c r="D627" s="6">
        <f t="shared" si="4"/>
        <v>-69.839003716592771</v>
      </c>
      <c r="E627" s="6">
        <f t="shared" si="5"/>
        <v>123.46856595049007</v>
      </c>
    </row>
    <row r="628" spans="1:5" x14ac:dyDescent="0.25">
      <c r="A628" s="4">
        <v>705</v>
      </c>
      <c r="C628" s="4">
        <f t="shared" si="3"/>
        <v>26.837761726086914</v>
      </c>
      <c r="D628" s="6">
        <f t="shared" si="4"/>
        <v>-70.31032582714289</v>
      </c>
      <c r="E628" s="6">
        <f t="shared" si="5"/>
        <v>123.98584927931671</v>
      </c>
    </row>
    <row r="629" spans="1:5" x14ac:dyDescent="0.25">
      <c r="A629" s="4">
        <v>706</v>
      </c>
      <c r="C629" s="4">
        <f t="shared" si="3"/>
        <v>26.860742335225137</v>
      </c>
      <c r="D629" s="6">
        <f t="shared" si="4"/>
        <v>-70.782840855842977</v>
      </c>
      <c r="E629" s="6">
        <f t="shared" si="5"/>
        <v>124.50432552629326</v>
      </c>
    </row>
    <row r="630" spans="1:5" x14ac:dyDescent="0.25">
      <c r="A630" s="4">
        <v>707</v>
      </c>
      <c r="C630" s="4">
        <f t="shared" si="3"/>
        <v>26.883722944363402</v>
      </c>
      <c r="D630" s="6">
        <f t="shared" si="4"/>
        <v>-71.25654452968891</v>
      </c>
      <c r="E630" s="6">
        <f t="shared" si="5"/>
        <v>125.02399041841571</v>
      </c>
    </row>
    <row r="631" spans="1:5" x14ac:dyDescent="0.25">
      <c r="A631" s="4">
        <v>708</v>
      </c>
      <c r="C631" s="4">
        <f t="shared" si="3"/>
        <v>26.906703553501625</v>
      </c>
      <c r="D631" s="6">
        <f t="shared" si="4"/>
        <v>-71.731432618667498</v>
      </c>
      <c r="E631" s="6">
        <f t="shared" si="5"/>
        <v>125.54483972567076</v>
      </c>
    </row>
    <row r="632" spans="1:5" x14ac:dyDescent="0.25">
      <c r="A632" s="4">
        <v>709</v>
      </c>
      <c r="C632" s="4">
        <f t="shared" si="3"/>
        <v>26.929684162639891</v>
      </c>
      <c r="D632" s="6">
        <f t="shared" si="4"/>
        <v>-72.207500935185479</v>
      </c>
      <c r="E632" s="6">
        <f t="shared" si="5"/>
        <v>126.06686926046525</v>
      </c>
    </row>
    <row r="633" spans="1:5" x14ac:dyDescent="0.25">
      <c r="A633" s="4">
        <v>710</v>
      </c>
      <c r="C633" s="4">
        <f t="shared" si="3"/>
        <v>26.952664771778114</v>
      </c>
      <c r="D633" s="6">
        <f t="shared" si="4"/>
        <v>-72.684745333506939</v>
      </c>
      <c r="E633" s="6">
        <f t="shared" si="5"/>
        <v>126.59007487706317</v>
      </c>
    </row>
    <row r="634" spans="1:5" x14ac:dyDescent="0.25">
      <c r="A634" s="4">
        <v>711</v>
      </c>
      <c r="C634" s="4">
        <f t="shared" si="3"/>
        <v>26.975645380916383</v>
      </c>
      <c r="D634" s="6">
        <f t="shared" si="4"/>
        <v>-73.163161709197794</v>
      </c>
      <c r="E634" s="6">
        <f t="shared" si="5"/>
        <v>127.11445247103055</v>
      </c>
    </row>
    <row r="635" spans="1:5" x14ac:dyDescent="0.25">
      <c r="A635" s="4">
        <v>712</v>
      </c>
      <c r="C635" s="4">
        <f t="shared" si="3"/>
        <v>26.998625990054606</v>
      </c>
      <c r="D635" s="6">
        <f t="shared" si="4"/>
        <v>-73.642745998578405</v>
      </c>
      <c r="E635" s="6">
        <f t="shared" si="5"/>
        <v>127.63999797868762</v>
      </c>
    </row>
    <row r="636" spans="1:5" x14ac:dyDescent="0.25">
      <c r="A636" s="4">
        <v>713</v>
      </c>
      <c r="C636" s="4">
        <f t="shared" si="3"/>
        <v>27.021606599192872</v>
      </c>
      <c r="D636" s="6">
        <f t="shared" si="4"/>
        <v>-74.123494178183307</v>
      </c>
      <c r="E636" s="6">
        <f t="shared" si="5"/>
        <v>128.16670737656906</v>
      </c>
    </row>
    <row r="637" spans="1:5" x14ac:dyDescent="0.25">
      <c r="A637" s="4">
        <v>714</v>
      </c>
      <c r="C637" s="4">
        <f t="shared" si="3"/>
        <v>27.044587208331095</v>
      </c>
      <c r="D637" s="6">
        <f t="shared" si="4"/>
        <v>-74.605402264228786</v>
      </c>
      <c r="E637" s="6">
        <f t="shared" si="5"/>
        <v>128.69457668089098</v>
      </c>
    </row>
    <row r="638" spans="1:5" x14ac:dyDescent="0.25">
      <c r="A638" s="4">
        <v>715</v>
      </c>
      <c r="C638" s="4">
        <f t="shared" si="3"/>
        <v>27.067567817469364</v>
      </c>
      <c r="D638" s="6">
        <f t="shared" si="4"/>
        <v>-75.088466312087377</v>
      </c>
      <c r="E638" s="6">
        <f t="shared" si="5"/>
        <v>129.22360194702611</v>
      </c>
    </row>
    <row r="639" spans="1:5" x14ac:dyDescent="0.25">
      <c r="A639" s="4">
        <v>716</v>
      </c>
      <c r="C639" s="4">
        <f t="shared" si="3"/>
        <v>27.090548426607587</v>
      </c>
      <c r="D639" s="6">
        <f t="shared" si="4"/>
        <v>-75.572682415770302</v>
      </c>
      <c r="E639" s="6">
        <f t="shared" si="5"/>
        <v>129.75377926898548</v>
      </c>
    </row>
    <row r="640" spans="1:5" x14ac:dyDescent="0.25">
      <c r="A640" s="4">
        <v>717</v>
      </c>
      <c r="C640" s="4">
        <f t="shared" si="3"/>
        <v>27.113529035745852</v>
      </c>
      <c r="D640" s="6">
        <f t="shared" si="4"/>
        <v>-76.058046707416366</v>
      </c>
      <c r="E640" s="6">
        <f t="shared" si="5"/>
        <v>130.28510477890808</v>
      </c>
    </row>
    <row r="641" spans="1:5" x14ac:dyDescent="0.25">
      <c r="A641" s="4">
        <v>718</v>
      </c>
      <c r="C641" s="4">
        <f t="shared" ref="C641:C672" si="6">_xlfn.FORECAST.ETS(A641,$B$2:$B$461,$A$2:$A$461,1,1)</f>
        <v>27.136509644884075</v>
      </c>
      <c r="D641" s="6">
        <f t="shared" ref="D641:D672" si="7">C641-_xlfn.FORECAST.ETS.CONFINT(A641,$B$2:$B$461,$A$2:$A$461,0.9999,1,1)</f>
        <v>-76.544555356788877</v>
      </c>
      <c r="E641" s="6">
        <f t="shared" ref="E641:E672" si="8">C641+_xlfn.FORECAST.ETS.CONFINT(A641,$B$2:$B$461,$A$2:$A$461,0.9999,1,1)</f>
        <v>130.81757464655703</v>
      </c>
    </row>
    <row r="642" spans="1:5" x14ac:dyDescent="0.25">
      <c r="A642" s="4">
        <v>719</v>
      </c>
      <c r="C642" s="4">
        <f t="shared" si="6"/>
        <v>27.159490254022341</v>
      </c>
      <c r="D642" s="6">
        <f t="shared" si="7"/>
        <v>-77.032204570778788</v>
      </c>
      <c r="E642" s="6">
        <f t="shared" si="8"/>
        <v>131.35118507882348</v>
      </c>
    </row>
    <row r="643" spans="1:5" x14ac:dyDescent="0.25">
      <c r="A643" s="4">
        <v>720</v>
      </c>
      <c r="C643" s="4">
        <f t="shared" si="6"/>
        <v>27.182470863160564</v>
      </c>
      <c r="D643" s="6">
        <f t="shared" si="7"/>
        <v>-77.52099059291568</v>
      </c>
      <c r="E643" s="6">
        <f t="shared" si="8"/>
        <v>131.88593231923682</v>
      </c>
    </row>
    <row r="644" spans="1:5" x14ac:dyDescent="0.25">
      <c r="A644" s="4">
        <v>721</v>
      </c>
      <c r="C644" s="4">
        <f t="shared" si="6"/>
        <v>27.205451472298829</v>
      </c>
      <c r="D644" s="6">
        <f t="shared" si="7"/>
        <v>-78.010909702884774</v>
      </c>
      <c r="E644" s="6">
        <f t="shared" si="8"/>
        <v>132.42181264748243</v>
      </c>
    </row>
    <row r="645" spans="1:5" x14ac:dyDescent="0.25">
      <c r="A645" s="4">
        <v>722</v>
      </c>
      <c r="C645" s="4">
        <f t="shared" si="6"/>
        <v>27.228432081437052</v>
      </c>
      <c r="D645" s="6">
        <f t="shared" si="7"/>
        <v>-78.50195821605179</v>
      </c>
      <c r="E645" s="6">
        <f t="shared" si="8"/>
        <v>132.9588223789259</v>
      </c>
    </row>
    <row r="646" spans="1:5" x14ac:dyDescent="0.25">
      <c r="A646" s="4">
        <v>723</v>
      </c>
      <c r="C646" s="4">
        <f t="shared" si="6"/>
        <v>27.251412690575322</v>
      </c>
      <c r="D646" s="6">
        <f t="shared" si="7"/>
        <v>-78.994132482993507</v>
      </c>
      <c r="E646" s="6">
        <f t="shared" si="8"/>
        <v>133.49695786414415</v>
      </c>
    </row>
    <row r="647" spans="1:5" x14ac:dyDescent="0.25">
      <c r="A647" s="4">
        <v>724</v>
      </c>
      <c r="C647" s="4">
        <f t="shared" si="6"/>
        <v>27.274393299713545</v>
      </c>
      <c r="D647" s="6">
        <f t="shared" si="7"/>
        <v>-79.487428889036067</v>
      </c>
      <c r="E647" s="6">
        <f t="shared" si="8"/>
        <v>134.03621548846314</v>
      </c>
    </row>
    <row r="648" spans="1:5" x14ac:dyDescent="0.25">
      <c r="A648" s="4">
        <v>725</v>
      </c>
      <c r="C648" s="4">
        <f t="shared" si="6"/>
        <v>27.29737390885181</v>
      </c>
      <c r="D648" s="6">
        <f t="shared" si="7"/>
        <v>-79.981843853798892</v>
      </c>
      <c r="E648" s="6">
        <f t="shared" si="8"/>
        <v>134.57659167150251</v>
      </c>
    </row>
    <row r="649" spans="1:5" x14ac:dyDescent="0.25">
      <c r="A649" s="4">
        <v>726</v>
      </c>
      <c r="C649" s="4">
        <f t="shared" si="6"/>
        <v>27.320354517990033</v>
      </c>
      <c r="D649" s="6">
        <f t="shared" si="7"/>
        <v>-80.477373830745933</v>
      </c>
      <c r="E649" s="6">
        <f t="shared" si="8"/>
        <v>135.11808286672598</v>
      </c>
    </row>
    <row r="650" spans="1:5" x14ac:dyDescent="0.25">
      <c r="A650" s="4">
        <v>727</v>
      </c>
      <c r="C650" s="4">
        <f t="shared" si="6"/>
        <v>27.343335127128302</v>
      </c>
      <c r="D650" s="6">
        <f t="shared" si="7"/>
        <v>-80.974015306742757</v>
      </c>
      <c r="E650" s="6">
        <f t="shared" si="8"/>
        <v>135.66068556099935</v>
      </c>
    </row>
    <row r="651" spans="1:5" x14ac:dyDescent="0.25">
      <c r="A651" s="4">
        <v>728</v>
      </c>
      <c r="C651" s="4">
        <f t="shared" si="6"/>
        <v>27.366315736266525</v>
      </c>
      <c r="D651" s="6">
        <f t="shared" si="7"/>
        <v>-81.471764801620509</v>
      </c>
      <c r="E651" s="6">
        <f t="shared" si="8"/>
        <v>136.20439627415357</v>
      </c>
    </row>
    <row r="652" spans="1:5" x14ac:dyDescent="0.25">
      <c r="A652" s="4">
        <v>729</v>
      </c>
      <c r="C652" s="4">
        <f t="shared" si="6"/>
        <v>27.389296345404791</v>
      </c>
      <c r="D652" s="6">
        <f t="shared" si="7"/>
        <v>-81.970618867745685</v>
      </c>
      <c r="E652" s="6">
        <f t="shared" si="8"/>
        <v>136.74921155855526</v>
      </c>
    </row>
    <row r="653" spans="1:5" x14ac:dyDescent="0.25">
      <c r="A653" s="4">
        <v>730</v>
      </c>
      <c r="C653" s="4">
        <f t="shared" si="6"/>
        <v>27.412276954543014</v>
      </c>
      <c r="D653" s="6">
        <f t="shared" si="7"/>
        <v>-82.470574089596496</v>
      </c>
      <c r="E653" s="6">
        <f t="shared" si="8"/>
        <v>137.29512799868252</v>
      </c>
    </row>
    <row r="654" spans="1:5" x14ac:dyDescent="0.25">
      <c r="A654" s="4">
        <v>731</v>
      </c>
      <c r="C654" s="4">
        <f t="shared" si="6"/>
        <v>27.435257563681279</v>
      </c>
      <c r="D654" s="6">
        <f t="shared" si="7"/>
        <v>-82.97162708334497</v>
      </c>
      <c r="E654" s="6">
        <f t="shared" si="8"/>
        <v>137.84214221070752</v>
      </c>
    </row>
    <row r="655" spans="1:5" x14ac:dyDescent="0.25">
      <c r="A655" s="4">
        <v>732</v>
      </c>
      <c r="C655" s="4">
        <f t="shared" si="6"/>
        <v>27.458238172819502</v>
      </c>
      <c r="D655" s="6">
        <f t="shared" si="7"/>
        <v>-83.473774496445571</v>
      </c>
      <c r="E655" s="6">
        <f t="shared" si="8"/>
        <v>138.39025084208458</v>
      </c>
    </row>
    <row r="656" spans="1:5" x14ac:dyDescent="0.25">
      <c r="A656" s="4">
        <v>733</v>
      </c>
      <c r="C656" s="4">
        <f t="shared" si="6"/>
        <v>27.481218781957768</v>
      </c>
      <c r="D656" s="6">
        <f t="shared" si="7"/>
        <v>-83.977013007229274</v>
      </c>
      <c r="E656" s="6">
        <f t="shared" si="8"/>
        <v>138.93945057114482</v>
      </c>
    </row>
    <row r="657" spans="1:5" x14ac:dyDescent="0.25">
      <c r="A657" s="4">
        <v>734</v>
      </c>
      <c r="C657" s="4">
        <f t="shared" si="6"/>
        <v>27.504199391095991</v>
      </c>
      <c r="D657" s="6">
        <f t="shared" si="7"/>
        <v>-84.481339324503907</v>
      </c>
      <c r="E657" s="6">
        <f t="shared" si="8"/>
        <v>139.48973810669588</v>
      </c>
    </row>
    <row r="658" spans="1:5" x14ac:dyDescent="0.25">
      <c r="A658" s="4">
        <v>735</v>
      </c>
      <c r="C658" s="4">
        <f t="shared" si="6"/>
        <v>27.52718000023426</v>
      </c>
      <c r="D658" s="6">
        <f t="shared" si="7"/>
        <v>-84.986750187160027</v>
      </c>
      <c r="E658" s="6">
        <f t="shared" si="8"/>
        <v>140.04111018762853</v>
      </c>
    </row>
    <row r="659" spans="1:5" x14ac:dyDescent="0.25">
      <c r="A659" s="4">
        <v>736</v>
      </c>
      <c r="C659" s="4">
        <f t="shared" si="6"/>
        <v>27.550160609372483</v>
      </c>
      <c r="D659" s="6">
        <f t="shared" si="7"/>
        <v>-85.493242363782812</v>
      </c>
      <c r="E659" s="6">
        <f t="shared" si="8"/>
        <v>140.59356358252779</v>
      </c>
    </row>
    <row r="660" spans="1:5" x14ac:dyDescent="0.25">
      <c r="A660" s="4">
        <v>737</v>
      </c>
      <c r="C660" s="4">
        <f t="shared" si="6"/>
        <v>27.573141218510749</v>
      </c>
      <c r="D660" s="6">
        <f t="shared" si="7"/>
        <v>-86.000812652269218</v>
      </c>
      <c r="E660" s="6">
        <f t="shared" si="8"/>
        <v>141.1470950892907</v>
      </c>
    </row>
    <row r="661" spans="1:5" x14ac:dyDescent="0.25">
      <c r="A661" s="4">
        <v>738</v>
      </c>
      <c r="C661" s="4">
        <f t="shared" si="6"/>
        <v>27.596121827648972</v>
      </c>
      <c r="D661" s="6">
        <f t="shared" si="7"/>
        <v>-86.509457879451091</v>
      </c>
      <c r="E661" s="6">
        <f t="shared" si="8"/>
        <v>141.70170153474902</v>
      </c>
    </row>
    <row r="662" spans="1:5" x14ac:dyDescent="0.25">
      <c r="A662" s="4">
        <v>739</v>
      </c>
      <c r="C662" s="4">
        <f t="shared" si="6"/>
        <v>27.619102436787237</v>
      </c>
      <c r="D662" s="6">
        <f t="shared" si="7"/>
        <v>-87.019174900723471</v>
      </c>
      <c r="E662" s="6">
        <f t="shared" si="8"/>
        <v>142.25737977429793</v>
      </c>
    </row>
    <row r="663" spans="1:5" x14ac:dyDescent="0.25">
      <c r="A663" s="4">
        <v>740</v>
      </c>
      <c r="C663" s="4">
        <f t="shared" si="6"/>
        <v>27.642083045925464</v>
      </c>
      <c r="D663" s="6">
        <f t="shared" si="7"/>
        <v>-87.529960599678546</v>
      </c>
      <c r="E663" s="6">
        <f t="shared" si="8"/>
        <v>142.81412669152948</v>
      </c>
    </row>
    <row r="664" spans="1:5" x14ac:dyDescent="0.25">
      <c r="A664" s="4">
        <v>741</v>
      </c>
      <c r="C664" s="4">
        <f t="shared" si="6"/>
        <v>27.665063655063729</v>
      </c>
      <c r="D664" s="6">
        <f t="shared" si="7"/>
        <v>-88.0418118877447</v>
      </c>
      <c r="E664" s="6">
        <f t="shared" si="8"/>
        <v>143.37193919787217</v>
      </c>
    </row>
    <row r="665" spans="1:5" x14ac:dyDescent="0.25">
      <c r="A665" s="4">
        <v>742</v>
      </c>
      <c r="C665" s="4">
        <f t="shared" si="6"/>
        <v>27.688044264201952</v>
      </c>
      <c r="D665" s="6">
        <f t="shared" si="7"/>
        <v>-88.554725703831096</v>
      </c>
      <c r="E665" s="6">
        <f t="shared" si="8"/>
        <v>143.93081423223501</v>
      </c>
    </row>
    <row r="666" spans="1:5" x14ac:dyDescent="0.25">
      <c r="A666" s="4">
        <v>743</v>
      </c>
      <c r="C666" s="4">
        <f t="shared" si="6"/>
        <v>27.711024873340218</v>
      </c>
      <c r="D666" s="6">
        <f t="shared" si="7"/>
        <v>-89.068699013977152</v>
      </c>
      <c r="E666" s="6">
        <f t="shared" si="8"/>
        <v>144.4907487606576</v>
      </c>
    </row>
    <row r="667" spans="1:5" x14ac:dyDescent="0.25">
      <c r="A667" s="4">
        <v>744</v>
      </c>
      <c r="C667" s="4">
        <f t="shared" si="6"/>
        <v>27.734005482478441</v>
      </c>
      <c r="D667" s="6">
        <f t="shared" si="7"/>
        <v>-89.583728811007532</v>
      </c>
      <c r="E667" s="6">
        <f t="shared" si="8"/>
        <v>145.05173977596442</v>
      </c>
    </row>
    <row r="668" spans="1:5" x14ac:dyDescent="0.25">
      <c r="A668" s="4">
        <v>745</v>
      </c>
      <c r="C668" s="4">
        <f t="shared" si="6"/>
        <v>27.756986091616707</v>
      </c>
      <c r="D668" s="6">
        <f t="shared" si="7"/>
        <v>-90.099812114191593</v>
      </c>
      <c r="E668" s="6">
        <f t="shared" si="8"/>
        <v>145.61378429742501</v>
      </c>
    </row>
    <row r="669" spans="1:5" x14ac:dyDescent="0.25">
      <c r="A669" s="4">
        <v>746</v>
      </c>
      <c r="C669" s="4">
        <f t="shared" si="6"/>
        <v>27.77996670075493</v>
      </c>
      <c r="D669" s="6">
        <f t="shared" si="7"/>
        <v>-90.616945968908581</v>
      </c>
      <c r="E669" s="6">
        <f t="shared" si="8"/>
        <v>146.17687937041845</v>
      </c>
    </row>
    <row r="670" spans="1:5" x14ac:dyDescent="0.25">
      <c r="A670" s="4">
        <v>747</v>
      </c>
      <c r="C670" s="4">
        <f t="shared" si="6"/>
        <v>27.802947309893199</v>
      </c>
      <c r="D670" s="6">
        <f t="shared" si="7"/>
        <v>-91.135127446316773</v>
      </c>
      <c r="E670" s="6">
        <f t="shared" si="8"/>
        <v>146.74102206610317</v>
      </c>
    </row>
    <row r="671" spans="1:5" x14ac:dyDescent="0.25">
      <c r="A671" s="4">
        <v>748</v>
      </c>
      <c r="C671" s="4">
        <f t="shared" si="6"/>
        <v>27.825927919031422</v>
      </c>
      <c r="D671" s="6">
        <f t="shared" si="7"/>
        <v>-91.654353643028514</v>
      </c>
      <c r="E671" s="6">
        <f t="shared" si="8"/>
        <v>147.30620948109137</v>
      </c>
    </row>
    <row r="672" spans="1:5" x14ac:dyDescent="0.25">
      <c r="A672" s="4">
        <v>749</v>
      </c>
      <c r="C672" s="4">
        <f t="shared" si="6"/>
        <v>27.848908528169687</v>
      </c>
      <c r="D672" s="6">
        <f t="shared" si="7"/>
        <v>-92.174621680788988</v>
      </c>
      <c r="E672" s="6">
        <f t="shared" si="8"/>
        <v>147.87243873712836</v>
      </c>
    </row>
    <row r="673" spans="1:5" x14ac:dyDescent="0.25">
      <c r="A673" s="4">
        <v>750</v>
      </c>
      <c r="C673" s="4">
        <f t="shared" ref="C673:C704" si="9">_xlfn.FORECAST.ETS(A673,$B$2:$B$461,$A$2:$A$461,1,1)</f>
        <v>27.87188913730791</v>
      </c>
      <c r="D673" s="6">
        <f t="shared" ref="D673:D704" si="10">C673-_xlfn.FORECAST.ETS.CONFINT(A673,$B$2:$B$461,$A$2:$A$461,0.9999,1,1)</f>
        <v>-92.695928706160515</v>
      </c>
      <c r="E673" s="6">
        <f t="shared" ref="E673:E704" si="11">C673+_xlfn.FORECAST.ETS.CONFINT(A673,$B$2:$B$461,$A$2:$A$461,0.9999,1,1)</f>
        <v>148.43970698077632</v>
      </c>
    </row>
    <row r="674" spans="1:5" x14ac:dyDescent="0.25">
      <c r="A674" s="4">
        <v>751</v>
      </c>
      <c r="C674" s="4">
        <f t="shared" si="9"/>
        <v>27.894869746446176</v>
      </c>
      <c r="D674" s="6">
        <f t="shared" si="10"/>
        <v>-93.21827189021073</v>
      </c>
      <c r="E674" s="6">
        <f t="shared" si="11"/>
        <v>149.00801138310308</v>
      </c>
    </row>
    <row r="675" spans="1:5" x14ac:dyDescent="0.25">
      <c r="A675" s="4">
        <v>752</v>
      </c>
      <c r="C675" s="4">
        <f t="shared" si="9"/>
        <v>27.917850355584402</v>
      </c>
      <c r="D675" s="6">
        <f t="shared" si="10"/>
        <v>-93.741648428206105</v>
      </c>
      <c r="E675" s="6">
        <f t="shared" si="11"/>
        <v>149.57734913937492</v>
      </c>
    </row>
    <row r="676" spans="1:5" x14ac:dyDescent="0.25">
      <c r="A676" s="4">
        <v>753</v>
      </c>
      <c r="C676" s="4">
        <f t="shared" si="9"/>
        <v>27.940830964722668</v>
      </c>
      <c r="D676" s="6">
        <f t="shared" si="10"/>
        <v>-94.26605553930915</v>
      </c>
      <c r="E676" s="6">
        <f t="shared" si="11"/>
        <v>150.14771746875448</v>
      </c>
    </row>
    <row r="677" spans="1:5" x14ac:dyDescent="0.25">
      <c r="A677" s="4">
        <v>754</v>
      </c>
      <c r="C677" s="4">
        <f t="shared" si="9"/>
        <v>27.963811573860891</v>
      </c>
      <c r="D677" s="6">
        <f t="shared" si="10"/>
        <v>-94.791490466280649</v>
      </c>
      <c r="E677" s="6">
        <f t="shared" si="11"/>
        <v>150.71911361400242</v>
      </c>
    </row>
    <row r="678" spans="1:5" x14ac:dyDescent="0.25">
      <c r="A678" s="4">
        <v>755</v>
      </c>
      <c r="C678" s="4">
        <f t="shared" si="9"/>
        <v>27.986792182999157</v>
      </c>
      <c r="D678" s="6">
        <f t="shared" si="10"/>
        <v>-95.317950475185839</v>
      </c>
      <c r="E678" s="6">
        <f t="shared" si="11"/>
        <v>151.29153484118416</v>
      </c>
    </row>
    <row r="679" spans="1:5" x14ac:dyDescent="0.25">
      <c r="A679" s="4">
        <v>756</v>
      </c>
      <c r="C679" s="4">
        <f t="shared" si="9"/>
        <v>28.00977279213738</v>
      </c>
      <c r="D679" s="6">
        <f t="shared" si="10"/>
        <v>-95.845432855105216</v>
      </c>
      <c r="E679" s="6">
        <f t="shared" si="11"/>
        <v>151.86497843937997</v>
      </c>
    </row>
    <row r="680" spans="1:5" x14ac:dyDescent="0.25">
      <c r="A680" s="4">
        <v>757</v>
      </c>
      <c r="C680" s="4">
        <f t="shared" si="9"/>
        <v>28.032753401275645</v>
      </c>
      <c r="D680" s="6">
        <f t="shared" si="10"/>
        <v>-96.373934917849212</v>
      </c>
      <c r="E680" s="6">
        <f t="shared" si="11"/>
        <v>152.43944172040051</v>
      </c>
    </row>
    <row r="681" spans="1:5" x14ac:dyDescent="0.25">
      <c r="A681" s="4">
        <v>758</v>
      </c>
      <c r="C681" s="4">
        <f t="shared" si="9"/>
        <v>28.055734010413868</v>
      </c>
      <c r="D681" s="6">
        <f t="shared" si="10"/>
        <v>-96.903453997677332</v>
      </c>
      <c r="E681" s="6">
        <f t="shared" si="11"/>
        <v>153.01492201850508</v>
      </c>
    </row>
    <row r="682" spans="1:5" x14ac:dyDescent="0.25">
      <c r="A682" s="4">
        <v>759</v>
      </c>
      <c r="C682" s="4">
        <f t="shared" si="9"/>
        <v>28.078714619552137</v>
      </c>
      <c r="D682" s="6">
        <f t="shared" si="10"/>
        <v>-97.433987451021125</v>
      </c>
      <c r="E682" s="6">
        <f t="shared" si="11"/>
        <v>153.59141669012541</v>
      </c>
    </row>
    <row r="683" spans="1:5" x14ac:dyDescent="0.25">
      <c r="A683" s="4">
        <v>760</v>
      </c>
      <c r="C683" s="4">
        <f t="shared" si="9"/>
        <v>28.10169522869036</v>
      </c>
      <c r="D683" s="6">
        <f t="shared" si="10"/>
        <v>-97.965532656211508</v>
      </c>
      <c r="E683" s="6">
        <f t="shared" si="11"/>
        <v>154.16892311359223</v>
      </c>
    </row>
    <row r="684" spans="1:5" x14ac:dyDescent="0.25">
      <c r="A684" s="4">
        <v>761</v>
      </c>
      <c r="C684" s="4">
        <f t="shared" si="9"/>
        <v>28.124675837828626</v>
      </c>
      <c r="D684" s="6">
        <f t="shared" si="10"/>
        <v>-98.498087013209613</v>
      </c>
      <c r="E684" s="6">
        <f t="shared" si="11"/>
        <v>154.74743868886688</v>
      </c>
    </row>
    <row r="685" spans="1:5" x14ac:dyDescent="0.25">
      <c r="A685" s="4">
        <v>762</v>
      </c>
      <c r="C685" s="4">
        <f t="shared" si="9"/>
        <v>28.147656446966849</v>
      </c>
      <c r="D685" s="6">
        <f t="shared" si="10"/>
        <v>-99.031647943342151</v>
      </c>
      <c r="E685" s="6">
        <f t="shared" si="11"/>
        <v>155.32696083727586</v>
      </c>
    </row>
    <row r="686" spans="1:5" x14ac:dyDescent="0.25">
      <c r="A686" s="4">
        <v>763</v>
      </c>
      <c r="C686" s="4">
        <f t="shared" si="9"/>
        <v>28.170637056105114</v>
      </c>
      <c r="D686" s="6">
        <f t="shared" si="10"/>
        <v>-99.566212889039775</v>
      </c>
      <c r="E686" s="6">
        <f t="shared" si="11"/>
        <v>155.90748700125002</v>
      </c>
    </row>
    <row r="687" spans="1:5" x14ac:dyDescent="0.25">
      <c r="A687" s="4">
        <v>764</v>
      </c>
      <c r="C687" s="4">
        <f t="shared" si="9"/>
        <v>28.193617665243341</v>
      </c>
      <c r="D687" s="6">
        <f t="shared" si="10"/>
        <v>-100.10177931358037</v>
      </c>
      <c r="E687" s="6">
        <f t="shared" si="11"/>
        <v>156.48901464406705</v>
      </c>
    </row>
    <row r="688" spans="1:5" x14ac:dyDescent="0.25">
      <c r="A688" s="4">
        <v>765</v>
      </c>
      <c r="C688" s="4">
        <f t="shared" si="9"/>
        <v>28.216598274381607</v>
      </c>
      <c r="D688" s="6">
        <f t="shared" si="10"/>
        <v>-100.63834470083485</v>
      </c>
      <c r="E688" s="6">
        <f t="shared" si="11"/>
        <v>157.07154124959806</v>
      </c>
    </row>
    <row r="689" spans="1:5" x14ac:dyDescent="0.25">
      <c r="A689" s="4">
        <v>766</v>
      </c>
      <c r="C689" s="4">
        <f t="shared" si="9"/>
        <v>28.23957888351983</v>
      </c>
      <c r="D689" s="6">
        <f t="shared" si="10"/>
        <v>-101.17590655501762</v>
      </c>
      <c r="E689" s="6">
        <f t="shared" si="11"/>
        <v>157.65506432205729</v>
      </c>
    </row>
    <row r="690" spans="1:5" x14ac:dyDescent="0.25">
      <c r="A690" s="4">
        <v>767</v>
      </c>
      <c r="C690" s="4">
        <f t="shared" si="9"/>
        <v>28.262559492658095</v>
      </c>
      <c r="D690" s="6">
        <f t="shared" si="10"/>
        <v>-101.71446240044013</v>
      </c>
      <c r="E690" s="6">
        <f t="shared" si="11"/>
        <v>158.23958138575631</v>
      </c>
    </row>
    <row r="691" spans="1:5" x14ac:dyDescent="0.25">
      <c r="A691" s="4">
        <v>768</v>
      </c>
      <c r="C691" s="4">
        <f t="shared" si="9"/>
        <v>28.285540101796318</v>
      </c>
      <c r="D691" s="6">
        <f t="shared" si="10"/>
        <v>-102.25400978126818</v>
      </c>
      <c r="E691" s="6">
        <f t="shared" si="11"/>
        <v>158.82508998486082</v>
      </c>
    </row>
    <row r="692" spans="1:5" x14ac:dyDescent="0.25">
      <c r="A692" s="4">
        <v>769</v>
      </c>
      <c r="C692" s="4">
        <f t="shared" si="9"/>
        <v>28.308520710934584</v>
      </c>
      <c r="D692" s="6">
        <f t="shared" si="10"/>
        <v>-102.79454626128258</v>
      </c>
      <c r="E692" s="6">
        <f t="shared" si="11"/>
        <v>159.41158768315174</v>
      </c>
    </row>
    <row r="693" spans="1:5" x14ac:dyDescent="0.25">
      <c r="A693" s="4">
        <v>770</v>
      </c>
      <c r="C693" s="4">
        <f t="shared" si="9"/>
        <v>28.331501320072807</v>
      </c>
      <c r="D693" s="6">
        <f t="shared" si="10"/>
        <v>-103.33606942364356</v>
      </c>
      <c r="E693" s="6">
        <f t="shared" si="11"/>
        <v>159.99907206378919</v>
      </c>
    </row>
    <row r="694" spans="1:5" x14ac:dyDescent="0.25">
      <c r="A694" s="4">
        <v>771</v>
      </c>
      <c r="C694" s="4">
        <f t="shared" si="9"/>
        <v>28.354481929211076</v>
      </c>
      <c r="D694" s="6">
        <f t="shared" si="10"/>
        <v>-103.87857687065814</v>
      </c>
      <c r="E694" s="6">
        <f t="shared" si="11"/>
        <v>160.58754072908027</v>
      </c>
    </row>
    <row r="695" spans="1:5" x14ac:dyDescent="0.25">
      <c r="A695" s="4">
        <v>772</v>
      </c>
      <c r="C695" s="4">
        <f t="shared" si="9"/>
        <v>28.377462538349299</v>
      </c>
      <c r="D695" s="6">
        <f t="shared" si="10"/>
        <v>-104.42206622355147</v>
      </c>
      <c r="E695" s="6">
        <f t="shared" si="11"/>
        <v>161.17699130025008</v>
      </c>
    </row>
    <row r="696" spans="1:5" x14ac:dyDescent="0.25">
      <c r="A696" s="4">
        <v>773</v>
      </c>
      <c r="C696" s="4">
        <f t="shared" si="9"/>
        <v>28.400443147487564</v>
      </c>
      <c r="D696" s="6">
        <f t="shared" si="10"/>
        <v>-104.96653512224073</v>
      </c>
      <c r="E696" s="6">
        <f t="shared" si="11"/>
        <v>161.76742141721587</v>
      </c>
    </row>
    <row r="697" spans="1:5" x14ac:dyDescent="0.25">
      <c r="A697" s="4">
        <v>774</v>
      </c>
      <c r="C697" s="4">
        <f t="shared" si="9"/>
        <v>28.423423756625787</v>
      </c>
      <c r="D697" s="6">
        <f t="shared" si="10"/>
        <v>-105.511981225113</v>
      </c>
      <c r="E697" s="6">
        <f t="shared" si="11"/>
        <v>162.35882873836459</v>
      </c>
    </row>
    <row r="698" spans="1:5" x14ac:dyDescent="0.25">
      <c r="A698" s="4">
        <v>775</v>
      </c>
      <c r="C698" s="4">
        <f t="shared" si="9"/>
        <v>28.446404365764053</v>
      </c>
      <c r="D698" s="6">
        <f t="shared" si="10"/>
        <v>-106.0584022088057</v>
      </c>
      <c r="E698" s="6">
        <f t="shared" si="11"/>
        <v>162.95121094033379</v>
      </c>
    </row>
    <row r="699" spans="1:5" x14ac:dyDescent="0.25">
      <c r="A699" s="4">
        <v>776</v>
      </c>
      <c r="C699" s="4">
        <f t="shared" si="9"/>
        <v>28.46938497490228</v>
      </c>
      <c r="D699" s="6">
        <f t="shared" si="10"/>
        <v>-106.60579576799066</v>
      </c>
      <c r="E699" s="6">
        <f t="shared" si="11"/>
        <v>163.54456571779522</v>
      </c>
    </row>
    <row r="700" spans="1:5" x14ac:dyDescent="0.25">
      <c r="A700" s="4">
        <v>777</v>
      </c>
      <c r="C700" s="4">
        <f t="shared" si="9"/>
        <v>28.492365584040545</v>
      </c>
      <c r="D700" s="6">
        <f t="shared" si="10"/>
        <v>-107.15415961516096</v>
      </c>
      <c r="E700" s="6">
        <f t="shared" si="11"/>
        <v>164.13889078324206</v>
      </c>
    </row>
    <row r="701" spans="1:5" x14ac:dyDescent="0.25">
      <c r="A701" s="4">
        <v>778</v>
      </c>
      <c r="C701" s="4">
        <f t="shared" si="9"/>
        <v>28.515346193178768</v>
      </c>
      <c r="D701" s="6">
        <f t="shared" si="10"/>
        <v>-107.70349148042118</v>
      </c>
      <c r="E701" s="6">
        <f t="shared" si="11"/>
        <v>164.73418386677872</v>
      </c>
    </row>
    <row r="702" spans="1:5" x14ac:dyDescent="0.25">
      <c r="A702" s="4">
        <v>779</v>
      </c>
      <c r="C702" s="4">
        <f t="shared" si="9"/>
        <v>28.538326802317034</v>
      </c>
      <c r="D702" s="6">
        <f t="shared" si="10"/>
        <v>-108.25378911128006</v>
      </c>
      <c r="E702" s="6">
        <f t="shared" si="11"/>
        <v>165.33044271591413</v>
      </c>
    </row>
    <row r="703" spans="1:5" x14ac:dyDescent="0.25">
      <c r="A703" s="4">
        <v>780</v>
      </c>
      <c r="C703" s="4">
        <f t="shared" si="9"/>
        <v>28.561307411455257</v>
      </c>
      <c r="D703" s="6">
        <f t="shared" si="10"/>
        <v>-108.80505027244683</v>
      </c>
      <c r="E703" s="6">
        <f t="shared" si="11"/>
        <v>165.92766509535736</v>
      </c>
    </row>
    <row r="704" spans="1:5" x14ac:dyDescent="0.25">
      <c r="A704" s="4">
        <v>781</v>
      </c>
      <c r="C704" s="4">
        <f t="shared" si="9"/>
        <v>28.584288020593522</v>
      </c>
      <c r="D704" s="6">
        <f t="shared" si="10"/>
        <v>-109.35727274562997</v>
      </c>
      <c r="E704" s="6">
        <f t="shared" si="11"/>
        <v>166.52584878681702</v>
      </c>
    </row>
    <row r="705" spans="1:5" x14ac:dyDescent="0.25">
      <c r="A705" s="4">
        <v>782</v>
      </c>
      <c r="C705" s="4">
        <f t="shared" ref="C705:C718" si="12">_xlfn.FORECAST.ETS(A705,$B$2:$B$461,$A$2:$A$461,1,1)</f>
        <v>28.607268629731745</v>
      </c>
      <c r="D705" s="6">
        <f t="shared" ref="D705:D718" si="13">C705-_xlfn.FORECAST.ETS.CONFINT(A705,$B$2:$B$461,$A$2:$A$461,0.9999,1,1)</f>
        <v>-109.91045432933905</v>
      </c>
      <c r="E705" s="6">
        <f t="shared" ref="E705:E718" si="14">C705+_xlfn.FORECAST.ETS.CONFINT(A705,$B$2:$B$461,$A$2:$A$461,0.9999,1,1)</f>
        <v>167.12499158880254</v>
      </c>
    </row>
    <row r="706" spans="1:5" x14ac:dyDescent="0.25">
      <c r="A706" s="4">
        <v>783</v>
      </c>
      <c r="C706" s="4">
        <f t="shared" si="12"/>
        <v>28.630249238870014</v>
      </c>
      <c r="D706" s="6">
        <f t="shared" si="13"/>
        <v>-110.46459283868904</v>
      </c>
      <c r="E706" s="6">
        <f t="shared" si="14"/>
        <v>167.72509131642909</v>
      </c>
    </row>
    <row r="707" spans="1:5" x14ac:dyDescent="0.25">
      <c r="A707" s="4">
        <v>784</v>
      </c>
      <c r="C707" s="4">
        <f t="shared" si="12"/>
        <v>28.653229848008237</v>
      </c>
      <c r="D707" s="6">
        <f t="shared" si="13"/>
        <v>-111.01968610520819</v>
      </c>
      <c r="E707" s="6">
        <f t="shared" si="14"/>
        <v>168.32614580122467</v>
      </c>
    </row>
    <row r="708" spans="1:5" x14ac:dyDescent="0.25">
      <c r="A708" s="4">
        <v>785</v>
      </c>
      <c r="C708" s="4">
        <f t="shared" si="12"/>
        <v>28.676210457146503</v>
      </c>
      <c r="D708" s="6">
        <f t="shared" si="13"/>
        <v>-111.57573197664757</v>
      </c>
      <c r="E708" s="6">
        <f t="shared" si="14"/>
        <v>168.92815289094059</v>
      </c>
    </row>
    <row r="709" spans="1:5" x14ac:dyDescent="0.25">
      <c r="A709" s="4">
        <v>786</v>
      </c>
      <c r="C709" s="4">
        <f t="shared" si="12"/>
        <v>28.699191066284726</v>
      </c>
      <c r="D709" s="6">
        <f t="shared" si="13"/>
        <v>-112.13272831679438</v>
      </c>
      <c r="E709" s="6">
        <f t="shared" si="14"/>
        <v>169.53111044936384</v>
      </c>
    </row>
    <row r="710" spans="1:5" x14ac:dyDescent="0.25">
      <c r="A710" s="4">
        <v>787</v>
      </c>
      <c r="C710" s="4">
        <f t="shared" si="12"/>
        <v>28.722171675422992</v>
      </c>
      <c r="D710" s="6">
        <f t="shared" si="13"/>
        <v>-112.69067300528681</v>
      </c>
      <c r="E710" s="6">
        <f t="shared" si="14"/>
        <v>170.13501635613281</v>
      </c>
    </row>
    <row r="711" spans="1:5" x14ac:dyDescent="0.25">
      <c r="A711" s="4">
        <v>788</v>
      </c>
      <c r="C711" s="4">
        <f t="shared" si="12"/>
        <v>28.745152284561218</v>
      </c>
      <c r="D711" s="6">
        <f t="shared" si="13"/>
        <v>-113.24956393743267</v>
      </c>
      <c r="E711" s="6">
        <f t="shared" si="14"/>
        <v>170.7398685065551</v>
      </c>
    </row>
    <row r="712" spans="1:5" x14ac:dyDescent="0.25">
      <c r="A712" s="4">
        <v>789</v>
      </c>
      <c r="C712" s="4">
        <f t="shared" si="12"/>
        <v>28.768132893699484</v>
      </c>
      <c r="D712" s="6">
        <f t="shared" si="13"/>
        <v>-113.80939902402966</v>
      </c>
      <c r="E712" s="6">
        <f t="shared" si="14"/>
        <v>171.34566481142863</v>
      </c>
    </row>
    <row r="713" spans="1:5" x14ac:dyDescent="0.25">
      <c r="A713" s="4">
        <v>790</v>
      </c>
      <c r="C713" s="4">
        <f t="shared" si="12"/>
        <v>28.791113502837707</v>
      </c>
      <c r="D713" s="6">
        <f t="shared" si="13"/>
        <v>-114.3701761911887</v>
      </c>
      <c r="E713" s="6">
        <f t="shared" si="14"/>
        <v>171.95240319686411</v>
      </c>
    </row>
    <row r="714" spans="1:5" x14ac:dyDescent="0.25">
      <c r="A714" s="4">
        <v>791</v>
      </c>
      <c r="C714" s="4">
        <f t="shared" si="12"/>
        <v>28.814094111975972</v>
      </c>
      <c r="D714" s="6">
        <f t="shared" si="13"/>
        <v>-114.93189338015927</v>
      </c>
      <c r="E714" s="6">
        <f t="shared" si="14"/>
        <v>172.56008160411122</v>
      </c>
    </row>
    <row r="715" spans="1:5" x14ac:dyDescent="0.25">
      <c r="A715" s="4">
        <v>792</v>
      </c>
      <c r="C715" s="4">
        <f t="shared" si="12"/>
        <v>28.837074721114195</v>
      </c>
      <c r="D715" s="6">
        <f t="shared" si="13"/>
        <v>-115.49454854715793</v>
      </c>
      <c r="E715" s="6">
        <f t="shared" si="14"/>
        <v>173.16869798938632</v>
      </c>
    </row>
    <row r="716" spans="1:5" x14ac:dyDescent="0.25">
      <c r="A716" s="4">
        <v>793</v>
      </c>
      <c r="C716" s="4">
        <f t="shared" si="12"/>
        <v>28.860055330252461</v>
      </c>
      <c r="D716" s="6">
        <f t="shared" si="13"/>
        <v>-116.05813966319843</v>
      </c>
      <c r="E716" s="6">
        <f t="shared" si="14"/>
        <v>173.77825032370336</v>
      </c>
    </row>
    <row r="717" spans="1:5" x14ac:dyDescent="0.25">
      <c r="A717" s="4">
        <v>794</v>
      </c>
      <c r="C717" s="4">
        <f t="shared" si="12"/>
        <v>28.883035939390684</v>
      </c>
      <c r="D717" s="6">
        <f t="shared" si="13"/>
        <v>-116.62266471392476</v>
      </c>
      <c r="E717" s="6">
        <f t="shared" si="14"/>
        <v>174.38873659270612</v>
      </c>
    </row>
    <row r="718" spans="1:5" x14ac:dyDescent="0.25">
      <c r="A718" s="4">
        <v>795</v>
      </c>
      <c r="C718" s="4">
        <f t="shared" si="12"/>
        <v>28.906016548528953</v>
      </c>
      <c r="D718" s="6">
        <f t="shared" si="13"/>
        <v>-117.18812169944638</v>
      </c>
      <c r="E718" s="6">
        <f t="shared" si="14"/>
        <v>175.00015479650429</v>
      </c>
    </row>
    <row r="719" spans="1:5" x14ac:dyDescent="0.25">
      <c r="A719" s="4">
        <v>796</v>
      </c>
      <c r="C719" s="4">
        <f t="shared" ref="C719:C750" si="15">_xlfn.FORECAST.ETS(A719,$B$2:$B$461,$A$2:$A$461,1,1)</f>
        <v>28.928997157667176</v>
      </c>
      <c r="D719" s="6">
        <f t="shared" ref="D719:D750" si="16">C719-_xlfn.FORECAST.ETS.CONFINT(A719,$B$2:$B$461,$A$2:$A$461,0.9999,1,1)</f>
        <v>-117.75450863417572</v>
      </c>
      <c r="E719" s="6">
        <f t="shared" ref="E719:E750" si="17">C719+_xlfn.FORECAST.ETS.CONFINT(A719,$B$2:$B$461,$A$2:$A$461,0.9999,1,1)</f>
        <v>175.61250294951006</v>
      </c>
    </row>
    <row r="720" spans="1:5" x14ac:dyDescent="0.25">
      <c r="A720" s="4">
        <v>797</v>
      </c>
      <c r="C720" s="4">
        <f t="shared" si="15"/>
        <v>28.951977766805442</v>
      </c>
      <c r="D720" s="6">
        <f t="shared" si="16"/>
        <v>-118.32182354666773</v>
      </c>
      <c r="E720" s="6">
        <f t="shared" si="17"/>
        <v>176.22577908027861</v>
      </c>
    </row>
    <row r="721" spans="1:5" x14ac:dyDescent="0.25">
      <c r="A721" s="4">
        <v>798</v>
      </c>
      <c r="C721" s="4">
        <f t="shared" si="15"/>
        <v>28.974958375943665</v>
      </c>
      <c r="D721" s="6">
        <f t="shared" si="16"/>
        <v>-118.89006447946232</v>
      </c>
      <c r="E721" s="6">
        <f t="shared" si="17"/>
        <v>176.83998123134964</v>
      </c>
    </row>
    <row r="722" spans="1:5" x14ac:dyDescent="0.25">
      <c r="A722" s="4">
        <v>799</v>
      </c>
      <c r="C722" s="4">
        <f t="shared" si="15"/>
        <v>28.99793898508193</v>
      </c>
      <c r="D722" s="6">
        <f t="shared" si="16"/>
        <v>-119.45922948892809</v>
      </c>
      <c r="E722" s="6">
        <f t="shared" si="17"/>
        <v>177.45510745909195</v>
      </c>
    </row>
    <row r="723" spans="1:5" x14ac:dyDescent="0.25">
      <c r="A723" s="4">
        <v>800</v>
      </c>
      <c r="C723" s="4">
        <f t="shared" si="15"/>
        <v>29.020919594220157</v>
      </c>
      <c r="D723" s="6">
        <f t="shared" si="16"/>
        <v>-120.02931664510909</v>
      </c>
      <c r="E723" s="6">
        <f t="shared" si="17"/>
        <v>178.0711558335494</v>
      </c>
    </row>
    <row r="724" spans="1:5" x14ac:dyDescent="0.25">
      <c r="A724" s="4">
        <v>801</v>
      </c>
      <c r="C724" s="4">
        <f t="shared" si="15"/>
        <v>29.043900203358422</v>
      </c>
      <c r="D724" s="6">
        <f t="shared" si="16"/>
        <v>-120.60032403157297</v>
      </c>
      <c r="E724" s="6">
        <f t="shared" si="17"/>
        <v>178.6881244382898</v>
      </c>
    </row>
    <row r="725" spans="1:5" x14ac:dyDescent="0.25">
      <c r="A725" s="4">
        <v>802</v>
      </c>
      <c r="C725" s="4">
        <f t="shared" si="15"/>
        <v>29.066880812496645</v>
      </c>
      <c r="D725" s="6">
        <f t="shared" si="16"/>
        <v>-121.17224974526179</v>
      </c>
      <c r="E725" s="6">
        <f t="shared" si="17"/>
        <v>179.30601137025508</v>
      </c>
    </row>
    <row r="726" spans="1:5" x14ac:dyDescent="0.25">
      <c r="A726" s="4">
        <v>803</v>
      </c>
      <c r="C726" s="4">
        <f t="shared" si="15"/>
        <v>29.089861421634911</v>
      </c>
      <c r="D726" s="6">
        <f t="shared" si="16"/>
        <v>-121.74509189634463</v>
      </c>
      <c r="E726" s="6">
        <f t="shared" si="17"/>
        <v>179.92481473961445</v>
      </c>
    </row>
    <row r="727" spans="1:5" x14ac:dyDescent="0.25">
      <c r="A727" s="4">
        <v>804</v>
      </c>
      <c r="C727" s="4">
        <f t="shared" si="15"/>
        <v>29.112842030773134</v>
      </c>
      <c r="D727" s="6">
        <f t="shared" si="16"/>
        <v>-122.3188486080722</v>
      </c>
      <c r="E727" s="6">
        <f t="shared" si="17"/>
        <v>180.54453266961846</v>
      </c>
    </row>
    <row r="728" spans="1:5" x14ac:dyDescent="0.25">
      <c r="A728" s="4">
        <v>805</v>
      </c>
      <c r="C728" s="4">
        <f t="shared" si="15"/>
        <v>29.1358226399114</v>
      </c>
      <c r="D728" s="6">
        <f t="shared" si="16"/>
        <v>-122.89351801663346</v>
      </c>
      <c r="E728" s="6">
        <f t="shared" si="17"/>
        <v>181.16516329645626</v>
      </c>
    </row>
    <row r="729" spans="1:5" x14ac:dyDescent="0.25">
      <c r="A729" s="4">
        <v>806</v>
      </c>
      <c r="C729" s="4">
        <f t="shared" si="15"/>
        <v>29.158803249049623</v>
      </c>
      <c r="D729" s="6">
        <f t="shared" si="16"/>
        <v>-123.46909827101446</v>
      </c>
      <c r="E729" s="6">
        <f t="shared" si="17"/>
        <v>181.7867047691137</v>
      </c>
    </row>
    <row r="730" spans="1:5" x14ac:dyDescent="0.25">
      <c r="A730" s="4">
        <v>807</v>
      </c>
      <c r="C730" s="4">
        <f t="shared" si="15"/>
        <v>29.181783858187892</v>
      </c>
      <c r="D730" s="6">
        <f t="shared" si="16"/>
        <v>-124.04558753285869</v>
      </c>
      <c r="E730" s="6">
        <f t="shared" si="17"/>
        <v>182.40915524923446</v>
      </c>
    </row>
    <row r="731" spans="1:5" x14ac:dyDescent="0.25">
      <c r="A731" s="4">
        <v>808</v>
      </c>
      <c r="C731" s="4">
        <f t="shared" si="15"/>
        <v>29.204764467326115</v>
      </c>
      <c r="D731" s="6">
        <f t="shared" si="16"/>
        <v>-124.62298397632979</v>
      </c>
      <c r="E731" s="6">
        <f t="shared" si="17"/>
        <v>183.03251291098201</v>
      </c>
    </row>
    <row r="732" spans="1:5" x14ac:dyDescent="0.25">
      <c r="A732" s="4">
        <v>809</v>
      </c>
      <c r="C732" s="4">
        <f t="shared" si="15"/>
        <v>29.22774507646438</v>
      </c>
      <c r="D732" s="6">
        <f t="shared" si="16"/>
        <v>-125.20128578797565</v>
      </c>
      <c r="E732" s="6">
        <f t="shared" si="17"/>
        <v>183.6567759409044</v>
      </c>
    </row>
    <row r="733" spans="1:5" x14ac:dyDescent="0.25">
      <c r="A733" s="4">
        <v>810</v>
      </c>
      <c r="C733" s="4">
        <f t="shared" si="15"/>
        <v>29.250725685602603</v>
      </c>
      <c r="D733" s="6">
        <f t="shared" si="16"/>
        <v>-125.78049116659487</v>
      </c>
      <c r="E733" s="6">
        <f t="shared" si="17"/>
        <v>184.28194253780009</v>
      </c>
    </row>
    <row r="734" spans="1:5" x14ac:dyDescent="0.25">
      <c r="A734" s="4">
        <v>811</v>
      </c>
      <c r="C734" s="4">
        <f t="shared" si="15"/>
        <v>29.273706294740869</v>
      </c>
      <c r="D734" s="6">
        <f t="shared" si="16"/>
        <v>-126.3605983231046</v>
      </c>
      <c r="E734" s="6">
        <f t="shared" si="17"/>
        <v>184.90801091258632</v>
      </c>
    </row>
    <row r="735" spans="1:5" x14ac:dyDescent="0.25">
      <c r="A735" s="4">
        <v>812</v>
      </c>
      <c r="C735" s="4">
        <f t="shared" si="15"/>
        <v>29.296686903879095</v>
      </c>
      <c r="D735" s="6">
        <f t="shared" si="16"/>
        <v>-126.94160548041059</v>
      </c>
      <c r="E735" s="6">
        <f t="shared" si="17"/>
        <v>185.53497928816878</v>
      </c>
    </row>
    <row r="736" spans="1:5" x14ac:dyDescent="0.25">
      <c r="A736" s="4">
        <v>813</v>
      </c>
      <c r="C736" s="4">
        <f t="shared" si="15"/>
        <v>29.319667513017361</v>
      </c>
      <c r="D736" s="6">
        <f t="shared" si="16"/>
        <v>-127.52351087327843</v>
      </c>
      <c r="E736" s="6">
        <f t="shared" si="17"/>
        <v>186.16284589931314</v>
      </c>
    </row>
    <row r="737" spans="1:5" x14ac:dyDescent="0.25">
      <c r="A737" s="4">
        <v>814</v>
      </c>
      <c r="C737" s="4">
        <f t="shared" si="15"/>
        <v>29.342648122155584</v>
      </c>
      <c r="D737" s="6">
        <f t="shared" si="16"/>
        <v>-128.10631274820724</v>
      </c>
      <c r="E737" s="6">
        <f t="shared" si="17"/>
        <v>186.79160899251843</v>
      </c>
    </row>
    <row r="738" spans="1:5" x14ac:dyDescent="0.25">
      <c r="A738" s="4">
        <v>815</v>
      </c>
      <c r="C738" s="4">
        <f t="shared" si="15"/>
        <v>29.36562873129385</v>
      </c>
      <c r="D738" s="6">
        <f t="shared" si="16"/>
        <v>-128.69000936330445</v>
      </c>
      <c r="E738" s="6">
        <f t="shared" si="17"/>
        <v>187.42126682589213</v>
      </c>
    </row>
    <row r="739" spans="1:5" x14ac:dyDescent="0.25">
      <c r="A739" s="4">
        <v>816</v>
      </c>
      <c r="C739" s="4">
        <f t="shared" si="15"/>
        <v>29.388609340432073</v>
      </c>
      <c r="D739" s="6">
        <f t="shared" si="16"/>
        <v>-129.27459898816267</v>
      </c>
      <c r="E739" s="6">
        <f t="shared" si="17"/>
        <v>188.05181766902683</v>
      </c>
    </row>
    <row r="740" spans="1:5" x14ac:dyDescent="0.25">
      <c r="A740" s="4">
        <v>817</v>
      </c>
      <c r="C740" s="4">
        <f t="shared" si="15"/>
        <v>29.411589949570338</v>
      </c>
      <c r="D740" s="6">
        <f t="shared" si="16"/>
        <v>-129.86007990373798</v>
      </c>
      <c r="E740" s="6">
        <f t="shared" si="17"/>
        <v>188.68325980287864</v>
      </c>
    </row>
    <row r="741" spans="1:5" x14ac:dyDescent="0.25">
      <c r="A741" s="4">
        <v>818</v>
      </c>
      <c r="C741" s="4">
        <f t="shared" si="15"/>
        <v>29.434570558708561</v>
      </c>
      <c r="D741" s="6">
        <f t="shared" si="16"/>
        <v>-130.44645040222994</v>
      </c>
      <c r="E741" s="6">
        <f t="shared" si="17"/>
        <v>189.31559151964709</v>
      </c>
    </row>
    <row r="742" spans="1:5" x14ac:dyDescent="0.25">
      <c r="A742" s="4">
        <v>819</v>
      </c>
      <c r="C742" s="4">
        <f t="shared" si="15"/>
        <v>29.45755116784683</v>
      </c>
      <c r="D742" s="6">
        <f t="shared" si="16"/>
        <v>-131.03370878696325</v>
      </c>
      <c r="E742" s="6">
        <f t="shared" si="17"/>
        <v>189.94881112265688</v>
      </c>
    </row>
    <row r="743" spans="1:5" x14ac:dyDescent="0.25">
      <c r="A743" s="4">
        <v>820</v>
      </c>
      <c r="C743" s="4">
        <f t="shared" si="15"/>
        <v>29.480531776985053</v>
      </c>
      <c r="D743" s="6">
        <f t="shared" si="16"/>
        <v>-131.621853372271</v>
      </c>
      <c r="E743" s="6">
        <f t="shared" si="17"/>
        <v>190.58291692624113</v>
      </c>
    </row>
    <row r="744" spans="1:5" x14ac:dyDescent="0.25">
      <c r="A744" s="4">
        <v>821</v>
      </c>
      <c r="C744" s="4">
        <f t="shared" si="15"/>
        <v>29.503512386123319</v>
      </c>
      <c r="D744" s="6">
        <f t="shared" si="16"/>
        <v>-132.21088248337935</v>
      </c>
      <c r="E744" s="6">
        <f t="shared" si="17"/>
        <v>191.21790725562596</v>
      </c>
    </row>
    <row r="745" spans="1:5" x14ac:dyDescent="0.25">
      <c r="A745" s="4">
        <v>822</v>
      </c>
      <c r="C745" s="4">
        <f t="shared" si="15"/>
        <v>29.526492995261542</v>
      </c>
      <c r="D745" s="6">
        <f t="shared" si="16"/>
        <v>-132.80079445629377</v>
      </c>
      <c r="E745" s="6">
        <f t="shared" si="17"/>
        <v>191.85378044681687</v>
      </c>
    </row>
    <row r="746" spans="1:5" x14ac:dyDescent="0.25">
      <c r="A746" s="4">
        <v>823</v>
      </c>
      <c r="C746" s="4">
        <f t="shared" si="15"/>
        <v>29.549473604399807</v>
      </c>
      <c r="D746" s="6">
        <f t="shared" si="16"/>
        <v>-133.39158763768694</v>
      </c>
      <c r="E746" s="6">
        <f t="shared" si="17"/>
        <v>192.49053484648658</v>
      </c>
    </row>
    <row r="747" spans="1:5" x14ac:dyDescent="0.25">
      <c r="A747" s="4">
        <v>824</v>
      </c>
      <c r="C747" s="4">
        <f t="shared" si="15"/>
        <v>29.572454213538034</v>
      </c>
      <c r="D747" s="6">
        <f t="shared" si="16"/>
        <v>-133.98326038478817</v>
      </c>
      <c r="E747" s="6">
        <f t="shared" si="17"/>
        <v>193.12816881186424</v>
      </c>
    </row>
    <row r="748" spans="1:5" x14ac:dyDescent="0.25">
      <c r="A748" s="4">
        <v>825</v>
      </c>
      <c r="C748" s="4">
        <f t="shared" si="15"/>
        <v>29.5954348226763</v>
      </c>
      <c r="D748" s="6">
        <f t="shared" si="16"/>
        <v>-134.5758110652738</v>
      </c>
      <c r="E748" s="6">
        <f t="shared" si="17"/>
        <v>193.76668071062642</v>
      </c>
    </row>
    <row r="749" spans="1:5" x14ac:dyDescent="0.25">
      <c r="A749" s="4">
        <v>826</v>
      </c>
      <c r="C749" s="4">
        <f t="shared" si="15"/>
        <v>29.618415431814523</v>
      </c>
      <c r="D749" s="6">
        <f t="shared" si="16"/>
        <v>-135.16923805715982</v>
      </c>
      <c r="E749" s="6">
        <f t="shared" si="17"/>
        <v>194.40606892078887</v>
      </c>
    </row>
    <row r="750" spans="1:5" x14ac:dyDescent="0.25">
      <c r="A750" s="4">
        <v>827</v>
      </c>
      <c r="C750" s="4">
        <f t="shared" si="15"/>
        <v>29.641396040952788</v>
      </c>
      <c r="D750" s="6">
        <f t="shared" si="16"/>
        <v>-135.76353974869511</v>
      </c>
      <c r="E750" s="6">
        <f t="shared" si="17"/>
        <v>195.04633183060071</v>
      </c>
    </row>
    <row r="751" spans="1:5" x14ac:dyDescent="0.25">
      <c r="A751" s="4">
        <v>828</v>
      </c>
      <c r="C751" s="4">
        <f t="shared" ref="C751:C782" si="18">_xlfn.FORECAST.ETS(A751,$B$2:$B$461,$A$2:$A$461,1,1)</f>
        <v>29.664376650091011</v>
      </c>
      <c r="D751" s="6">
        <f t="shared" ref="D751:D782" si="19">C751-_xlfn.FORECAST.ETS.CONFINT(A751,$B$2:$B$461,$A$2:$A$461,0.9999,1,1)</f>
        <v>-136.35871453825692</v>
      </c>
      <c r="E751" s="6">
        <f t="shared" ref="E751:E782" si="20">C751+_xlfn.FORECAST.ETS.CONFINT(A751,$B$2:$B$461,$A$2:$A$461,0.9999,1,1)</f>
        <v>195.68746783843895</v>
      </c>
    </row>
    <row r="752" spans="1:5" x14ac:dyDescent="0.25">
      <c r="A752" s="4">
        <v>829</v>
      </c>
      <c r="C752" s="4">
        <f t="shared" si="18"/>
        <v>29.687357259229277</v>
      </c>
      <c r="D752" s="6">
        <f t="shared" si="19"/>
        <v>-136.95476083424674</v>
      </c>
      <c r="E752" s="6">
        <f t="shared" si="20"/>
        <v>196.32947535270532</v>
      </c>
    </row>
    <row r="753" spans="1:5" x14ac:dyDescent="0.25">
      <c r="A753" s="4">
        <v>830</v>
      </c>
      <c r="C753" s="4">
        <f t="shared" si="18"/>
        <v>29.7103378683675</v>
      </c>
      <c r="D753" s="6">
        <f t="shared" si="19"/>
        <v>-137.55167705498866</v>
      </c>
      <c r="E753" s="6">
        <f t="shared" si="20"/>
        <v>196.97235279172367</v>
      </c>
    </row>
    <row r="754" spans="1:5" x14ac:dyDescent="0.25">
      <c r="A754" s="4">
        <v>831</v>
      </c>
      <c r="C754" s="4">
        <f t="shared" si="18"/>
        <v>29.733318477505769</v>
      </c>
      <c r="D754" s="6">
        <f t="shared" si="19"/>
        <v>-138.14946162862782</v>
      </c>
      <c r="E754" s="6">
        <f t="shared" si="20"/>
        <v>197.61609858363937</v>
      </c>
    </row>
    <row r="755" spans="1:5" x14ac:dyDescent="0.25">
      <c r="A755" s="4">
        <v>832</v>
      </c>
      <c r="C755" s="4">
        <f t="shared" si="18"/>
        <v>29.756299086643992</v>
      </c>
      <c r="D755" s="6">
        <f t="shared" si="19"/>
        <v>-138.74811299303147</v>
      </c>
      <c r="E755" s="6">
        <f t="shared" si="20"/>
        <v>198.26071116631945</v>
      </c>
    </row>
    <row r="756" spans="1:5" x14ac:dyDescent="0.25">
      <c r="A756" s="4">
        <v>833</v>
      </c>
      <c r="C756" s="4">
        <f t="shared" si="18"/>
        <v>29.779279695782257</v>
      </c>
      <c r="D756" s="6">
        <f t="shared" si="19"/>
        <v>-139.34762959569014</v>
      </c>
      <c r="E756" s="6">
        <f t="shared" si="20"/>
        <v>198.90618898725467</v>
      </c>
    </row>
    <row r="757" spans="1:5" x14ac:dyDescent="0.25">
      <c r="A757" s="4">
        <v>834</v>
      </c>
      <c r="C757" s="4">
        <f t="shared" si="18"/>
        <v>29.80226030492048</v>
      </c>
      <c r="D757" s="6">
        <f t="shared" si="19"/>
        <v>-139.94800989362116</v>
      </c>
      <c r="E757" s="6">
        <f t="shared" si="20"/>
        <v>199.55253050346212</v>
      </c>
    </row>
    <row r="758" spans="1:5" x14ac:dyDescent="0.25">
      <c r="A758" s="4">
        <v>835</v>
      </c>
      <c r="C758" s="4">
        <f t="shared" si="18"/>
        <v>29.825240914058746</v>
      </c>
      <c r="D758" s="6">
        <f t="shared" si="19"/>
        <v>-140.54925235327232</v>
      </c>
      <c r="E758" s="6">
        <f t="shared" si="20"/>
        <v>200.19973418138983</v>
      </c>
    </row>
    <row r="759" spans="1:5" x14ac:dyDescent="0.25">
      <c r="A759" s="4">
        <v>836</v>
      </c>
      <c r="C759" s="4">
        <f t="shared" si="18"/>
        <v>29.848221523196973</v>
      </c>
      <c r="D759" s="6">
        <f t="shared" si="19"/>
        <v>-141.15135545042793</v>
      </c>
      <c r="E759" s="6">
        <f t="shared" si="20"/>
        <v>200.84779849682187</v>
      </c>
    </row>
    <row r="760" spans="1:5" x14ac:dyDescent="0.25">
      <c r="A760" s="4">
        <v>837</v>
      </c>
      <c r="C760" s="4">
        <f t="shared" si="18"/>
        <v>29.871202132335238</v>
      </c>
      <c r="D760" s="6">
        <f t="shared" si="19"/>
        <v>-141.7543176701152</v>
      </c>
      <c r="E760" s="6">
        <f t="shared" si="20"/>
        <v>201.49672193478568</v>
      </c>
    </row>
    <row r="761" spans="1:5" x14ac:dyDescent="0.25">
      <c r="A761" s="4">
        <v>838</v>
      </c>
      <c r="C761" s="4">
        <f t="shared" si="18"/>
        <v>29.894182741473461</v>
      </c>
      <c r="D761" s="6">
        <f t="shared" si="19"/>
        <v>-142.35813750651229</v>
      </c>
      <c r="E761" s="6">
        <f t="shared" si="20"/>
        <v>202.14650298945921</v>
      </c>
    </row>
    <row r="762" spans="1:5" x14ac:dyDescent="0.25">
      <c r="A762" s="4">
        <v>839</v>
      </c>
      <c r="C762" s="4">
        <f t="shared" si="18"/>
        <v>29.917163350611727</v>
      </c>
      <c r="D762" s="6">
        <f t="shared" si="19"/>
        <v>-142.96281346285727</v>
      </c>
      <c r="E762" s="6">
        <f t="shared" si="20"/>
        <v>202.79714016408073</v>
      </c>
    </row>
    <row r="763" spans="1:5" x14ac:dyDescent="0.25">
      <c r="A763" s="4">
        <v>840</v>
      </c>
      <c r="C763" s="4">
        <f t="shared" si="18"/>
        <v>29.94014395974995</v>
      </c>
      <c r="D763" s="6">
        <f t="shared" si="19"/>
        <v>-143.56834405135868</v>
      </c>
      <c r="E763" s="6">
        <f t="shared" si="20"/>
        <v>203.44863197085857</v>
      </c>
    </row>
    <row r="764" spans="1:5" x14ac:dyDescent="0.25">
      <c r="A764" s="4">
        <v>841</v>
      </c>
      <c r="C764" s="4">
        <f t="shared" si="18"/>
        <v>29.963124568888215</v>
      </c>
      <c r="D764" s="6">
        <f t="shared" si="19"/>
        <v>-144.17472779310651</v>
      </c>
      <c r="E764" s="6">
        <f t="shared" si="20"/>
        <v>204.10097693088295</v>
      </c>
    </row>
    <row r="765" spans="1:5" x14ac:dyDescent="0.25">
      <c r="A765" s="4">
        <v>842</v>
      </c>
      <c r="C765" s="4">
        <f t="shared" si="18"/>
        <v>29.986105178026438</v>
      </c>
      <c r="D765" s="6">
        <f t="shared" si="19"/>
        <v>-144.78196321798529</v>
      </c>
      <c r="E765" s="6">
        <f t="shared" si="20"/>
        <v>204.75417357403816</v>
      </c>
    </row>
    <row r="766" spans="1:5" x14ac:dyDescent="0.25">
      <c r="A766" s="4">
        <v>843</v>
      </c>
      <c r="C766" s="4">
        <f t="shared" si="18"/>
        <v>30.009085787164707</v>
      </c>
      <c r="D766" s="6">
        <f t="shared" si="19"/>
        <v>-145.39004886458727</v>
      </c>
      <c r="E766" s="6">
        <f t="shared" si="20"/>
        <v>205.40822043891669</v>
      </c>
    </row>
    <row r="767" spans="1:5" x14ac:dyDescent="0.25">
      <c r="A767" s="4">
        <v>844</v>
      </c>
      <c r="C767" s="4">
        <f t="shared" si="18"/>
        <v>30.03206639630293</v>
      </c>
      <c r="D767" s="6">
        <f t="shared" si="19"/>
        <v>-145.9989832801275</v>
      </c>
      <c r="E767" s="6">
        <f t="shared" si="20"/>
        <v>206.06311607273335</v>
      </c>
    </row>
    <row r="768" spans="1:5" x14ac:dyDescent="0.25">
      <c r="A768" s="4">
        <v>845</v>
      </c>
      <c r="C768" s="4">
        <f t="shared" si="18"/>
        <v>30.055047005441196</v>
      </c>
      <c r="D768" s="6">
        <f t="shared" si="19"/>
        <v>-146.60876502035947</v>
      </c>
      <c r="E768" s="6">
        <f t="shared" si="20"/>
        <v>206.71885903124186</v>
      </c>
    </row>
    <row r="769" spans="1:5" x14ac:dyDescent="0.25">
      <c r="A769" s="4">
        <v>846</v>
      </c>
      <c r="C769" s="4">
        <f t="shared" si="18"/>
        <v>30.078027614579419</v>
      </c>
      <c r="D769" s="6">
        <f t="shared" si="19"/>
        <v>-147.21939264949231</v>
      </c>
      <c r="E769" s="6">
        <f t="shared" si="20"/>
        <v>207.37544787865113</v>
      </c>
    </row>
    <row r="770" spans="1:5" x14ac:dyDescent="0.25">
      <c r="A770" s="4">
        <v>847</v>
      </c>
      <c r="C770" s="4">
        <f t="shared" si="18"/>
        <v>30.101008223717685</v>
      </c>
      <c r="D770" s="6">
        <f t="shared" si="19"/>
        <v>-147.83086474010835</v>
      </c>
      <c r="E770" s="6">
        <f t="shared" si="20"/>
        <v>208.03288118754372</v>
      </c>
    </row>
    <row r="771" spans="1:5" x14ac:dyDescent="0.25">
      <c r="A771" s="4">
        <v>848</v>
      </c>
      <c r="C771" s="4">
        <f t="shared" si="18"/>
        <v>30.123988832855911</v>
      </c>
      <c r="D771" s="6">
        <f t="shared" si="19"/>
        <v>-148.44317987308264</v>
      </c>
      <c r="E771" s="6">
        <f t="shared" si="20"/>
        <v>208.69115753879444</v>
      </c>
    </row>
    <row r="772" spans="1:5" x14ac:dyDescent="0.25">
      <c r="A772" s="4">
        <v>849</v>
      </c>
      <c r="C772" s="4">
        <f t="shared" si="18"/>
        <v>30.146969441994177</v>
      </c>
      <c r="D772" s="6">
        <f t="shared" si="19"/>
        <v>-149.05633663750237</v>
      </c>
      <c r="E772" s="6">
        <f t="shared" si="20"/>
        <v>209.35027552149072</v>
      </c>
    </row>
    <row r="773" spans="1:5" x14ac:dyDescent="0.25">
      <c r="A773" s="4">
        <v>850</v>
      </c>
      <c r="C773" s="4">
        <f t="shared" si="18"/>
        <v>30.1699500511324</v>
      </c>
      <c r="D773" s="6">
        <f t="shared" si="19"/>
        <v>-149.6703336305886</v>
      </c>
      <c r="E773" s="6">
        <f t="shared" si="20"/>
        <v>210.01023373285338</v>
      </c>
    </row>
    <row r="774" spans="1:5" x14ac:dyDescent="0.25">
      <c r="A774" s="4">
        <v>851</v>
      </c>
      <c r="C774" s="4">
        <f t="shared" si="18"/>
        <v>30.192930660270665</v>
      </c>
      <c r="D774" s="6">
        <f t="shared" si="19"/>
        <v>-150.28516945761749</v>
      </c>
      <c r="E774" s="6">
        <f t="shared" si="20"/>
        <v>210.67103077815881</v>
      </c>
    </row>
    <row r="775" spans="1:5" x14ac:dyDescent="0.25">
      <c r="A775" s="4">
        <v>852</v>
      </c>
      <c r="C775" s="4">
        <f t="shared" si="18"/>
        <v>30.215911269408888</v>
      </c>
      <c r="D775" s="6">
        <f t="shared" si="19"/>
        <v>-150.90084273184411</v>
      </c>
      <c r="E775" s="6">
        <f t="shared" si="20"/>
        <v>211.33266527066186</v>
      </c>
    </row>
    <row r="776" spans="1:5" x14ac:dyDescent="0.25">
      <c r="A776" s="4">
        <v>853</v>
      </c>
      <c r="C776" s="4">
        <f t="shared" si="18"/>
        <v>30.238891878547154</v>
      </c>
      <c r="D776" s="6">
        <f t="shared" si="19"/>
        <v>-151.51735207442565</v>
      </c>
      <c r="E776" s="6">
        <f t="shared" si="20"/>
        <v>211.99513583151995</v>
      </c>
    </row>
    <row r="777" spans="1:5" x14ac:dyDescent="0.25">
      <c r="A777" s="4">
        <v>854</v>
      </c>
      <c r="C777" s="4">
        <f t="shared" si="18"/>
        <v>30.261872487685377</v>
      </c>
      <c r="D777" s="6">
        <f t="shared" si="19"/>
        <v>-152.13469611434692</v>
      </c>
      <c r="E777" s="6">
        <f t="shared" si="20"/>
        <v>212.65844108971766</v>
      </c>
    </row>
    <row r="778" spans="1:5" x14ac:dyDescent="0.25">
      <c r="A778" s="4">
        <v>855</v>
      </c>
      <c r="C778" s="4">
        <f t="shared" si="18"/>
        <v>30.284853096823646</v>
      </c>
      <c r="D778" s="6">
        <f t="shared" si="19"/>
        <v>-152.75287348834573</v>
      </c>
      <c r="E778" s="6">
        <f t="shared" si="20"/>
        <v>213.32257968199301</v>
      </c>
    </row>
    <row r="779" spans="1:5" x14ac:dyDescent="0.25">
      <c r="A779" s="4">
        <v>856</v>
      </c>
      <c r="C779" s="4">
        <f t="shared" si="18"/>
        <v>30.307833705961869</v>
      </c>
      <c r="D779" s="6">
        <f t="shared" si="19"/>
        <v>-153.37188284084004</v>
      </c>
      <c r="E779" s="6">
        <f t="shared" si="20"/>
        <v>213.98755025276381</v>
      </c>
    </row>
    <row r="780" spans="1:5" x14ac:dyDescent="0.25">
      <c r="A780" s="4">
        <v>857</v>
      </c>
      <c r="C780" s="4">
        <f t="shared" si="18"/>
        <v>30.330814315100135</v>
      </c>
      <c r="D780" s="6">
        <f t="shared" si="19"/>
        <v>-153.99172282385544</v>
      </c>
      <c r="E780" s="6">
        <f t="shared" si="20"/>
        <v>214.6533514540557</v>
      </c>
    </row>
    <row r="781" spans="1:5" x14ac:dyDescent="0.25">
      <c r="A781" s="4">
        <v>858</v>
      </c>
      <c r="C781" s="4">
        <f t="shared" si="18"/>
        <v>30.353794924238358</v>
      </c>
      <c r="D781" s="6">
        <f t="shared" si="19"/>
        <v>-154.61239209695361</v>
      </c>
      <c r="E781" s="6">
        <f t="shared" si="20"/>
        <v>215.31998194543036</v>
      </c>
    </row>
    <row r="782" spans="1:5" x14ac:dyDescent="0.25">
      <c r="A782" s="4">
        <v>859</v>
      </c>
      <c r="C782" s="4">
        <f t="shared" si="18"/>
        <v>30.376775533376623</v>
      </c>
      <c r="D782" s="6">
        <f t="shared" si="19"/>
        <v>-155.23388932716182</v>
      </c>
      <c r="E782" s="6">
        <f t="shared" si="20"/>
        <v>215.98744039391505</v>
      </c>
    </row>
    <row r="783" spans="1:5" x14ac:dyDescent="0.25">
      <c r="A783" s="4">
        <v>860</v>
      </c>
      <c r="C783" s="4">
        <f t="shared" ref="C783:C795" si="21">_xlfn.FORECAST.ETS(A783,$B$2:$B$461,$A$2:$A$461,1,1)</f>
        <v>30.39975614251485</v>
      </c>
      <c r="D783" s="6">
        <f t="shared" ref="D783:D795" si="22">C783-_xlfn.FORECAST.ETS.CONFINT(A783,$B$2:$B$461,$A$2:$A$461,0.9999,1,1)</f>
        <v>-155.85621318890347</v>
      </c>
      <c r="E783" s="6">
        <f t="shared" ref="E783:E795" si="23">C783+_xlfn.FORECAST.ETS.CONFINT(A783,$B$2:$B$461,$A$2:$A$461,0.9999,1,1)</f>
        <v>216.65572547393319</v>
      </c>
    </row>
    <row r="784" spans="1:5" x14ac:dyDescent="0.25">
      <c r="A784" s="4">
        <v>861</v>
      </c>
      <c r="C784" s="4">
        <f t="shared" si="21"/>
        <v>30.422736751653115</v>
      </c>
      <c r="D784" s="6">
        <f t="shared" si="22"/>
        <v>-156.47936236392886</v>
      </c>
      <c r="E784" s="6">
        <f t="shared" si="23"/>
        <v>217.32483586723507</v>
      </c>
    </row>
    <row r="785" spans="1:5" x14ac:dyDescent="0.25">
      <c r="A785" s="4">
        <v>862</v>
      </c>
      <c r="C785" s="4">
        <f t="shared" si="21"/>
        <v>30.445717360791338</v>
      </c>
      <c r="D785" s="6">
        <f t="shared" si="22"/>
        <v>-157.10333554124753</v>
      </c>
      <c r="E785" s="6">
        <f t="shared" si="23"/>
        <v>217.99477026283023</v>
      </c>
    </row>
    <row r="786" spans="1:5" x14ac:dyDescent="0.25">
      <c r="A786" s="4">
        <v>863</v>
      </c>
      <c r="C786" s="4">
        <f t="shared" si="21"/>
        <v>30.468697969929604</v>
      </c>
      <c r="D786" s="6">
        <f t="shared" si="22"/>
        <v>-157.72813141706087</v>
      </c>
      <c r="E786" s="6">
        <f t="shared" si="23"/>
        <v>218.66552735692005</v>
      </c>
    </row>
    <row r="787" spans="1:5" x14ac:dyDescent="0.25">
      <c r="A787" s="4">
        <v>864</v>
      </c>
      <c r="C787" s="4">
        <f t="shared" si="21"/>
        <v>30.491678579067827</v>
      </c>
      <c r="D787" s="6">
        <f t="shared" si="22"/>
        <v>-158.35374869469581</v>
      </c>
      <c r="E787" s="6">
        <f t="shared" si="23"/>
        <v>219.33710585283148</v>
      </c>
    </row>
    <row r="788" spans="1:5" x14ac:dyDescent="0.25">
      <c r="A788" s="4">
        <v>865</v>
      </c>
      <c r="C788" s="4">
        <f t="shared" si="21"/>
        <v>30.514659188206092</v>
      </c>
      <c r="D788" s="6">
        <f t="shared" si="22"/>
        <v>-158.98018608453955</v>
      </c>
      <c r="E788" s="6">
        <f t="shared" si="23"/>
        <v>220.00950446095172</v>
      </c>
    </row>
    <row r="789" spans="1:5" x14ac:dyDescent="0.25">
      <c r="A789" s="4">
        <v>866</v>
      </c>
      <c r="C789" s="4">
        <f t="shared" si="21"/>
        <v>30.537639797344315</v>
      </c>
      <c r="D789" s="6">
        <f t="shared" si="22"/>
        <v>-159.60744230397441</v>
      </c>
      <c r="E789" s="6">
        <f t="shared" si="23"/>
        <v>220.68272189866306</v>
      </c>
    </row>
    <row r="790" spans="1:5" x14ac:dyDescent="0.25">
      <c r="A790" s="4">
        <v>867</v>
      </c>
      <c r="C790" s="4">
        <f t="shared" si="21"/>
        <v>30.560620406482581</v>
      </c>
      <c r="D790" s="6">
        <f t="shared" si="22"/>
        <v>-160.23551607731403</v>
      </c>
      <c r="E790" s="6">
        <f t="shared" si="23"/>
        <v>221.35675689027917</v>
      </c>
    </row>
    <row r="791" spans="1:5" x14ac:dyDescent="0.25">
      <c r="A791" s="4">
        <v>868</v>
      </c>
      <c r="C791" s="4">
        <f t="shared" si="21"/>
        <v>30.583601015620808</v>
      </c>
      <c r="D791" s="6">
        <f t="shared" si="22"/>
        <v>-160.86440613574035</v>
      </c>
      <c r="E791" s="6">
        <f t="shared" si="23"/>
        <v>222.03160816698198</v>
      </c>
    </row>
    <row r="792" spans="1:5" x14ac:dyDescent="0.25">
      <c r="A792" s="4">
        <v>869</v>
      </c>
      <c r="C792" s="4">
        <f t="shared" si="21"/>
        <v>30.606581624759073</v>
      </c>
      <c r="D792" s="6">
        <f t="shared" si="22"/>
        <v>-161.49411121724086</v>
      </c>
      <c r="E792" s="6">
        <f t="shared" si="23"/>
        <v>222.70727446675897</v>
      </c>
    </row>
    <row r="793" spans="1:5" x14ac:dyDescent="0.25">
      <c r="A793" s="4">
        <v>870</v>
      </c>
      <c r="C793" s="4">
        <f t="shared" si="21"/>
        <v>30.629562233897296</v>
      </c>
      <c r="D793" s="6">
        <f t="shared" si="22"/>
        <v>-162.12463006654724</v>
      </c>
      <c r="E793" s="6">
        <f t="shared" si="23"/>
        <v>223.38375453434185</v>
      </c>
    </row>
    <row r="794" spans="1:5" x14ac:dyDescent="0.25">
      <c r="A794" s="4">
        <v>871</v>
      </c>
      <c r="C794" s="4">
        <f t="shared" si="21"/>
        <v>30.652542843035562</v>
      </c>
      <c r="D794" s="6">
        <f t="shared" si="22"/>
        <v>-162.7559614350742</v>
      </c>
      <c r="E794" s="6">
        <f t="shared" si="23"/>
        <v>224.06104712114529</v>
      </c>
    </row>
    <row r="795" spans="1:5" x14ac:dyDescent="0.25">
      <c r="A795" s="4">
        <v>872</v>
      </c>
      <c r="C795" s="4">
        <f t="shared" si="21"/>
        <v>30.675523452173788</v>
      </c>
      <c r="D795" s="6">
        <f t="shared" si="22"/>
        <v>-163.38810408085936</v>
      </c>
      <c r="E795" s="6">
        <f t="shared" si="23"/>
        <v>224.73915098520695</v>
      </c>
    </row>
    <row r="796" spans="1:5" x14ac:dyDescent="0.25">
      <c r="A796" s="4">
        <v>873</v>
      </c>
      <c r="C796" s="4">
        <f>_xlfn.FORECAST.ETS(A796,$B$2:$B$461,$A$2:$A$461,1,1)</f>
        <v>30.698504061312054</v>
      </c>
      <c r="D796" s="6">
        <f>C796-_xlfn.FORECAST.ETS.CONFINT(A796,$B$2:$B$461,$A$2:$A$461,0.9999,1,1)</f>
        <v>-164.02105676850377</v>
      </c>
      <c r="E796" s="6">
        <f>C796+_xlfn.FORECAST.ETS.CONFINT(A796,$B$2:$B$461,$A$2:$A$461,0.9999,1,1)</f>
        <v>225.4180648911279</v>
      </c>
    </row>
    <row r="797" spans="1:5" ht="14.25" customHeight="1" x14ac:dyDescent="0.25">
      <c r="A797" s="4"/>
      <c r="C797" s="4">
        <f>SUBTOTAL(109,표3[예측])</f>
        <v>9021.3486823004241</v>
      </c>
      <c r="D797" s="6"/>
      <c r="E797" s="6"/>
    </row>
  </sheetData>
  <phoneticPr fontId="1" type="noConversion"/>
  <pageMargins left="0.7" right="0.7" top="0.75" bottom="0.75" header="0.3" footer="0.3"/>
  <drawing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252CF-6D0C-43ED-AAB0-13E403F81AD9}">
  <dimension ref="A1:H724"/>
  <sheetViews>
    <sheetView topLeftCell="A701" workbookViewId="0">
      <selection activeCell="C724" sqref="C724"/>
    </sheetView>
  </sheetViews>
  <sheetFormatPr defaultRowHeight="15" x14ac:dyDescent="0.3"/>
  <cols>
    <col min="1" max="1" width="12.75" style="7" customWidth="1"/>
    <col min="2" max="3" width="9.125" style="7" bestFit="1" customWidth="1"/>
    <col min="4" max="5" width="15.25" style="7" customWidth="1"/>
    <col min="6" max="6" width="9" style="7"/>
    <col min="7" max="7" width="8.125" style="7" bestFit="1" customWidth="1"/>
    <col min="8" max="8" width="6.75" style="7" bestFit="1" customWidth="1"/>
    <col min="9" max="16384" width="9" style="7"/>
  </cols>
  <sheetData>
    <row r="1" spans="1:8" x14ac:dyDescent="0.3">
      <c r="A1" s="7" t="s">
        <v>24</v>
      </c>
      <c r="B1" s="7" t="s">
        <v>16</v>
      </c>
      <c r="C1" s="7" t="s">
        <v>25</v>
      </c>
      <c r="D1" s="7" t="s">
        <v>26</v>
      </c>
      <c r="E1" s="7" t="s">
        <v>27</v>
      </c>
      <c r="G1" s="7" t="s">
        <v>15</v>
      </c>
      <c r="H1" s="7" t="s">
        <v>16</v>
      </c>
    </row>
    <row r="2" spans="1:8" x14ac:dyDescent="0.25">
      <c r="A2" s="8">
        <v>152</v>
      </c>
      <c r="B2" s="8">
        <v>32</v>
      </c>
      <c r="G2" s="7" t="s">
        <v>17</v>
      </c>
      <c r="H2" s="9">
        <f>_xlfn.FORECAST.ETS.STAT($B$2:$B$388,$A$2:$A$388,1,0,1)</f>
        <v>0.1</v>
      </c>
    </row>
    <row r="3" spans="1:8" x14ac:dyDescent="0.25">
      <c r="A3" s="8">
        <v>153</v>
      </c>
      <c r="B3" s="8">
        <v>18</v>
      </c>
      <c r="G3" s="7" t="s">
        <v>18</v>
      </c>
      <c r="H3" s="9">
        <f>_xlfn.FORECAST.ETS.STAT($B$2:$B$388,$A$2:$A$388,2,0,1)</f>
        <v>1E-3</v>
      </c>
    </row>
    <row r="4" spans="1:8" x14ac:dyDescent="0.25">
      <c r="A4" s="8">
        <v>154</v>
      </c>
      <c r="B4" s="8">
        <v>26</v>
      </c>
      <c r="G4" s="7" t="s">
        <v>19</v>
      </c>
      <c r="H4" s="9">
        <f>_xlfn.FORECAST.ETS.STAT($B$2:$B$388,$A$2:$A$388,3,0,1)</f>
        <v>2.2204460492503131E-16</v>
      </c>
    </row>
    <row r="5" spans="1:8" x14ac:dyDescent="0.25">
      <c r="A5" s="8">
        <v>155</v>
      </c>
      <c r="B5" s="8">
        <v>35</v>
      </c>
      <c r="G5" s="7" t="s">
        <v>20</v>
      </c>
      <c r="H5" s="9">
        <f>_xlfn.FORECAST.ETS.STAT($B$2:$B$388,$A$2:$A$388,4,0,1)</f>
        <v>0.76284948050053003</v>
      </c>
    </row>
    <row r="6" spans="1:8" x14ac:dyDescent="0.25">
      <c r="A6" s="8">
        <v>156</v>
      </c>
      <c r="B6" s="8">
        <v>25</v>
      </c>
      <c r="G6" s="7" t="s">
        <v>21</v>
      </c>
      <c r="H6" s="9">
        <f>_xlfn.FORECAST.ETS.STAT($B$2:$B$388,$A$2:$A$388,5,0,1)</f>
        <v>0.22633922061097742</v>
      </c>
    </row>
    <row r="7" spans="1:8" x14ac:dyDescent="0.25">
      <c r="A7" s="8">
        <v>157</v>
      </c>
      <c r="B7" s="8">
        <v>20</v>
      </c>
      <c r="G7" s="7" t="s">
        <v>22</v>
      </c>
      <c r="H7" s="9">
        <f>_xlfn.FORECAST.ETS.STAT($B$2:$B$388,$A$2:$A$388,6,0,1)</f>
        <v>7.9133249681791993</v>
      </c>
    </row>
    <row r="8" spans="1:8" x14ac:dyDescent="0.25">
      <c r="A8" s="8">
        <v>158</v>
      </c>
      <c r="B8" s="8">
        <v>22</v>
      </c>
      <c r="G8" s="7" t="s">
        <v>23</v>
      </c>
      <c r="H8" s="9">
        <f>_xlfn.FORECAST.ETS.STAT($B$2:$B$388,$A$2:$A$388,7,0,1)</f>
        <v>10.03625598158745</v>
      </c>
    </row>
    <row r="9" spans="1:8" x14ac:dyDescent="0.25">
      <c r="A9" s="8">
        <v>159</v>
      </c>
      <c r="B9" s="8">
        <v>23</v>
      </c>
    </row>
    <row r="10" spans="1:8" x14ac:dyDescent="0.25">
      <c r="A10" s="8">
        <v>160</v>
      </c>
      <c r="B10" s="8">
        <v>35</v>
      </c>
    </row>
    <row r="11" spans="1:8" x14ac:dyDescent="0.25">
      <c r="A11" s="8">
        <v>161</v>
      </c>
      <c r="B11" s="8">
        <v>19</v>
      </c>
    </row>
    <row r="12" spans="1:8" x14ac:dyDescent="0.25">
      <c r="A12" s="8">
        <v>162</v>
      </c>
      <c r="B12" s="8">
        <v>6</v>
      </c>
    </row>
    <row r="13" spans="1:8" x14ac:dyDescent="0.25">
      <c r="A13" s="8">
        <v>163</v>
      </c>
      <c r="B13" s="8">
        <v>24</v>
      </c>
    </row>
    <row r="14" spans="1:8" x14ac:dyDescent="0.25">
      <c r="A14" s="8">
        <v>164</v>
      </c>
      <c r="B14" s="8">
        <v>32</v>
      </c>
    </row>
    <row r="15" spans="1:8" x14ac:dyDescent="0.25">
      <c r="A15" s="8">
        <v>165</v>
      </c>
      <c r="B15" s="8">
        <v>36</v>
      </c>
    </row>
    <row r="16" spans="1:8" x14ac:dyDescent="0.25">
      <c r="A16" s="8">
        <v>166</v>
      </c>
      <c r="B16" s="8">
        <v>26</v>
      </c>
    </row>
    <row r="17" spans="1:2" x14ac:dyDescent="0.25">
      <c r="A17" s="8">
        <v>167</v>
      </c>
      <c r="B17" s="8">
        <v>16</v>
      </c>
    </row>
    <row r="18" spans="1:2" x14ac:dyDescent="0.25">
      <c r="A18" s="8">
        <v>168</v>
      </c>
      <c r="B18" s="8">
        <v>34</v>
      </c>
    </row>
    <row r="19" spans="1:2" x14ac:dyDescent="0.25">
      <c r="A19" s="8">
        <v>169</v>
      </c>
      <c r="B19" s="8">
        <v>21</v>
      </c>
    </row>
    <row r="20" spans="1:2" x14ac:dyDescent="0.25">
      <c r="A20" s="8">
        <v>170</v>
      </c>
      <c r="B20" s="8">
        <v>38</v>
      </c>
    </row>
    <row r="21" spans="1:2" x14ac:dyDescent="0.25">
      <c r="A21" s="8">
        <v>171</v>
      </c>
      <c r="B21" s="8">
        <v>15</v>
      </c>
    </row>
    <row r="22" spans="1:2" x14ac:dyDescent="0.25">
      <c r="A22" s="8">
        <v>172</v>
      </c>
      <c r="B22" s="8">
        <v>34</v>
      </c>
    </row>
    <row r="23" spans="1:2" x14ac:dyDescent="0.25">
      <c r="A23" s="8">
        <v>173</v>
      </c>
      <c r="B23" s="8">
        <v>44</v>
      </c>
    </row>
    <row r="24" spans="1:2" x14ac:dyDescent="0.25">
      <c r="A24" s="8">
        <v>174</v>
      </c>
      <c r="B24" s="8">
        <v>24</v>
      </c>
    </row>
    <row r="25" spans="1:2" x14ac:dyDescent="0.25">
      <c r="A25" s="8">
        <v>175</v>
      </c>
      <c r="B25" s="8">
        <v>41</v>
      </c>
    </row>
    <row r="26" spans="1:2" x14ac:dyDescent="0.25">
      <c r="A26" s="8">
        <v>176</v>
      </c>
      <c r="B26" s="8">
        <v>21</v>
      </c>
    </row>
    <row r="27" spans="1:2" x14ac:dyDescent="0.25">
      <c r="A27" s="8">
        <v>177</v>
      </c>
      <c r="B27" s="8">
        <v>18</v>
      </c>
    </row>
    <row r="28" spans="1:2" x14ac:dyDescent="0.25">
      <c r="A28" s="8">
        <v>178</v>
      </c>
      <c r="B28" s="8">
        <v>44</v>
      </c>
    </row>
    <row r="29" spans="1:2" x14ac:dyDescent="0.25">
      <c r="A29" s="8">
        <v>179</v>
      </c>
      <c r="B29" s="8">
        <v>32</v>
      </c>
    </row>
    <row r="30" spans="1:2" x14ac:dyDescent="0.25">
      <c r="A30" s="8">
        <v>180</v>
      </c>
      <c r="B30" s="8">
        <v>28</v>
      </c>
    </row>
    <row r="31" spans="1:2" x14ac:dyDescent="0.25">
      <c r="A31" s="8">
        <v>181</v>
      </c>
      <c r="B31" s="8">
        <v>33</v>
      </c>
    </row>
    <row r="32" spans="1:2" x14ac:dyDescent="0.25">
      <c r="A32" s="8">
        <v>182</v>
      </c>
      <c r="B32" s="8">
        <v>36</v>
      </c>
    </row>
    <row r="33" spans="1:2" x14ac:dyDescent="0.25">
      <c r="A33" s="8">
        <v>183</v>
      </c>
      <c r="B33" s="8">
        <v>11</v>
      </c>
    </row>
    <row r="34" spans="1:2" x14ac:dyDescent="0.25">
      <c r="A34" s="8">
        <v>184</v>
      </c>
      <c r="B34" s="8">
        <v>28</v>
      </c>
    </row>
    <row r="35" spans="1:2" x14ac:dyDescent="0.25">
      <c r="A35" s="8">
        <v>185</v>
      </c>
      <c r="B35" s="8">
        <v>20</v>
      </c>
    </row>
    <row r="36" spans="1:2" x14ac:dyDescent="0.25">
      <c r="A36" s="8">
        <v>186</v>
      </c>
      <c r="B36" s="8">
        <v>21</v>
      </c>
    </row>
    <row r="37" spans="1:2" x14ac:dyDescent="0.25">
      <c r="A37" s="8">
        <v>187</v>
      </c>
      <c r="B37" s="8">
        <v>25</v>
      </c>
    </row>
    <row r="38" spans="1:2" x14ac:dyDescent="0.25">
      <c r="A38" s="8">
        <v>188</v>
      </c>
      <c r="B38" s="8">
        <v>30</v>
      </c>
    </row>
    <row r="39" spans="1:2" x14ac:dyDescent="0.25">
      <c r="A39" s="8">
        <v>189</v>
      </c>
      <c r="B39" s="8">
        <v>30</v>
      </c>
    </row>
    <row r="40" spans="1:2" x14ac:dyDescent="0.25">
      <c r="A40" s="8">
        <v>190</v>
      </c>
      <c r="B40" s="8">
        <v>26</v>
      </c>
    </row>
    <row r="41" spans="1:2" x14ac:dyDescent="0.25">
      <c r="A41" s="8">
        <v>191</v>
      </c>
      <c r="B41" s="8">
        <v>31</v>
      </c>
    </row>
    <row r="42" spans="1:2" x14ac:dyDescent="0.25">
      <c r="A42" s="8">
        <v>192</v>
      </c>
      <c r="B42" s="8">
        <v>12</v>
      </c>
    </row>
    <row r="43" spans="1:2" x14ac:dyDescent="0.25">
      <c r="A43" s="8">
        <v>193</v>
      </c>
      <c r="B43" s="8">
        <v>45</v>
      </c>
    </row>
    <row r="44" spans="1:2" x14ac:dyDescent="0.25">
      <c r="A44" s="8">
        <v>194</v>
      </c>
      <c r="B44" s="8">
        <v>33</v>
      </c>
    </row>
    <row r="45" spans="1:2" x14ac:dyDescent="0.25">
      <c r="A45" s="8">
        <v>195</v>
      </c>
      <c r="B45" s="8">
        <v>33</v>
      </c>
    </row>
    <row r="46" spans="1:2" x14ac:dyDescent="0.25">
      <c r="A46" s="8">
        <v>196</v>
      </c>
      <c r="B46" s="8">
        <v>37</v>
      </c>
    </row>
    <row r="47" spans="1:2" x14ac:dyDescent="0.25">
      <c r="A47" s="8">
        <v>197</v>
      </c>
      <c r="B47" s="8">
        <v>17</v>
      </c>
    </row>
    <row r="48" spans="1:2" x14ac:dyDescent="0.25">
      <c r="A48" s="8">
        <v>198</v>
      </c>
      <c r="B48" s="8">
        <v>14</v>
      </c>
    </row>
    <row r="49" spans="1:2" x14ac:dyDescent="0.25">
      <c r="A49" s="8">
        <v>199</v>
      </c>
      <c r="B49" s="8">
        <v>26</v>
      </c>
    </row>
    <row r="50" spans="1:2" x14ac:dyDescent="0.25">
      <c r="A50" s="8">
        <v>200</v>
      </c>
      <c r="B50" s="8">
        <v>27</v>
      </c>
    </row>
    <row r="51" spans="1:2" x14ac:dyDescent="0.25">
      <c r="A51" s="8">
        <v>201</v>
      </c>
      <c r="B51" s="8">
        <v>33</v>
      </c>
    </row>
    <row r="52" spans="1:2" x14ac:dyDescent="0.25">
      <c r="A52" s="8">
        <v>202</v>
      </c>
      <c r="B52" s="8">
        <v>45</v>
      </c>
    </row>
    <row r="53" spans="1:2" x14ac:dyDescent="0.25">
      <c r="A53" s="8">
        <v>203</v>
      </c>
      <c r="B53" s="8">
        <v>40</v>
      </c>
    </row>
    <row r="54" spans="1:2" x14ac:dyDescent="0.25">
      <c r="A54" s="8">
        <v>204</v>
      </c>
      <c r="B54" s="8">
        <v>9</v>
      </c>
    </row>
    <row r="55" spans="1:2" x14ac:dyDescent="0.25">
      <c r="A55" s="8">
        <v>205</v>
      </c>
      <c r="B55" s="8">
        <v>26</v>
      </c>
    </row>
    <row r="56" spans="1:2" x14ac:dyDescent="0.25">
      <c r="A56" s="8">
        <v>206</v>
      </c>
      <c r="B56" s="8">
        <v>20</v>
      </c>
    </row>
    <row r="57" spans="1:2" x14ac:dyDescent="0.25">
      <c r="A57" s="8">
        <v>207</v>
      </c>
      <c r="B57" s="8">
        <v>31</v>
      </c>
    </row>
    <row r="58" spans="1:2" x14ac:dyDescent="0.25">
      <c r="A58" s="8">
        <v>208</v>
      </c>
      <c r="B58" s="8">
        <v>21</v>
      </c>
    </row>
    <row r="59" spans="1:2" x14ac:dyDescent="0.25">
      <c r="A59" s="8">
        <v>209</v>
      </c>
      <c r="B59" s="8">
        <v>15</v>
      </c>
    </row>
    <row r="60" spans="1:2" x14ac:dyDescent="0.25">
      <c r="A60" s="8">
        <v>210</v>
      </c>
      <c r="B60" s="8">
        <v>33</v>
      </c>
    </row>
    <row r="61" spans="1:2" x14ac:dyDescent="0.25">
      <c r="A61" s="8">
        <v>211</v>
      </c>
      <c r="B61" s="8">
        <v>18</v>
      </c>
    </row>
    <row r="62" spans="1:2" x14ac:dyDescent="0.25">
      <c r="A62" s="8">
        <v>212</v>
      </c>
      <c r="B62" s="8">
        <v>38</v>
      </c>
    </row>
    <row r="63" spans="1:2" x14ac:dyDescent="0.25">
      <c r="A63" s="8">
        <v>213</v>
      </c>
      <c r="B63" s="8">
        <v>28</v>
      </c>
    </row>
    <row r="64" spans="1:2" x14ac:dyDescent="0.25">
      <c r="A64" s="8">
        <v>214</v>
      </c>
      <c r="B64" s="8">
        <v>18</v>
      </c>
    </row>
    <row r="65" spans="1:2" x14ac:dyDescent="0.25">
      <c r="A65" s="8">
        <v>215</v>
      </c>
      <c r="B65" s="8">
        <v>15</v>
      </c>
    </row>
    <row r="66" spans="1:2" x14ac:dyDescent="0.25">
      <c r="A66" s="8">
        <v>216</v>
      </c>
      <c r="B66" s="8">
        <v>34</v>
      </c>
    </row>
    <row r="67" spans="1:2" x14ac:dyDescent="0.25">
      <c r="A67" s="8">
        <v>217</v>
      </c>
      <c r="B67" s="8">
        <v>17</v>
      </c>
    </row>
    <row r="68" spans="1:2" x14ac:dyDescent="0.25">
      <c r="A68" s="8">
        <v>218</v>
      </c>
      <c r="B68" s="8">
        <v>50</v>
      </c>
    </row>
    <row r="69" spans="1:2" x14ac:dyDescent="0.25">
      <c r="A69" s="8">
        <v>219</v>
      </c>
      <c r="B69" s="8">
        <v>16</v>
      </c>
    </row>
    <row r="70" spans="1:2" x14ac:dyDescent="0.25">
      <c r="A70" s="8">
        <v>220</v>
      </c>
      <c r="B70" s="8">
        <v>44</v>
      </c>
    </row>
    <row r="71" spans="1:2" x14ac:dyDescent="0.25">
      <c r="A71" s="8">
        <v>221</v>
      </c>
      <c r="B71" s="8">
        <v>25</v>
      </c>
    </row>
    <row r="72" spans="1:2" x14ac:dyDescent="0.25">
      <c r="A72" s="8">
        <v>222</v>
      </c>
      <c r="B72" s="8">
        <v>33</v>
      </c>
    </row>
    <row r="73" spans="1:2" x14ac:dyDescent="0.25">
      <c r="A73" s="8">
        <v>223</v>
      </c>
      <c r="B73" s="8">
        <v>24</v>
      </c>
    </row>
    <row r="74" spans="1:2" x14ac:dyDescent="0.25">
      <c r="A74" s="8">
        <v>224</v>
      </c>
      <c r="B74" s="8">
        <v>31</v>
      </c>
    </row>
    <row r="75" spans="1:2" x14ac:dyDescent="0.25">
      <c r="A75" s="8">
        <v>225</v>
      </c>
      <c r="B75" s="8">
        <v>51</v>
      </c>
    </row>
    <row r="76" spans="1:2" x14ac:dyDescent="0.25">
      <c r="A76" s="8">
        <v>226</v>
      </c>
      <c r="B76" s="8">
        <v>24</v>
      </c>
    </row>
    <row r="77" spans="1:2" x14ac:dyDescent="0.25">
      <c r="A77" s="8">
        <v>227</v>
      </c>
      <c r="B77" s="8">
        <v>41</v>
      </c>
    </row>
    <row r="78" spans="1:2" x14ac:dyDescent="0.25">
      <c r="A78" s="8">
        <v>228</v>
      </c>
      <c r="B78" s="8">
        <v>22</v>
      </c>
    </row>
    <row r="79" spans="1:2" x14ac:dyDescent="0.25">
      <c r="A79" s="8">
        <v>229</v>
      </c>
      <c r="B79" s="8">
        <v>16</v>
      </c>
    </row>
    <row r="80" spans="1:2" x14ac:dyDescent="0.25">
      <c r="A80" s="8">
        <v>230</v>
      </c>
      <c r="B80" s="8">
        <v>30</v>
      </c>
    </row>
    <row r="81" spans="1:2" x14ac:dyDescent="0.25">
      <c r="A81" s="8">
        <v>231</v>
      </c>
      <c r="B81" s="8">
        <v>29</v>
      </c>
    </row>
    <row r="82" spans="1:2" x14ac:dyDescent="0.25">
      <c r="A82" s="8">
        <v>232</v>
      </c>
      <c r="B82" s="8">
        <v>16</v>
      </c>
    </row>
    <row r="83" spans="1:2" x14ac:dyDescent="0.25">
      <c r="A83" s="8">
        <v>233</v>
      </c>
      <c r="B83" s="8">
        <v>22</v>
      </c>
    </row>
    <row r="84" spans="1:2" x14ac:dyDescent="0.25">
      <c r="A84" s="8">
        <v>234</v>
      </c>
      <c r="B84" s="8">
        <v>16</v>
      </c>
    </row>
    <row r="85" spans="1:2" x14ac:dyDescent="0.25">
      <c r="A85" s="8">
        <v>235</v>
      </c>
      <c r="B85" s="8">
        <v>16</v>
      </c>
    </row>
    <row r="86" spans="1:2" x14ac:dyDescent="0.25">
      <c r="A86" s="8">
        <v>236</v>
      </c>
      <c r="B86" s="8">
        <v>37</v>
      </c>
    </row>
    <row r="87" spans="1:2" x14ac:dyDescent="0.25">
      <c r="A87" s="8">
        <v>237</v>
      </c>
      <c r="B87" s="8">
        <v>28</v>
      </c>
    </row>
    <row r="88" spans="1:2" x14ac:dyDescent="0.25">
      <c r="A88" s="8">
        <v>238</v>
      </c>
      <c r="B88" s="8">
        <v>43</v>
      </c>
    </row>
    <row r="89" spans="1:2" x14ac:dyDescent="0.25">
      <c r="A89" s="8">
        <v>239</v>
      </c>
      <c r="B89" s="8">
        <v>46</v>
      </c>
    </row>
    <row r="90" spans="1:2" x14ac:dyDescent="0.25">
      <c r="A90" s="8">
        <v>240</v>
      </c>
      <c r="B90" s="8">
        <v>23</v>
      </c>
    </row>
    <row r="91" spans="1:2" x14ac:dyDescent="0.25">
      <c r="A91" s="8">
        <v>241</v>
      </c>
      <c r="B91" s="8">
        <v>28</v>
      </c>
    </row>
    <row r="92" spans="1:2" x14ac:dyDescent="0.25">
      <c r="A92" s="8">
        <v>242</v>
      </c>
      <c r="B92" s="8">
        <v>25</v>
      </c>
    </row>
    <row r="93" spans="1:2" x14ac:dyDescent="0.25">
      <c r="A93" s="8">
        <v>243</v>
      </c>
      <c r="B93" s="8">
        <v>16</v>
      </c>
    </row>
    <row r="94" spans="1:2" x14ac:dyDescent="0.25">
      <c r="A94" s="8">
        <v>244</v>
      </c>
      <c r="B94" s="8">
        <v>45</v>
      </c>
    </row>
    <row r="95" spans="1:2" x14ac:dyDescent="0.25">
      <c r="A95" s="8">
        <v>245</v>
      </c>
      <c r="B95" s="8">
        <v>22</v>
      </c>
    </row>
    <row r="96" spans="1:2" x14ac:dyDescent="0.25">
      <c r="A96" s="8">
        <v>246</v>
      </c>
      <c r="B96" s="8">
        <v>24</v>
      </c>
    </row>
    <row r="97" spans="1:2" x14ac:dyDescent="0.25">
      <c r="A97" s="8">
        <v>247</v>
      </c>
      <c r="B97" s="8">
        <v>40</v>
      </c>
    </row>
    <row r="98" spans="1:2" x14ac:dyDescent="0.25">
      <c r="A98" s="8">
        <v>248</v>
      </c>
      <c r="B98" s="8">
        <v>50</v>
      </c>
    </row>
    <row r="99" spans="1:2" x14ac:dyDescent="0.25">
      <c r="A99" s="8">
        <v>249</v>
      </c>
      <c r="B99" s="8">
        <v>26</v>
      </c>
    </row>
    <row r="100" spans="1:2" x14ac:dyDescent="0.25">
      <c r="A100" s="8">
        <v>250</v>
      </c>
      <c r="B100" s="8">
        <v>29</v>
      </c>
    </row>
    <row r="101" spans="1:2" x14ac:dyDescent="0.25">
      <c r="A101" s="8">
        <v>251</v>
      </c>
      <c r="B101" s="8">
        <v>24</v>
      </c>
    </row>
    <row r="102" spans="1:2" x14ac:dyDescent="0.25">
      <c r="A102" s="8">
        <v>252</v>
      </c>
      <c r="B102" s="8">
        <v>25</v>
      </c>
    </row>
    <row r="103" spans="1:2" x14ac:dyDescent="0.25">
      <c r="A103" s="8">
        <v>253</v>
      </c>
      <c r="B103" s="8">
        <v>31</v>
      </c>
    </row>
    <row r="104" spans="1:2" x14ac:dyDescent="0.25">
      <c r="A104" s="8">
        <v>254</v>
      </c>
      <c r="B104" s="8">
        <v>10</v>
      </c>
    </row>
    <row r="105" spans="1:2" x14ac:dyDescent="0.25">
      <c r="A105" s="8">
        <v>255</v>
      </c>
      <c r="B105" s="8">
        <v>42</v>
      </c>
    </row>
    <row r="106" spans="1:2" x14ac:dyDescent="0.25">
      <c r="A106" s="8">
        <v>256</v>
      </c>
      <c r="B106" s="8">
        <v>30</v>
      </c>
    </row>
    <row r="107" spans="1:2" x14ac:dyDescent="0.25">
      <c r="A107" s="8">
        <v>257</v>
      </c>
      <c r="B107" s="8">
        <v>24</v>
      </c>
    </row>
    <row r="108" spans="1:2" x14ac:dyDescent="0.25">
      <c r="A108" s="8">
        <v>258</v>
      </c>
      <c r="B108" s="8">
        <v>33</v>
      </c>
    </row>
    <row r="109" spans="1:2" x14ac:dyDescent="0.25">
      <c r="A109" s="8">
        <v>259</v>
      </c>
      <c r="B109" s="8">
        <v>25</v>
      </c>
    </row>
    <row r="110" spans="1:2" x14ac:dyDescent="0.25">
      <c r="A110" s="8">
        <v>260</v>
      </c>
      <c r="B110" s="8">
        <v>18</v>
      </c>
    </row>
    <row r="111" spans="1:2" x14ac:dyDescent="0.25">
      <c r="A111" s="8">
        <v>261</v>
      </c>
      <c r="B111" s="8">
        <v>36</v>
      </c>
    </row>
    <row r="112" spans="1:2" x14ac:dyDescent="0.25">
      <c r="A112" s="8">
        <v>262</v>
      </c>
      <c r="B112" s="8">
        <v>31</v>
      </c>
    </row>
    <row r="113" spans="1:2" x14ac:dyDescent="0.25">
      <c r="A113" s="8">
        <v>263</v>
      </c>
      <c r="B113" s="8">
        <v>20</v>
      </c>
    </row>
    <row r="114" spans="1:2" x14ac:dyDescent="0.25">
      <c r="A114" s="8">
        <v>264</v>
      </c>
      <c r="B114" s="8">
        <v>25</v>
      </c>
    </row>
    <row r="115" spans="1:2" x14ac:dyDescent="0.25">
      <c r="A115" s="8">
        <v>265</v>
      </c>
      <c r="B115" s="8">
        <v>26</v>
      </c>
    </row>
    <row r="116" spans="1:2" x14ac:dyDescent="0.25">
      <c r="A116" s="8">
        <v>266</v>
      </c>
      <c r="B116" s="8">
        <v>30</v>
      </c>
    </row>
    <row r="117" spans="1:2" x14ac:dyDescent="0.25">
      <c r="A117" s="8">
        <v>267</v>
      </c>
      <c r="B117" s="8">
        <v>17</v>
      </c>
    </row>
    <row r="118" spans="1:2" x14ac:dyDescent="0.25">
      <c r="A118" s="8">
        <v>268</v>
      </c>
      <c r="B118" s="8">
        <v>30</v>
      </c>
    </row>
    <row r="119" spans="1:2" x14ac:dyDescent="0.25">
      <c r="A119" s="8">
        <v>269</v>
      </c>
      <c r="B119" s="8">
        <v>33</v>
      </c>
    </row>
    <row r="120" spans="1:2" x14ac:dyDescent="0.25">
      <c r="A120" s="8">
        <v>270</v>
      </c>
      <c r="B120" s="8">
        <v>21</v>
      </c>
    </row>
    <row r="121" spans="1:2" x14ac:dyDescent="0.25">
      <c r="A121" s="8">
        <v>271</v>
      </c>
      <c r="B121" s="8">
        <v>25</v>
      </c>
    </row>
    <row r="122" spans="1:2" x14ac:dyDescent="0.25">
      <c r="A122" s="8">
        <v>272</v>
      </c>
      <c r="B122" s="8">
        <v>27</v>
      </c>
    </row>
    <row r="123" spans="1:2" x14ac:dyDescent="0.25">
      <c r="A123" s="8">
        <v>273</v>
      </c>
      <c r="B123" s="8">
        <v>11</v>
      </c>
    </row>
    <row r="124" spans="1:2" x14ac:dyDescent="0.25">
      <c r="A124" s="8">
        <v>274</v>
      </c>
      <c r="B124" s="8">
        <v>31</v>
      </c>
    </row>
    <row r="125" spans="1:2" x14ac:dyDescent="0.25">
      <c r="A125" s="8">
        <v>275</v>
      </c>
      <c r="B125" s="8">
        <v>20</v>
      </c>
    </row>
    <row r="126" spans="1:2" x14ac:dyDescent="0.25">
      <c r="A126" s="8">
        <v>276</v>
      </c>
      <c r="B126" s="8">
        <v>33</v>
      </c>
    </row>
    <row r="127" spans="1:2" x14ac:dyDescent="0.25">
      <c r="A127" s="8">
        <v>277</v>
      </c>
      <c r="B127" s="8">
        <v>30</v>
      </c>
    </row>
    <row r="128" spans="1:2" x14ac:dyDescent="0.25">
      <c r="A128" s="8">
        <v>278</v>
      </c>
      <c r="B128" s="8">
        <v>23</v>
      </c>
    </row>
    <row r="129" spans="1:2" x14ac:dyDescent="0.25">
      <c r="A129" s="8">
        <v>279</v>
      </c>
      <c r="B129" s="8">
        <v>35</v>
      </c>
    </row>
    <row r="130" spans="1:2" x14ac:dyDescent="0.25">
      <c r="A130" s="8">
        <v>280</v>
      </c>
      <c r="B130" s="8">
        <v>20</v>
      </c>
    </row>
    <row r="131" spans="1:2" x14ac:dyDescent="0.25">
      <c r="A131" s="8">
        <v>281</v>
      </c>
      <c r="B131" s="8">
        <v>33</v>
      </c>
    </row>
    <row r="132" spans="1:2" x14ac:dyDescent="0.25">
      <c r="A132" s="8">
        <v>282</v>
      </c>
      <c r="B132" s="8">
        <v>40</v>
      </c>
    </row>
    <row r="133" spans="1:2" x14ac:dyDescent="0.25">
      <c r="A133" s="8">
        <v>283</v>
      </c>
      <c r="B133" s="8">
        <v>26</v>
      </c>
    </row>
    <row r="134" spans="1:2" x14ac:dyDescent="0.25">
      <c r="A134" s="8">
        <v>284</v>
      </c>
      <c r="B134" s="8">
        <v>17</v>
      </c>
    </row>
    <row r="135" spans="1:2" x14ac:dyDescent="0.25">
      <c r="A135" s="8">
        <v>285</v>
      </c>
      <c r="B135" s="8">
        <v>33</v>
      </c>
    </row>
    <row r="136" spans="1:2" x14ac:dyDescent="0.25">
      <c r="A136" s="8">
        <v>286</v>
      </c>
      <c r="B136" s="8">
        <v>37</v>
      </c>
    </row>
    <row r="137" spans="1:2" x14ac:dyDescent="0.25">
      <c r="A137" s="8">
        <v>287</v>
      </c>
      <c r="B137" s="8">
        <v>34</v>
      </c>
    </row>
    <row r="138" spans="1:2" x14ac:dyDescent="0.25">
      <c r="A138" s="8">
        <v>288</v>
      </c>
      <c r="B138" s="8">
        <v>27</v>
      </c>
    </row>
    <row r="139" spans="1:2" x14ac:dyDescent="0.25">
      <c r="A139" s="8">
        <v>289</v>
      </c>
      <c r="B139" s="8">
        <v>42</v>
      </c>
    </row>
    <row r="140" spans="1:2" x14ac:dyDescent="0.25">
      <c r="A140" s="8">
        <v>290</v>
      </c>
      <c r="B140" s="8">
        <v>46</v>
      </c>
    </row>
    <row r="141" spans="1:2" x14ac:dyDescent="0.25">
      <c r="A141" s="8">
        <v>291</v>
      </c>
      <c r="B141" s="8">
        <v>27</v>
      </c>
    </row>
    <row r="142" spans="1:2" x14ac:dyDescent="0.25">
      <c r="A142" s="8">
        <v>292</v>
      </c>
      <c r="B142" s="8">
        <v>26</v>
      </c>
    </row>
    <row r="143" spans="1:2" x14ac:dyDescent="0.25">
      <c r="A143" s="8">
        <v>293</v>
      </c>
      <c r="B143" s="8">
        <v>39</v>
      </c>
    </row>
    <row r="144" spans="1:2" x14ac:dyDescent="0.25">
      <c r="A144" s="8">
        <v>294</v>
      </c>
      <c r="B144" s="8">
        <v>36</v>
      </c>
    </row>
    <row r="145" spans="1:2" x14ac:dyDescent="0.25">
      <c r="A145" s="8">
        <v>295</v>
      </c>
      <c r="B145" s="8">
        <v>40</v>
      </c>
    </row>
    <row r="146" spans="1:2" x14ac:dyDescent="0.25">
      <c r="A146" s="8">
        <v>296</v>
      </c>
      <c r="B146" s="8">
        <v>29</v>
      </c>
    </row>
    <row r="147" spans="1:2" x14ac:dyDescent="0.25">
      <c r="A147" s="8">
        <v>297</v>
      </c>
      <c r="B147" s="8">
        <v>32</v>
      </c>
    </row>
    <row r="148" spans="1:2" x14ac:dyDescent="0.25">
      <c r="A148" s="8">
        <v>298</v>
      </c>
      <c r="B148" s="8">
        <v>12</v>
      </c>
    </row>
    <row r="149" spans="1:2" x14ac:dyDescent="0.25">
      <c r="A149" s="8">
        <v>299</v>
      </c>
      <c r="B149" s="8">
        <v>15</v>
      </c>
    </row>
    <row r="150" spans="1:2" x14ac:dyDescent="0.25">
      <c r="A150" s="8">
        <v>300</v>
      </c>
      <c r="B150" s="8">
        <v>33</v>
      </c>
    </row>
    <row r="151" spans="1:2" x14ac:dyDescent="0.25">
      <c r="A151" s="8">
        <v>301</v>
      </c>
      <c r="B151" s="8">
        <v>29</v>
      </c>
    </row>
    <row r="152" spans="1:2" x14ac:dyDescent="0.25">
      <c r="A152" s="8">
        <v>302</v>
      </c>
      <c r="B152" s="8">
        <v>25</v>
      </c>
    </row>
    <row r="153" spans="1:2" x14ac:dyDescent="0.25">
      <c r="A153" s="8">
        <v>303</v>
      </c>
      <c r="B153" s="8">
        <v>24</v>
      </c>
    </row>
    <row r="154" spans="1:2" x14ac:dyDescent="0.25">
      <c r="A154" s="8">
        <v>304</v>
      </c>
      <c r="B154" s="8">
        <v>26</v>
      </c>
    </row>
    <row r="155" spans="1:2" x14ac:dyDescent="0.25">
      <c r="A155" s="8">
        <v>305</v>
      </c>
      <c r="B155" s="8">
        <v>32</v>
      </c>
    </row>
    <row r="156" spans="1:2" x14ac:dyDescent="0.25">
      <c r="A156" s="8">
        <v>306</v>
      </c>
      <c r="B156" s="8">
        <v>34</v>
      </c>
    </row>
    <row r="157" spans="1:2" x14ac:dyDescent="0.25">
      <c r="A157" s="8">
        <v>307</v>
      </c>
      <c r="B157" s="8">
        <v>27</v>
      </c>
    </row>
    <row r="158" spans="1:2" x14ac:dyDescent="0.25">
      <c r="A158" s="8">
        <v>308</v>
      </c>
      <c r="B158" s="8">
        <v>24</v>
      </c>
    </row>
    <row r="159" spans="1:2" x14ac:dyDescent="0.25">
      <c r="A159" s="8">
        <v>309</v>
      </c>
      <c r="B159" s="8">
        <v>41</v>
      </c>
    </row>
    <row r="160" spans="1:2" x14ac:dyDescent="0.25">
      <c r="A160" s="8">
        <v>310</v>
      </c>
      <c r="B160" s="8">
        <v>26</v>
      </c>
    </row>
    <row r="161" spans="1:2" x14ac:dyDescent="0.25">
      <c r="A161" s="8">
        <v>311</v>
      </c>
      <c r="B161" s="8">
        <v>30</v>
      </c>
    </row>
    <row r="162" spans="1:2" x14ac:dyDescent="0.25">
      <c r="A162" s="8">
        <v>312</v>
      </c>
      <c r="B162" s="8">
        <v>40</v>
      </c>
    </row>
    <row r="163" spans="1:2" x14ac:dyDescent="0.25">
      <c r="A163" s="8">
        <v>313</v>
      </c>
      <c r="B163" s="8">
        <v>34</v>
      </c>
    </row>
    <row r="164" spans="1:2" x14ac:dyDescent="0.25">
      <c r="A164" s="8">
        <v>314</v>
      </c>
      <c r="B164" s="8">
        <v>38</v>
      </c>
    </row>
    <row r="165" spans="1:2" x14ac:dyDescent="0.25">
      <c r="A165" s="8">
        <v>315</v>
      </c>
      <c r="B165" s="8">
        <v>34</v>
      </c>
    </row>
    <row r="166" spans="1:2" x14ac:dyDescent="0.25">
      <c r="A166" s="8">
        <v>316</v>
      </c>
      <c r="B166" s="8">
        <v>26</v>
      </c>
    </row>
    <row r="167" spans="1:2" x14ac:dyDescent="0.25">
      <c r="A167" s="8">
        <v>317</v>
      </c>
      <c r="B167" s="8">
        <v>28</v>
      </c>
    </row>
    <row r="168" spans="1:2" x14ac:dyDescent="0.25">
      <c r="A168" s="8">
        <v>318</v>
      </c>
      <c r="B168" s="8">
        <v>41</v>
      </c>
    </row>
    <row r="169" spans="1:2" x14ac:dyDescent="0.25">
      <c r="A169" s="8">
        <v>319</v>
      </c>
      <c r="B169" s="8">
        <v>30</v>
      </c>
    </row>
    <row r="170" spans="1:2" x14ac:dyDescent="0.25">
      <c r="A170" s="8">
        <v>320</v>
      </c>
      <c r="B170" s="8">
        <v>30</v>
      </c>
    </row>
    <row r="171" spans="1:2" x14ac:dyDescent="0.25">
      <c r="A171" s="8">
        <v>321</v>
      </c>
      <c r="B171" s="8">
        <v>32</v>
      </c>
    </row>
    <row r="172" spans="1:2" x14ac:dyDescent="0.25">
      <c r="A172" s="8">
        <v>322</v>
      </c>
      <c r="B172" s="8">
        <v>24</v>
      </c>
    </row>
    <row r="173" spans="1:2" x14ac:dyDescent="0.25">
      <c r="A173" s="8">
        <v>323</v>
      </c>
      <c r="B173" s="8">
        <v>25</v>
      </c>
    </row>
    <row r="174" spans="1:2" x14ac:dyDescent="0.25">
      <c r="A174" s="8">
        <v>324</v>
      </c>
      <c r="B174" s="8">
        <v>33</v>
      </c>
    </row>
    <row r="175" spans="1:2" x14ac:dyDescent="0.25">
      <c r="A175" s="8">
        <v>325</v>
      </c>
      <c r="B175" s="8">
        <v>13</v>
      </c>
    </row>
    <row r="176" spans="1:2" x14ac:dyDescent="0.25">
      <c r="A176" s="8">
        <v>326</v>
      </c>
      <c r="B176" s="8">
        <v>26</v>
      </c>
    </row>
    <row r="177" spans="1:2" x14ac:dyDescent="0.25">
      <c r="A177" s="8">
        <v>327</v>
      </c>
      <c r="B177" s="8">
        <v>31</v>
      </c>
    </row>
    <row r="178" spans="1:2" x14ac:dyDescent="0.25">
      <c r="A178" s="8">
        <v>328</v>
      </c>
      <c r="B178" s="8">
        <v>28</v>
      </c>
    </row>
    <row r="179" spans="1:2" x14ac:dyDescent="0.25">
      <c r="A179" s="8">
        <v>329</v>
      </c>
      <c r="B179" s="8">
        <v>29</v>
      </c>
    </row>
    <row r="180" spans="1:2" x14ac:dyDescent="0.25">
      <c r="A180" s="8">
        <v>330</v>
      </c>
      <c r="B180" s="8">
        <v>23</v>
      </c>
    </row>
    <row r="181" spans="1:2" x14ac:dyDescent="0.25">
      <c r="A181" s="8">
        <v>331</v>
      </c>
      <c r="B181" s="8">
        <v>38</v>
      </c>
    </row>
    <row r="182" spans="1:2" x14ac:dyDescent="0.25">
      <c r="A182" s="8">
        <v>332</v>
      </c>
      <c r="B182" s="8">
        <v>26</v>
      </c>
    </row>
    <row r="183" spans="1:2" x14ac:dyDescent="0.25">
      <c r="A183" s="8">
        <v>333</v>
      </c>
      <c r="B183" s="8">
        <v>29</v>
      </c>
    </row>
    <row r="184" spans="1:2" x14ac:dyDescent="0.25">
      <c r="A184" s="8">
        <v>334</v>
      </c>
      <c r="B184" s="8">
        <v>20</v>
      </c>
    </row>
    <row r="185" spans="1:2" x14ac:dyDescent="0.25">
      <c r="A185" s="8">
        <v>335</v>
      </c>
      <c r="B185" s="8">
        <v>37</v>
      </c>
    </row>
    <row r="186" spans="1:2" x14ac:dyDescent="0.25">
      <c r="A186" s="8">
        <v>336</v>
      </c>
      <c r="B186" s="8">
        <v>25</v>
      </c>
    </row>
    <row r="187" spans="1:2" x14ac:dyDescent="0.25">
      <c r="A187" s="8">
        <v>337</v>
      </c>
      <c r="B187" s="8">
        <v>21</v>
      </c>
    </row>
    <row r="188" spans="1:2" x14ac:dyDescent="0.25">
      <c r="A188" s="8">
        <v>338</v>
      </c>
      <c r="B188" s="8">
        <v>18</v>
      </c>
    </row>
    <row r="189" spans="1:2" x14ac:dyDescent="0.25">
      <c r="A189" s="8">
        <v>339</v>
      </c>
      <c r="B189" s="8">
        <v>36</v>
      </c>
    </row>
    <row r="190" spans="1:2" x14ac:dyDescent="0.25">
      <c r="A190" s="8">
        <v>340</v>
      </c>
      <c r="B190" s="8">
        <v>15</v>
      </c>
    </row>
    <row r="191" spans="1:2" x14ac:dyDescent="0.25">
      <c r="A191" s="8">
        <v>341</v>
      </c>
      <c r="B191" s="8">
        <v>29</v>
      </c>
    </row>
    <row r="192" spans="1:2" x14ac:dyDescent="0.25">
      <c r="A192" s="8">
        <v>342</v>
      </c>
      <c r="B192" s="8">
        <v>28</v>
      </c>
    </row>
    <row r="193" spans="1:2" x14ac:dyDescent="0.25">
      <c r="A193" s="8">
        <v>343</v>
      </c>
      <c r="B193" s="8">
        <v>31</v>
      </c>
    </row>
    <row r="194" spans="1:2" x14ac:dyDescent="0.25">
      <c r="A194" s="8">
        <v>344</v>
      </c>
      <c r="B194" s="8">
        <v>27</v>
      </c>
    </row>
    <row r="195" spans="1:2" x14ac:dyDescent="0.25">
      <c r="A195" s="8">
        <v>345</v>
      </c>
      <c r="B195" s="8">
        <v>16</v>
      </c>
    </row>
    <row r="196" spans="1:2" x14ac:dyDescent="0.25">
      <c r="A196" s="8">
        <v>346</v>
      </c>
      <c r="B196" s="8">
        <v>32</v>
      </c>
    </row>
    <row r="197" spans="1:2" x14ac:dyDescent="0.25">
      <c r="A197" s="8">
        <v>347</v>
      </c>
      <c r="B197" s="8">
        <v>34</v>
      </c>
    </row>
    <row r="198" spans="1:2" x14ac:dyDescent="0.25">
      <c r="A198" s="8">
        <v>348</v>
      </c>
      <c r="B198" s="8">
        <v>30</v>
      </c>
    </row>
    <row r="199" spans="1:2" x14ac:dyDescent="0.25">
      <c r="A199" s="8">
        <v>349</v>
      </c>
      <c r="B199" s="8">
        <v>53</v>
      </c>
    </row>
    <row r="200" spans="1:2" x14ac:dyDescent="0.25">
      <c r="A200" s="8">
        <v>350</v>
      </c>
      <c r="B200" s="8">
        <v>23</v>
      </c>
    </row>
    <row r="201" spans="1:2" x14ac:dyDescent="0.25">
      <c r="A201" s="8">
        <v>351</v>
      </c>
      <c r="B201" s="8">
        <v>26</v>
      </c>
    </row>
    <row r="202" spans="1:2" x14ac:dyDescent="0.25">
      <c r="A202" s="8">
        <v>352</v>
      </c>
      <c r="B202" s="8">
        <v>14</v>
      </c>
    </row>
    <row r="203" spans="1:2" x14ac:dyDescent="0.25">
      <c r="A203" s="8">
        <v>353</v>
      </c>
      <c r="B203" s="8">
        <v>40</v>
      </c>
    </row>
    <row r="204" spans="1:2" x14ac:dyDescent="0.25">
      <c r="A204" s="8">
        <v>354</v>
      </c>
      <c r="B204" s="8">
        <v>40</v>
      </c>
    </row>
    <row r="205" spans="1:2" x14ac:dyDescent="0.25">
      <c r="A205" s="8">
        <v>355</v>
      </c>
      <c r="B205" s="8">
        <v>33</v>
      </c>
    </row>
    <row r="206" spans="1:2" x14ac:dyDescent="0.25">
      <c r="A206" s="8">
        <v>356</v>
      </c>
      <c r="B206" s="8">
        <v>27</v>
      </c>
    </row>
    <row r="207" spans="1:2" x14ac:dyDescent="0.25">
      <c r="A207" s="8">
        <v>357</v>
      </c>
      <c r="B207" s="8">
        <v>22</v>
      </c>
    </row>
    <row r="208" spans="1:2" x14ac:dyDescent="0.25">
      <c r="A208" s="8">
        <v>358</v>
      </c>
      <c r="B208" s="8">
        <v>40</v>
      </c>
    </row>
    <row r="209" spans="1:2" x14ac:dyDescent="0.25">
      <c r="A209" s="8">
        <v>359</v>
      </c>
      <c r="B209" s="8">
        <v>38</v>
      </c>
    </row>
    <row r="210" spans="1:2" x14ac:dyDescent="0.25">
      <c r="A210" s="8">
        <v>360</v>
      </c>
      <c r="B210" s="8">
        <v>17</v>
      </c>
    </row>
    <row r="211" spans="1:2" x14ac:dyDescent="0.25">
      <c r="A211" s="8">
        <v>361</v>
      </c>
      <c r="B211" s="8">
        <v>29</v>
      </c>
    </row>
    <row r="212" spans="1:2" x14ac:dyDescent="0.25">
      <c r="A212" s="8">
        <v>362</v>
      </c>
      <c r="B212" s="8">
        <v>26</v>
      </c>
    </row>
    <row r="213" spans="1:2" x14ac:dyDescent="0.25">
      <c r="A213" s="8">
        <v>363</v>
      </c>
      <c r="B213" s="8">
        <v>30</v>
      </c>
    </row>
    <row r="214" spans="1:2" x14ac:dyDescent="0.25">
      <c r="A214" s="8">
        <v>364</v>
      </c>
      <c r="B214" s="8">
        <v>51</v>
      </c>
    </row>
    <row r="215" spans="1:2" x14ac:dyDescent="0.25">
      <c r="A215" s="8">
        <v>365</v>
      </c>
      <c r="B215" s="8">
        <v>15</v>
      </c>
    </row>
    <row r="216" spans="1:2" x14ac:dyDescent="0.25">
      <c r="A216" s="8">
        <v>366</v>
      </c>
      <c r="B216" s="8">
        <v>10</v>
      </c>
    </row>
    <row r="217" spans="1:2" x14ac:dyDescent="0.25">
      <c r="A217" s="8">
        <v>367</v>
      </c>
      <c r="B217" s="8">
        <v>41</v>
      </c>
    </row>
    <row r="218" spans="1:2" x14ac:dyDescent="0.25">
      <c r="A218" s="8">
        <v>368</v>
      </c>
      <c r="B218" s="8">
        <v>42</v>
      </c>
    </row>
    <row r="219" spans="1:2" x14ac:dyDescent="0.25">
      <c r="A219" s="8">
        <v>369</v>
      </c>
      <c r="B219" s="8">
        <v>25</v>
      </c>
    </row>
    <row r="220" spans="1:2" x14ac:dyDescent="0.25">
      <c r="A220" s="8">
        <v>370</v>
      </c>
      <c r="B220" s="8">
        <v>30</v>
      </c>
    </row>
    <row r="221" spans="1:2" x14ac:dyDescent="0.25">
      <c r="A221" s="8">
        <v>371</v>
      </c>
      <c r="B221" s="8">
        <v>40</v>
      </c>
    </row>
    <row r="222" spans="1:2" x14ac:dyDescent="0.25">
      <c r="A222" s="8">
        <v>372</v>
      </c>
      <c r="B222" s="8">
        <v>38</v>
      </c>
    </row>
    <row r="223" spans="1:2" x14ac:dyDescent="0.25">
      <c r="A223" s="8">
        <v>373</v>
      </c>
      <c r="B223" s="8">
        <v>13</v>
      </c>
    </row>
    <row r="224" spans="1:2" x14ac:dyDescent="0.25">
      <c r="A224" s="8">
        <v>374</v>
      </c>
      <c r="B224" s="8">
        <v>24</v>
      </c>
    </row>
    <row r="225" spans="1:2" x14ac:dyDescent="0.25">
      <c r="A225" s="8">
        <v>375</v>
      </c>
      <c r="B225" s="8">
        <v>25</v>
      </c>
    </row>
    <row r="226" spans="1:2" x14ac:dyDescent="0.25">
      <c r="A226" s="8">
        <v>376</v>
      </c>
      <c r="B226" s="8">
        <v>26</v>
      </c>
    </row>
    <row r="227" spans="1:2" x14ac:dyDescent="0.25">
      <c r="A227" s="8">
        <v>377</v>
      </c>
      <c r="B227" s="8">
        <v>33</v>
      </c>
    </row>
    <row r="228" spans="1:2" x14ac:dyDescent="0.25">
      <c r="A228" s="8">
        <v>378</v>
      </c>
      <c r="B228" s="8">
        <v>39</v>
      </c>
    </row>
    <row r="229" spans="1:2" x14ac:dyDescent="0.25">
      <c r="A229" s="8">
        <v>379</v>
      </c>
      <c r="B229" s="8">
        <v>35</v>
      </c>
    </row>
    <row r="230" spans="1:2" x14ac:dyDescent="0.25">
      <c r="A230" s="8">
        <v>380</v>
      </c>
      <c r="B230" s="8">
        <v>19</v>
      </c>
    </row>
    <row r="231" spans="1:2" x14ac:dyDescent="0.25">
      <c r="A231" s="8">
        <v>381</v>
      </c>
      <c r="B231" s="8">
        <v>38</v>
      </c>
    </row>
    <row r="232" spans="1:2" x14ac:dyDescent="0.25">
      <c r="A232" s="8">
        <v>382</v>
      </c>
      <c r="B232" s="8">
        <v>18</v>
      </c>
    </row>
    <row r="233" spans="1:2" x14ac:dyDescent="0.25">
      <c r="A233" s="8">
        <v>383</v>
      </c>
      <c r="B233" s="8">
        <v>41</v>
      </c>
    </row>
    <row r="234" spans="1:2" x14ac:dyDescent="0.25">
      <c r="A234" s="8">
        <v>384</v>
      </c>
      <c r="B234" s="8">
        <v>40</v>
      </c>
    </row>
    <row r="235" spans="1:2" x14ac:dyDescent="0.25">
      <c r="A235" s="8">
        <v>385</v>
      </c>
      <c r="B235" s="8">
        <v>39</v>
      </c>
    </row>
    <row r="236" spans="1:2" x14ac:dyDescent="0.25">
      <c r="A236" s="8">
        <v>386</v>
      </c>
      <c r="B236" s="8">
        <v>38</v>
      </c>
    </row>
    <row r="237" spans="1:2" x14ac:dyDescent="0.25">
      <c r="A237" s="8">
        <v>387</v>
      </c>
      <c r="B237" s="8">
        <v>22</v>
      </c>
    </row>
    <row r="238" spans="1:2" x14ac:dyDescent="0.25">
      <c r="A238" s="8">
        <v>388</v>
      </c>
      <c r="B238" s="8">
        <v>24</v>
      </c>
    </row>
    <row r="239" spans="1:2" x14ac:dyDescent="0.25">
      <c r="A239" s="8">
        <v>389</v>
      </c>
      <c r="B239" s="8">
        <v>30</v>
      </c>
    </row>
    <row r="240" spans="1:2" x14ac:dyDescent="0.25">
      <c r="A240" s="8">
        <v>390</v>
      </c>
      <c r="B240" s="8">
        <v>17</v>
      </c>
    </row>
    <row r="241" spans="1:2" x14ac:dyDescent="0.25">
      <c r="A241" s="8">
        <v>391</v>
      </c>
      <c r="B241" s="8">
        <v>31</v>
      </c>
    </row>
    <row r="242" spans="1:2" x14ac:dyDescent="0.25">
      <c r="A242" s="8">
        <v>392</v>
      </c>
      <c r="B242" s="8">
        <v>33</v>
      </c>
    </row>
    <row r="243" spans="1:2" x14ac:dyDescent="0.25">
      <c r="A243" s="8">
        <v>393</v>
      </c>
      <c r="B243" s="8">
        <v>35</v>
      </c>
    </row>
    <row r="244" spans="1:2" x14ac:dyDescent="0.25">
      <c r="A244" s="8">
        <v>394</v>
      </c>
      <c r="B244" s="8">
        <v>14</v>
      </c>
    </row>
    <row r="245" spans="1:2" x14ac:dyDescent="0.25">
      <c r="A245" s="8">
        <v>395</v>
      </c>
      <c r="B245" s="8">
        <v>27</v>
      </c>
    </row>
    <row r="246" spans="1:2" x14ac:dyDescent="0.25">
      <c r="A246" s="8">
        <v>396</v>
      </c>
      <c r="B246" s="8">
        <v>27</v>
      </c>
    </row>
    <row r="247" spans="1:2" x14ac:dyDescent="0.25">
      <c r="A247" s="8">
        <v>397</v>
      </c>
      <c r="B247" s="8">
        <v>27</v>
      </c>
    </row>
    <row r="248" spans="1:2" x14ac:dyDescent="0.25">
      <c r="A248" s="8">
        <v>398</v>
      </c>
      <c r="B248" s="8">
        <v>29</v>
      </c>
    </row>
    <row r="249" spans="1:2" x14ac:dyDescent="0.25">
      <c r="A249" s="8">
        <v>399</v>
      </c>
      <c r="B249" s="8">
        <v>22</v>
      </c>
    </row>
    <row r="250" spans="1:2" x14ac:dyDescent="0.25">
      <c r="A250" s="8">
        <v>400</v>
      </c>
      <c r="B250" s="8">
        <v>27</v>
      </c>
    </row>
    <row r="251" spans="1:2" x14ac:dyDescent="0.25">
      <c r="A251" s="8">
        <v>401</v>
      </c>
      <c r="B251" s="8">
        <v>27</v>
      </c>
    </row>
    <row r="252" spans="1:2" x14ac:dyDescent="0.25">
      <c r="A252" s="8">
        <v>402</v>
      </c>
      <c r="B252" s="8">
        <v>20</v>
      </c>
    </row>
    <row r="253" spans="1:2" x14ac:dyDescent="0.25">
      <c r="A253" s="8">
        <v>403</v>
      </c>
      <c r="B253" s="8">
        <v>29</v>
      </c>
    </row>
    <row r="254" spans="1:2" x14ac:dyDescent="0.25">
      <c r="A254" s="8">
        <v>404</v>
      </c>
      <c r="B254" s="8">
        <v>31</v>
      </c>
    </row>
    <row r="255" spans="1:2" x14ac:dyDescent="0.25">
      <c r="A255" s="8">
        <v>405</v>
      </c>
      <c r="B255" s="8">
        <v>29</v>
      </c>
    </row>
    <row r="256" spans="1:2" x14ac:dyDescent="0.25">
      <c r="A256" s="8">
        <v>406</v>
      </c>
      <c r="B256" s="8">
        <v>56</v>
      </c>
    </row>
    <row r="257" spans="1:2" x14ac:dyDescent="0.25">
      <c r="A257" s="8">
        <v>407</v>
      </c>
      <c r="B257" s="8">
        <v>35</v>
      </c>
    </row>
    <row r="258" spans="1:2" x14ac:dyDescent="0.25">
      <c r="A258" s="8">
        <v>408</v>
      </c>
      <c r="B258" s="8">
        <v>38</v>
      </c>
    </row>
    <row r="259" spans="1:2" x14ac:dyDescent="0.25">
      <c r="A259" s="8">
        <v>409</v>
      </c>
      <c r="B259" s="8">
        <v>26</v>
      </c>
    </row>
    <row r="260" spans="1:2" x14ac:dyDescent="0.25">
      <c r="A260" s="8">
        <v>410</v>
      </c>
      <c r="B260" s="8">
        <v>38</v>
      </c>
    </row>
    <row r="261" spans="1:2" x14ac:dyDescent="0.25">
      <c r="A261" s="8">
        <v>411</v>
      </c>
      <c r="B261" s="8">
        <v>48</v>
      </c>
    </row>
    <row r="262" spans="1:2" x14ac:dyDescent="0.25">
      <c r="A262" s="8">
        <v>412</v>
      </c>
      <c r="B262" s="8">
        <v>29</v>
      </c>
    </row>
    <row r="263" spans="1:2" x14ac:dyDescent="0.25">
      <c r="A263" s="8">
        <v>413</v>
      </c>
      <c r="B263" s="8">
        <v>21</v>
      </c>
    </row>
    <row r="264" spans="1:2" x14ac:dyDescent="0.25">
      <c r="A264" s="8">
        <v>414</v>
      </c>
      <c r="B264" s="8">
        <v>37</v>
      </c>
    </row>
    <row r="265" spans="1:2" x14ac:dyDescent="0.25">
      <c r="A265" s="8">
        <v>415</v>
      </c>
      <c r="B265" s="8">
        <v>37</v>
      </c>
    </row>
    <row r="266" spans="1:2" x14ac:dyDescent="0.25">
      <c r="A266" s="8">
        <v>416</v>
      </c>
      <c r="B266" s="8">
        <v>29</v>
      </c>
    </row>
    <row r="267" spans="1:2" x14ac:dyDescent="0.25">
      <c r="A267" s="8">
        <v>417</v>
      </c>
      <c r="B267" s="8">
        <v>36</v>
      </c>
    </row>
    <row r="268" spans="1:2" x14ac:dyDescent="0.25">
      <c r="A268" s="8">
        <v>418</v>
      </c>
      <c r="B268" s="8">
        <v>29</v>
      </c>
    </row>
    <row r="269" spans="1:2" x14ac:dyDescent="0.25">
      <c r="A269" s="8">
        <v>419</v>
      </c>
      <c r="B269" s="8">
        <v>48</v>
      </c>
    </row>
    <row r="270" spans="1:2" x14ac:dyDescent="0.25">
      <c r="A270" s="8">
        <v>420</v>
      </c>
      <c r="B270" s="8">
        <v>26</v>
      </c>
    </row>
    <row r="271" spans="1:2" x14ac:dyDescent="0.25">
      <c r="A271" s="8">
        <v>421</v>
      </c>
      <c r="B271" s="8">
        <v>21</v>
      </c>
    </row>
    <row r="272" spans="1:2" x14ac:dyDescent="0.25">
      <c r="A272" s="8">
        <v>422</v>
      </c>
      <c r="B272" s="8">
        <v>28</v>
      </c>
    </row>
    <row r="273" spans="1:2" x14ac:dyDescent="0.25">
      <c r="A273" s="8">
        <v>423</v>
      </c>
      <c r="B273" s="8">
        <v>31</v>
      </c>
    </row>
    <row r="274" spans="1:2" x14ac:dyDescent="0.25">
      <c r="A274" s="8">
        <v>424</v>
      </c>
      <c r="B274" s="8">
        <v>26</v>
      </c>
    </row>
    <row r="275" spans="1:2" x14ac:dyDescent="0.25">
      <c r="A275" s="8">
        <v>425</v>
      </c>
      <c r="B275" s="8">
        <v>51</v>
      </c>
    </row>
    <row r="276" spans="1:2" x14ac:dyDescent="0.25">
      <c r="A276" s="8">
        <v>426</v>
      </c>
      <c r="B276" s="8">
        <v>51</v>
      </c>
    </row>
    <row r="277" spans="1:2" x14ac:dyDescent="0.25">
      <c r="A277" s="8">
        <v>427</v>
      </c>
      <c r="B277" s="8">
        <v>29</v>
      </c>
    </row>
    <row r="278" spans="1:2" x14ac:dyDescent="0.25">
      <c r="A278" s="8">
        <v>428</v>
      </c>
      <c r="B278" s="8">
        <v>34</v>
      </c>
    </row>
    <row r="279" spans="1:2" x14ac:dyDescent="0.25">
      <c r="A279" s="8">
        <v>429</v>
      </c>
      <c r="B279" s="8">
        <v>20</v>
      </c>
    </row>
    <row r="280" spans="1:2" x14ac:dyDescent="0.25">
      <c r="A280" s="8">
        <v>430</v>
      </c>
      <c r="B280" s="8">
        <v>40</v>
      </c>
    </row>
    <row r="281" spans="1:2" x14ac:dyDescent="0.25">
      <c r="A281" s="8">
        <v>431</v>
      </c>
      <c r="B281" s="8">
        <v>10</v>
      </c>
    </row>
    <row r="282" spans="1:2" x14ac:dyDescent="0.25">
      <c r="A282" s="8">
        <v>432</v>
      </c>
      <c r="B282" s="8">
        <v>22</v>
      </c>
    </row>
    <row r="283" spans="1:2" x14ac:dyDescent="0.25">
      <c r="A283" s="8">
        <v>433</v>
      </c>
      <c r="B283" s="8">
        <v>28</v>
      </c>
    </row>
    <row r="284" spans="1:2" x14ac:dyDescent="0.25">
      <c r="A284" s="8">
        <v>434</v>
      </c>
      <c r="B284" s="8">
        <v>25</v>
      </c>
    </row>
    <row r="285" spans="1:2" x14ac:dyDescent="0.25">
      <c r="A285" s="8">
        <v>435</v>
      </c>
      <c r="B285" s="8">
        <v>23</v>
      </c>
    </row>
    <row r="286" spans="1:2" x14ac:dyDescent="0.25">
      <c r="A286" s="8">
        <v>436</v>
      </c>
      <c r="B286" s="8">
        <v>27</v>
      </c>
    </row>
    <row r="287" spans="1:2" x14ac:dyDescent="0.25">
      <c r="A287" s="8">
        <v>437</v>
      </c>
      <c r="B287" s="8">
        <v>60</v>
      </c>
    </row>
    <row r="288" spans="1:2" x14ac:dyDescent="0.25">
      <c r="A288" s="8">
        <v>438</v>
      </c>
      <c r="B288" s="8">
        <v>28</v>
      </c>
    </row>
    <row r="289" spans="1:2" x14ac:dyDescent="0.25">
      <c r="A289" s="8">
        <v>439</v>
      </c>
      <c r="B289" s="8">
        <v>16</v>
      </c>
    </row>
    <row r="290" spans="1:2" x14ac:dyDescent="0.25">
      <c r="A290" s="8">
        <v>440</v>
      </c>
      <c r="B290" s="8">
        <v>36</v>
      </c>
    </row>
    <row r="291" spans="1:2" x14ac:dyDescent="0.25">
      <c r="A291" s="8">
        <v>441</v>
      </c>
      <c r="B291" s="8">
        <v>41</v>
      </c>
    </row>
    <row r="292" spans="1:2" x14ac:dyDescent="0.25">
      <c r="A292" s="8">
        <v>442</v>
      </c>
      <c r="B292" s="8">
        <v>28</v>
      </c>
    </row>
    <row r="293" spans="1:2" x14ac:dyDescent="0.25">
      <c r="A293" s="8">
        <v>443</v>
      </c>
      <c r="B293" s="8">
        <v>27</v>
      </c>
    </row>
    <row r="294" spans="1:2" x14ac:dyDescent="0.25">
      <c r="A294" s="8">
        <v>444</v>
      </c>
      <c r="B294" s="8">
        <v>34</v>
      </c>
    </row>
    <row r="295" spans="1:2" x14ac:dyDescent="0.25">
      <c r="A295" s="8">
        <v>445</v>
      </c>
      <c r="B295" s="8">
        <v>28</v>
      </c>
    </row>
    <row r="296" spans="1:2" x14ac:dyDescent="0.25">
      <c r="A296" s="8">
        <v>446</v>
      </c>
      <c r="B296" s="8">
        <v>31</v>
      </c>
    </row>
    <row r="297" spans="1:2" x14ac:dyDescent="0.25">
      <c r="A297" s="8">
        <v>447</v>
      </c>
      <c r="B297" s="8">
        <v>41</v>
      </c>
    </row>
    <row r="298" spans="1:2" x14ac:dyDescent="0.25">
      <c r="A298" s="8">
        <v>448</v>
      </c>
      <c r="B298" s="8">
        <v>26</v>
      </c>
    </row>
    <row r="299" spans="1:2" x14ac:dyDescent="0.25">
      <c r="A299" s="8">
        <v>449</v>
      </c>
      <c r="B299" s="8">
        <v>25</v>
      </c>
    </row>
    <row r="300" spans="1:2" x14ac:dyDescent="0.25">
      <c r="A300" s="8">
        <v>450</v>
      </c>
      <c r="B300" s="8">
        <v>26</v>
      </c>
    </row>
    <row r="301" spans="1:2" x14ac:dyDescent="0.25">
      <c r="A301" s="8">
        <v>451</v>
      </c>
      <c r="B301" s="8">
        <v>23</v>
      </c>
    </row>
    <row r="302" spans="1:2" x14ac:dyDescent="0.25">
      <c r="A302" s="8">
        <v>452</v>
      </c>
      <c r="B302" s="8">
        <v>26</v>
      </c>
    </row>
    <row r="303" spans="1:2" x14ac:dyDescent="0.25">
      <c r="A303" s="8">
        <v>453</v>
      </c>
      <c r="B303" s="8">
        <v>40</v>
      </c>
    </row>
    <row r="304" spans="1:2" x14ac:dyDescent="0.25">
      <c r="A304" s="8">
        <v>454</v>
      </c>
      <c r="B304" s="8">
        <v>28</v>
      </c>
    </row>
    <row r="305" spans="1:2" x14ac:dyDescent="0.25">
      <c r="A305" s="8">
        <v>455</v>
      </c>
      <c r="B305" s="8">
        <v>24</v>
      </c>
    </row>
    <row r="306" spans="1:2" x14ac:dyDescent="0.25">
      <c r="A306" s="8">
        <v>456</v>
      </c>
      <c r="B306" s="8">
        <v>32</v>
      </c>
    </row>
    <row r="307" spans="1:2" x14ac:dyDescent="0.25">
      <c r="A307" s="8">
        <v>457</v>
      </c>
      <c r="B307" s="8">
        <v>34</v>
      </c>
    </row>
    <row r="308" spans="1:2" x14ac:dyDescent="0.25">
      <c r="A308" s="8">
        <v>458</v>
      </c>
      <c r="B308" s="8">
        <v>42</v>
      </c>
    </row>
    <row r="309" spans="1:2" x14ac:dyDescent="0.25">
      <c r="A309" s="8">
        <v>459</v>
      </c>
      <c r="B309" s="8">
        <v>21</v>
      </c>
    </row>
    <row r="310" spans="1:2" x14ac:dyDescent="0.25">
      <c r="A310" s="8">
        <v>460</v>
      </c>
      <c r="B310" s="8">
        <v>27</v>
      </c>
    </row>
    <row r="311" spans="1:2" x14ac:dyDescent="0.25">
      <c r="A311" s="8">
        <v>461</v>
      </c>
      <c r="B311" s="8">
        <v>18</v>
      </c>
    </row>
    <row r="312" spans="1:2" x14ac:dyDescent="0.25">
      <c r="A312" s="8">
        <v>462</v>
      </c>
      <c r="B312" s="8">
        <v>28</v>
      </c>
    </row>
    <row r="313" spans="1:2" x14ac:dyDescent="0.25">
      <c r="A313" s="8">
        <v>463</v>
      </c>
      <c r="B313" s="8">
        <v>25</v>
      </c>
    </row>
    <row r="314" spans="1:2" x14ac:dyDescent="0.25">
      <c r="A314" s="8">
        <v>464</v>
      </c>
      <c r="B314" s="8">
        <v>38</v>
      </c>
    </row>
    <row r="315" spans="1:2" x14ac:dyDescent="0.25">
      <c r="A315" s="8">
        <v>465</v>
      </c>
      <c r="B315" s="8">
        <v>24</v>
      </c>
    </row>
    <row r="316" spans="1:2" x14ac:dyDescent="0.25">
      <c r="A316" s="8">
        <v>466</v>
      </c>
      <c r="B316" s="8">
        <v>26</v>
      </c>
    </row>
    <row r="317" spans="1:2" x14ac:dyDescent="0.25">
      <c r="A317" s="8">
        <v>467</v>
      </c>
      <c r="B317" s="8">
        <v>21</v>
      </c>
    </row>
    <row r="318" spans="1:2" x14ac:dyDescent="0.25">
      <c r="A318" s="8">
        <v>468</v>
      </c>
      <c r="B318" s="8">
        <v>18</v>
      </c>
    </row>
    <row r="319" spans="1:2" x14ac:dyDescent="0.25">
      <c r="A319" s="8">
        <v>469</v>
      </c>
      <c r="B319" s="8">
        <v>36</v>
      </c>
    </row>
    <row r="320" spans="1:2" x14ac:dyDescent="0.25">
      <c r="A320" s="8">
        <v>470</v>
      </c>
      <c r="B320" s="8">
        <v>31</v>
      </c>
    </row>
    <row r="321" spans="1:2" x14ac:dyDescent="0.25">
      <c r="A321" s="8">
        <v>471</v>
      </c>
      <c r="B321" s="8">
        <v>29</v>
      </c>
    </row>
    <row r="322" spans="1:2" x14ac:dyDescent="0.25">
      <c r="A322" s="8">
        <v>472</v>
      </c>
      <c r="B322" s="8">
        <v>25</v>
      </c>
    </row>
    <row r="323" spans="1:2" x14ac:dyDescent="0.25">
      <c r="A323" s="8">
        <v>473</v>
      </c>
      <c r="B323" s="8">
        <v>28</v>
      </c>
    </row>
    <row r="324" spans="1:2" x14ac:dyDescent="0.25">
      <c r="A324" s="8">
        <v>474</v>
      </c>
      <c r="B324" s="8">
        <v>19</v>
      </c>
    </row>
    <row r="325" spans="1:2" x14ac:dyDescent="0.25">
      <c r="A325" s="8">
        <v>475</v>
      </c>
      <c r="B325" s="8">
        <v>25</v>
      </c>
    </row>
    <row r="326" spans="1:2" x14ac:dyDescent="0.25">
      <c r="A326" s="8">
        <v>476</v>
      </c>
      <c r="B326" s="8">
        <v>40</v>
      </c>
    </row>
    <row r="327" spans="1:2" x14ac:dyDescent="0.25">
      <c r="A327" s="8">
        <v>477</v>
      </c>
      <c r="B327" s="8">
        <v>22</v>
      </c>
    </row>
    <row r="328" spans="1:2" x14ac:dyDescent="0.25">
      <c r="A328" s="8">
        <v>478</v>
      </c>
      <c r="B328" s="8">
        <v>27</v>
      </c>
    </row>
    <row r="329" spans="1:2" x14ac:dyDescent="0.25">
      <c r="A329" s="8">
        <v>479</v>
      </c>
      <c r="B329" s="8">
        <v>34</v>
      </c>
    </row>
    <row r="330" spans="1:2" x14ac:dyDescent="0.25">
      <c r="A330" s="8">
        <v>480</v>
      </c>
      <c r="B330" s="8">
        <v>43</v>
      </c>
    </row>
    <row r="331" spans="1:2" x14ac:dyDescent="0.25">
      <c r="A331" s="8">
        <v>481</v>
      </c>
      <c r="B331" s="8">
        <v>33</v>
      </c>
    </row>
    <row r="332" spans="1:2" x14ac:dyDescent="0.25">
      <c r="A332" s="8">
        <v>482</v>
      </c>
      <c r="B332" s="8">
        <v>40</v>
      </c>
    </row>
    <row r="333" spans="1:2" x14ac:dyDescent="0.25">
      <c r="A333" s="8">
        <v>483</v>
      </c>
      <c r="B333" s="8">
        <v>54</v>
      </c>
    </row>
    <row r="334" spans="1:2" x14ac:dyDescent="0.25">
      <c r="A334" s="8">
        <v>484</v>
      </c>
      <c r="B334" s="8">
        <v>25</v>
      </c>
    </row>
    <row r="335" spans="1:2" x14ac:dyDescent="0.25">
      <c r="A335" s="8">
        <v>485</v>
      </c>
      <c r="B335" s="8">
        <v>23</v>
      </c>
    </row>
    <row r="336" spans="1:2" x14ac:dyDescent="0.25">
      <c r="A336" s="8">
        <v>486</v>
      </c>
      <c r="B336" s="8">
        <v>30</v>
      </c>
    </row>
    <row r="337" spans="1:2" x14ac:dyDescent="0.25">
      <c r="A337" s="8">
        <v>487</v>
      </c>
      <c r="B337" s="8">
        <v>29</v>
      </c>
    </row>
    <row r="338" spans="1:2" x14ac:dyDescent="0.25">
      <c r="A338" s="8">
        <v>488</v>
      </c>
      <c r="B338" s="8">
        <v>15</v>
      </c>
    </row>
    <row r="339" spans="1:2" x14ac:dyDescent="0.25">
      <c r="A339" s="8">
        <v>489</v>
      </c>
      <c r="B339" s="8">
        <v>35</v>
      </c>
    </row>
    <row r="340" spans="1:2" x14ac:dyDescent="0.25">
      <c r="A340" s="8">
        <v>490</v>
      </c>
      <c r="B340" s="8">
        <v>29</v>
      </c>
    </row>
    <row r="341" spans="1:2" x14ac:dyDescent="0.25">
      <c r="A341" s="8">
        <v>491</v>
      </c>
      <c r="B341" s="8">
        <v>50</v>
      </c>
    </row>
    <row r="342" spans="1:2" x14ac:dyDescent="0.25">
      <c r="A342" s="8">
        <v>492</v>
      </c>
      <c r="B342" s="8">
        <v>32</v>
      </c>
    </row>
    <row r="343" spans="1:2" x14ac:dyDescent="0.25">
      <c r="A343" s="8">
        <v>493</v>
      </c>
      <c r="B343" s="8">
        <v>47</v>
      </c>
    </row>
    <row r="344" spans="1:2" x14ac:dyDescent="0.25">
      <c r="A344" s="8">
        <v>494</v>
      </c>
      <c r="B344" s="8">
        <v>35</v>
      </c>
    </row>
    <row r="345" spans="1:2" x14ac:dyDescent="0.25">
      <c r="A345" s="8">
        <v>495</v>
      </c>
      <c r="B345" s="8">
        <v>35</v>
      </c>
    </row>
    <row r="346" spans="1:2" x14ac:dyDescent="0.25">
      <c r="A346" s="8">
        <v>496</v>
      </c>
      <c r="B346" s="8">
        <v>39</v>
      </c>
    </row>
    <row r="347" spans="1:2" x14ac:dyDescent="0.25">
      <c r="A347" s="8">
        <v>497</v>
      </c>
      <c r="B347" s="8">
        <v>41</v>
      </c>
    </row>
    <row r="348" spans="1:2" x14ac:dyDescent="0.25">
      <c r="A348" s="8">
        <v>498</v>
      </c>
      <c r="B348" s="8">
        <v>45</v>
      </c>
    </row>
    <row r="349" spans="1:2" x14ac:dyDescent="0.25">
      <c r="A349" s="8">
        <v>499</v>
      </c>
      <c r="B349" s="8">
        <v>41</v>
      </c>
    </row>
    <row r="350" spans="1:2" x14ac:dyDescent="0.25">
      <c r="A350" s="8">
        <v>500</v>
      </c>
      <c r="B350" s="8">
        <v>43</v>
      </c>
    </row>
    <row r="351" spans="1:2" x14ac:dyDescent="0.25">
      <c r="A351" s="8">
        <v>501</v>
      </c>
      <c r="B351" s="8">
        <v>44</v>
      </c>
    </row>
    <row r="352" spans="1:2" x14ac:dyDescent="0.25">
      <c r="A352" s="8">
        <v>502</v>
      </c>
      <c r="B352" s="8">
        <v>38</v>
      </c>
    </row>
    <row r="353" spans="1:2" x14ac:dyDescent="0.25">
      <c r="A353" s="8">
        <v>503</v>
      </c>
      <c r="B353" s="8">
        <v>32</v>
      </c>
    </row>
    <row r="354" spans="1:2" x14ac:dyDescent="0.25">
      <c r="A354" s="8">
        <v>504</v>
      </c>
      <c r="B354" s="8">
        <v>42</v>
      </c>
    </row>
    <row r="355" spans="1:2" x14ac:dyDescent="0.25">
      <c r="A355" s="8">
        <v>505</v>
      </c>
      <c r="B355" s="8">
        <v>43</v>
      </c>
    </row>
    <row r="356" spans="1:2" x14ac:dyDescent="0.25">
      <c r="A356" s="8">
        <v>506</v>
      </c>
      <c r="B356" s="8">
        <v>38</v>
      </c>
    </row>
    <row r="357" spans="1:2" x14ac:dyDescent="0.25">
      <c r="A357" s="8">
        <v>507</v>
      </c>
      <c r="B357" s="8">
        <v>57</v>
      </c>
    </row>
    <row r="358" spans="1:2" x14ac:dyDescent="0.25">
      <c r="A358" s="8">
        <v>508</v>
      </c>
      <c r="B358" s="8">
        <v>58</v>
      </c>
    </row>
    <row r="359" spans="1:2" x14ac:dyDescent="0.25">
      <c r="A359" s="8">
        <v>509</v>
      </c>
      <c r="B359" s="8">
        <v>48</v>
      </c>
    </row>
    <row r="360" spans="1:2" x14ac:dyDescent="0.25">
      <c r="A360" s="8">
        <v>510</v>
      </c>
      <c r="B360" s="8">
        <v>37</v>
      </c>
    </row>
    <row r="361" spans="1:2" x14ac:dyDescent="0.25">
      <c r="A361" s="8">
        <v>511</v>
      </c>
      <c r="B361" s="8">
        <v>61</v>
      </c>
    </row>
    <row r="362" spans="1:2" x14ac:dyDescent="0.25">
      <c r="A362" s="8">
        <v>512</v>
      </c>
      <c r="B362" s="8">
        <v>35</v>
      </c>
    </row>
    <row r="363" spans="1:2" x14ac:dyDescent="0.25">
      <c r="A363" s="8">
        <v>513</v>
      </c>
      <c r="B363" s="8">
        <v>40</v>
      </c>
    </row>
    <row r="364" spans="1:2" x14ac:dyDescent="0.25">
      <c r="A364" s="8">
        <v>514</v>
      </c>
      <c r="B364" s="8">
        <v>37</v>
      </c>
    </row>
    <row r="365" spans="1:2" x14ac:dyDescent="0.25">
      <c r="A365" s="8">
        <v>515</v>
      </c>
      <c r="B365" s="8">
        <v>30</v>
      </c>
    </row>
    <row r="366" spans="1:2" x14ac:dyDescent="0.25">
      <c r="A366" s="8">
        <v>516</v>
      </c>
      <c r="B366" s="8">
        <v>43</v>
      </c>
    </row>
    <row r="367" spans="1:2" x14ac:dyDescent="0.25">
      <c r="A367" s="8">
        <v>517</v>
      </c>
      <c r="B367" s="8">
        <v>44</v>
      </c>
    </row>
    <row r="368" spans="1:2" x14ac:dyDescent="0.25">
      <c r="A368" s="8">
        <v>518</v>
      </c>
      <c r="B368" s="8">
        <v>36</v>
      </c>
    </row>
    <row r="369" spans="1:2" x14ac:dyDescent="0.25">
      <c r="A369" s="8">
        <v>519</v>
      </c>
      <c r="B369" s="8">
        <v>42</v>
      </c>
    </row>
    <row r="370" spans="1:2" x14ac:dyDescent="0.25">
      <c r="A370" s="8">
        <v>520</v>
      </c>
      <c r="B370" s="8">
        <v>31</v>
      </c>
    </row>
    <row r="371" spans="1:2" x14ac:dyDescent="0.25">
      <c r="A371" s="8">
        <v>521</v>
      </c>
      <c r="B371" s="8">
        <v>42</v>
      </c>
    </row>
    <row r="372" spans="1:2" x14ac:dyDescent="0.25">
      <c r="A372" s="8">
        <v>522</v>
      </c>
      <c r="B372" s="8">
        <v>30</v>
      </c>
    </row>
    <row r="373" spans="1:2" x14ac:dyDescent="0.25">
      <c r="A373" s="8">
        <v>523</v>
      </c>
      <c r="B373" s="8">
        <v>28</v>
      </c>
    </row>
    <row r="374" spans="1:2" x14ac:dyDescent="0.25">
      <c r="A374" s="8">
        <v>524</v>
      </c>
      <c r="B374" s="8">
        <v>30</v>
      </c>
    </row>
    <row r="375" spans="1:2" x14ac:dyDescent="0.25">
      <c r="A375" s="8">
        <v>525</v>
      </c>
      <c r="B375" s="8">
        <v>58</v>
      </c>
    </row>
    <row r="376" spans="1:2" x14ac:dyDescent="0.25">
      <c r="A376" s="8">
        <v>526</v>
      </c>
      <c r="B376" s="8">
        <v>42</v>
      </c>
    </row>
    <row r="377" spans="1:2" x14ac:dyDescent="0.25">
      <c r="A377" s="8">
        <v>527</v>
      </c>
      <c r="B377" s="8">
        <v>35</v>
      </c>
    </row>
    <row r="378" spans="1:2" x14ac:dyDescent="0.25">
      <c r="A378" s="8">
        <v>528</v>
      </c>
      <c r="B378" s="8">
        <v>31</v>
      </c>
    </row>
    <row r="379" spans="1:2" x14ac:dyDescent="0.25">
      <c r="A379" s="8">
        <v>529</v>
      </c>
      <c r="B379" s="8">
        <v>20</v>
      </c>
    </row>
    <row r="380" spans="1:2" x14ac:dyDescent="0.25">
      <c r="A380" s="8">
        <v>530</v>
      </c>
      <c r="B380" s="8">
        <v>28</v>
      </c>
    </row>
    <row r="381" spans="1:2" x14ac:dyDescent="0.25">
      <c r="A381" s="8">
        <v>531</v>
      </c>
      <c r="B381" s="8">
        <v>29</v>
      </c>
    </row>
    <row r="382" spans="1:2" x14ac:dyDescent="0.25">
      <c r="A382" s="8">
        <v>532</v>
      </c>
      <c r="B382" s="8">
        <v>41</v>
      </c>
    </row>
    <row r="383" spans="1:2" x14ac:dyDescent="0.25">
      <c r="A383" s="8">
        <v>533</v>
      </c>
      <c r="B383" s="8">
        <v>20</v>
      </c>
    </row>
    <row r="384" spans="1:2" x14ac:dyDescent="0.25">
      <c r="A384" s="8">
        <v>534</v>
      </c>
      <c r="B384" s="8">
        <v>31</v>
      </c>
    </row>
    <row r="385" spans="1:5" x14ac:dyDescent="0.25">
      <c r="A385" s="8">
        <v>535</v>
      </c>
      <c r="B385" s="8">
        <v>57</v>
      </c>
    </row>
    <row r="386" spans="1:5" x14ac:dyDescent="0.25">
      <c r="A386" s="8">
        <v>536</v>
      </c>
      <c r="B386" s="8">
        <v>61</v>
      </c>
    </row>
    <row r="387" spans="1:5" x14ac:dyDescent="0.25">
      <c r="A387" s="8">
        <v>537</v>
      </c>
      <c r="B387" s="8">
        <v>28</v>
      </c>
    </row>
    <row r="388" spans="1:5" x14ac:dyDescent="0.25">
      <c r="A388" s="8">
        <v>538</v>
      </c>
      <c r="B388" s="8">
        <v>23</v>
      </c>
      <c r="C388" s="8">
        <v>23</v>
      </c>
      <c r="D388" s="10">
        <v>23</v>
      </c>
      <c r="E388" s="10">
        <v>23</v>
      </c>
    </row>
    <row r="389" spans="1:5" x14ac:dyDescent="0.25">
      <c r="A389" s="8">
        <v>539</v>
      </c>
      <c r="C389" s="8">
        <f>_xlfn.FORECAST.ETS(A389,$B$2:$B$388,$A$2:$A$388,0,1)</f>
        <v>23.023868026992879</v>
      </c>
      <c r="D389" s="10">
        <f>C389-_xlfn.FORECAST.ETS.CONFINT(A389,$B$2:$B$388,$A$2:$A$388,0.9999,0,1)</f>
        <v>-14.223411922042523</v>
      </c>
      <c r="E389" s="10">
        <f>C389+_xlfn.FORECAST.ETS.CONFINT(A389,$B$2:$B$388,$A$2:$A$388,0.9999,0,1)</f>
        <v>60.271147976028281</v>
      </c>
    </row>
    <row r="390" spans="1:5" x14ac:dyDescent="0.25">
      <c r="A390" s="8">
        <v>540</v>
      </c>
      <c r="C390" s="8">
        <f>_xlfn.FORECAST.ETS(A390,$B$2:$B$388,$A$2:$A$388,0,1)</f>
        <v>23.047736053985716</v>
      </c>
      <c r="D390" s="10">
        <f>C390-_xlfn.FORECAST.ETS.CONFINT(A390,$B$2:$B$388,$A$2:$A$388,0.9999,0,1)</f>
        <v>-14.389041606096306</v>
      </c>
      <c r="E390" s="10">
        <f>C390+_xlfn.FORECAST.ETS.CONFINT(A390,$B$2:$B$388,$A$2:$A$388,0.9999,0,1)</f>
        <v>60.484513714067738</v>
      </c>
    </row>
    <row r="391" spans="1:5" x14ac:dyDescent="0.25">
      <c r="A391" s="8">
        <v>541</v>
      </c>
      <c r="C391" s="8">
        <f>_xlfn.FORECAST.ETS(A391,$B$2:$B$388,$A$2:$A$388,0,1)</f>
        <v>23.071604080978599</v>
      </c>
      <c r="D391" s="10">
        <f>C391-_xlfn.FORECAST.ETS.CONFINT(A391,$B$2:$B$388,$A$2:$A$388,0.9999,0,1)</f>
        <v>-14.55745933536662</v>
      </c>
      <c r="E391" s="10">
        <f>C391+_xlfn.FORECAST.ETS.CONFINT(A391,$B$2:$B$388,$A$2:$A$388,0.9999,0,1)</f>
        <v>60.70066749732382</v>
      </c>
    </row>
    <row r="392" spans="1:5" x14ac:dyDescent="0.25">
      <c r="A392" s="8">
        <v>542</v>
      </c>
      <c r="C392" s="8">
        <f>_xlfn.FORECAST.ETS(A392,$B$2:$B$388,$A$2:$A$388,0,1)</f>
        <v>23.095472107971435</v>
      </c>
      <c r="D392" s="10">
        <f>C392-_xlfn.FORECAST.ETS.CONFINT(A392,$B$2:$B$388,$A$2:$A$388,0.9999,0,1)</f>
        <v>-14.728659268496177</v>
      </c>
      <c r="E392" s="10">
        <f>C392+_xlfn.FORECAST.ETS.CONFINT(A392,$B$2:$B$388,$A$2:$A$388,0.9999,0,1)</f>
        <v>60.919603484439051</v>
      </c>
    </row>
    <row r="393" spans="1:5" x14ac:dyDescent="0.25">
      <c r="A393" s="8">
        <v>543</v>
      </c>
      <c r="C393" s="8">
        <f>_xlfn.FORECAST.ETS(A393,$B$2:$B$388,$A$2:$A$388,0,1)</f>
        <v>23.119340134964318</v>
      </c>
      <c r="D393" s="10">
        <f>C393-_xlfn.FORECAST.ETS.CONFINT(A393,$B$2:$B$388,$A$2:$A$388,0.9999,0,1)</f>
        <v>-14.902635072394375</v>
      </c>
      <c r="E393" s="10">
        <f>C393+_xlfn.FORECAST.ETS.CONFINT(A393,$B$2:$B$388,$A$2:$A$388,0.9999,0,1)</f>
        <v>61.141315342323011</v>
      </c>
    </row>
    <row r="394" spans="1:5" x14ac:dyDescent="0.25">
      <c r="A394" s="8">
        <v>544</v>
      </c>
      <c r="C394" s="8">
        <f>_xlfn.FORECAST.ETS(A394,$B$2:$B$388,$A$2:$A$388,0,1)</f>
        <v>23.143208161957158</v>
      </c>
      <c r="D394" s="10">
        <f>C394-_xlfn.FORECAST.ETS.CONFINT(A394,$B$2:$B$388,$A$2:$A$388,0.9999,0,1)</f>
        <v>-15.079379939389522</v>
      </c>
      <c r="E394" s="10">
        <f>C394+_xlfn.FORECAST.ETS.CONFINT(A394,$B$2:$B$388,$A$2:$A$388,0.9999,0,1)</f>
        <v>61.365796263303835</v>
      </c>
    </row>
    <row r="395" spans="1:5" x14ac:dyDescent="0.25">
      <c r="A395" s="8">
        <v>545</v>
      </c>
      <c r="C395" s="8">
        <f>_xlfn.FORECAST.ETS(A395,$B$2:$B$388,$A$2:$A$388,0,1)</f>
        <v>23.167076188950038</v>
      </c>
      <c r="D395" s="10">
        <f>C395-_xlfn.FORECAST.ETS.CONFINT(A395,$B$2:$B$388,$A$2:$A$388,0.9999,0,1)</f>
        <v>-15.25888660435729</v>
      </c>
      <c r="E395" s="10">
        <f>C395+_xlfn.FORECAST.ETS.CONFINT(A395,$B$2:$B$388,$A$2:$A$388,0.9999,0,1)</f>
        <v>61.593038982257369</v>
      </c>
    </row>
    <row r="396" spans="1:5" x14ac:dyDescent="0.25">
      <c r="A396" s="8">
        <v>546</v>
      </c>
      <c r="C396" s="8">
        <f>_xlfn.FORECAST.ETS(A396,$B$2:$B$388,$A$2:$A$388,0,1)</f>
        <v>23.190944215942878</v>
      </c>
      <c r="D396" s="10">
        <f>C396-_xlfn.FORECAST.ETS.CONFINT(A396,$B$2:$B$388,$A$2:$A$388,0.9999,0,1)</f>
        <v>-15.441147361798755</v>
      </c>
      <c r="E396" s="10">
        <f>C396+_xlfn.FORECAST.ETS.CONFINT(A396,$B$2:$B$388,$A$2:$A$388,0.9999,0,1)</f>
        <v>61.823035793684511</v>
      </c>
    </row>
    <row r="397" spans="1:5" x14ac:dyDescent="0.25">
      <c r="A397" s="8">
        <v>547</v>
      </c>
      <c r="C397" s="8">
        <f>_xlfn.FORECAST.ETS(A397,$B$2:$B$388,$A$2:$A$388,0,1)</f>
        <v>23.214812242935757</v>
      </c>
      <c r="D397" s="10">
        <f>C397-_xlfn.FORECAST.ETS.CONFINT(A397,$B$2:$B$388,$A$2:$A$388,0.9999,0,1)</f>
        <v>-15.626154082840273</v>
      </c>
      <c r="E397" s="10">
        <f>C397+_xlfn.FORECAST.ETS.CONFINT(A397,$B$2:$B$388,$A$2:$A$388,0.9999,0,1)</f>
        <v>62.055778568711787</v>
      </c>
    </row>
    <row r="398" spans="1:5" x14ac:dyDescent="0.25">
      <c r="A398" s="8">
        <v>548</v>
      </c>
      <c r="C398" s="8">
        <f>_xlfn.FORECAST.ETS(A398,$B$2:$B$388,$A$2:$A$388,0,1)</f>
        <v>23.238680269928597</v>
      </c>
      <c r="D398" s="10">
        <f>C398-_xlfn.FORECAST.ETS.CONFINT(A398,$B$2:$B$388,$A$2:$A$388,0.9999,0,1)</f>
        <v>-15.813898232130914</v>
      </c>
      <c r="E398" s="10">
        <f>C398+_xlfn.FORECAST.ETS.CONFINT(A398,$B$2:$B$388,$A$2:$A$388,0.9999,0,1)</f>
        <v>62.291258771988112</v>
      </c>
    </row>
    <row r="399" spans="1:5" x14ac:dyDescent="0.25">
      <c r="A399" s="8">
        <v>549</v>
      </c>
      <c r="C399" s="8">
        <f>_xlfn.FORECAST.ETS(A399,$B$2:$B$388,$A$2:$A$388,0,1)</f>
        <v>23.26254829692148</v>
      </c>
      <c r="D399" s="10">
        <f>C399-_xlfn.FORECAST.ETS.CONFINT(A399,$B$2:$B$388,$A$2:$A$388,0.9999,0,1)</f>
        <v>-16.004370884612271</v>
      </c>
      <c r="E399" s="10">
        <f>C399+_xlfn.FORECAST.ETS.CONFINT(A399,$B$2:$B$388,$A$2:$A$388,0.9999,0,1)</f>
        <v>62.529467478455231</v>
      </c>
    </row>
    <row r="400" spans="1:5" x14ac:dyDescent="0.25">
      <c r="A400" s="8">
        <v>550</v>
      </c>
      <c r="C400" s="8">
        <f>_xlfn.FORECAST.ETS(A400,$B$2:$B$388,$A$2:$A$388,0,1)</f>
        <v>23.286416323914317</v>
      </c>
      <c r="D400" s="10">
        <f>C400-_xlfn.FORECAST.ETS.CONFINT(A400,$B$2:$B$388,$A$2:$A$388,0.9999,0,1)</f>
        <v>-16.197562742139056</v>
      </c>
      <c r="E400" s="10">
        <f>C400+_xlfn.FORECAST.ETS.CONFINT(A400,$B$2:$B$388,$A$2:$A$388,0.9999,0,1)</f>
        <v>62.770395389967689</v>
      </c>
    </row>
    <row r="401" spans="1:5" x14ac:dyDescent="0.25">
      <c r="A401" s="8">
        <v>551</v>
      </c>
      <c r="C401" s="8">
        <f>_xlfn.FORECAST.ETS(A401,$B$2:$B$388,$A$2:$A$388,0,1)</f>
        <v>23.3102843509072</v>
      </c>
      <c r="D401" s="10">
        <f>C401-_xlfn.FORECAST.ETS.CONFINT(A401,$B$2:$B$388,$A$2:$A$388,0.9999,0,1)</f>
        <v>-16.393464149927855</v>
      </c>
      <c r="E401" s="10">
        <f>C401+_xlfn.FORECAST.ETS.CONFINT(A401,$B$2:$B$388,$A$2:$A$388,0.9999,0,1)</f>
        <v>63.014032851742257</v>
      </c>
    </row>
    <row r="402" spans="1:5" x14ac:dyDescent="0.25">
      <c r="A402" s="8">
        <v>552</v>
      </c>
      <c r="C402" s="8">
        <f>_xlfn.FORECAST.ETS(A402,$B$2:$B$388,$A$2:$A$388,0,1)</f>
        <v>23.334152377900036</v>
      </c>
      <c r="D402" s="10">
        <f>C402-_xlfn.FORECAST.ETS.CONFINT(A402,$B$2:$B$388,$A$2:$A$388,0.9999,0,1)</f>
        <v>-16.592065112815181</v>
      </c>
      <c r="E402" s="10">
        <f>C402+_xlfn.FORECAST.ETS.CONFINT(A402,$B$2:$B$388,$A$2:$A$388,0.9999,0,1)</f>
        <v>63.260369868615257</v>
      </c>
    </row>
    <row r="403" spans="1:5" x14ac:dyDescent="0.25">
      <c r="A403" s="8">
        <v>553</v>
      </c>
      <c r="C403" s="8">
        <f>_xlfn.FORECAST.ETS(A403,$B$2:$B$388,$A$2:$A$388,0,1)</f>
        <v>23.358020404892919</v>
      </c>
      <c r="D403" s="10">
        <f>C403-_xlfn.FORECAST.ETS.CONFINT(A403,$B$2:$B$388,$A$2:$A$388,0.9999,0,1)</f>
        <v>-16.793355311304687</v>
      </c>
      <c r="E403" s="10">
        <f>C403+_xlfn.FORECAST.ETS.CONFINT(A403,$B$2:$B$388,$A$2:$A$388,0.9999,0,1)</f>
        <v>63.509396121090525</v>
      </c>
    </row>
    <row r="404" spans="1:5" x14ac:dyDescent="0.25">
      <c r="A404" s="8">
        <v>554</v>
      </c>
      <c r="C404" s="8">
        <f>_xlfn.FORECAST.ETS(A404,$B$2:$B$388,$A$2:$A$388,0,1)</f>
        <v>23.381888431885759</v>
      </c>
      <c r="D404" s="10">
        <f>C404-_xlfn.FORECAST.ETS.CONFINT(A404,$B$2:$B$388,$A$2:$A$388,0.9999,0,1)</f>
        <v>-16.997324117387624</v>
      </c>
      <c r="E404" s="10">
        <f>C404+_xlfn.FORECAST.ETS.CONFINT(A404,$B$2:$B$388,$A$2:$A$388,0.9999,0,1)</f>
        <v>63.761100981159146</v>
      </c>
    </row>
    <row r="405" spans="1:5" x14ac:dyDescent="0.25">
      <c r="A405" s="8">
        <v>555</v>
      </c>
      <c r="C405" s="8">
        <f>_xlfn.FORECAST.ETS(A405,$B$2:$B$388,$A$2:$A$388,0,1)</f>
        <v>23.405756458878638</v>
      </c>
      <c r="D405" s="10">
        <f>C405-_xlfn.FORECAST.ETS.CONFINT(A405,$B$2:$B$388,$A$2:$A$388,0.9999,0,1)</f>
        <v>-17.203960610118816</v>
      </c>
      <c r="E405" s="10">
        <f>C405+_xlfn.FORECAST.ETS.CONFINT(A405,$B$2:$B$388,$A$2:$A$388,0.9999,0,1)</f>
        <v>64.015473527876097</v>
      </c>
    </row>
    <row r="406" spans="1:5" x14ac:dyDescent="0.25">
      <c r="A406" s="8">
        <v>556</v>
      </c>
      <c r="C406" s="8">
        <f>_xlfn.FORECAST.ETS(A406,$B$2:$B$388,$A$2:$A$388,0,1)</f>
        <v>23.429624485871479</v>
      </c>
      <c r="D406" s="10">
        <f>C406-_xlfn.FORECAST.ETS.CONFINT(A406,$B$2:$B$388,$A$2:$A$388,0.9999,0,1)</f>
        <v>-17.413253590934865</v>
      </c>
      <c r="E406" s="10">
        <f>C406+_xlfn.FORECAST.ETS.CONFINT(A406,$B$2:$B$388,$A$2:$A$388,0.9999,0,1)</f>
        <v>64.272502562677829</v>
      </c>
    </row>
    <row r="407" spans="1:5" x14ac:dyDescent="0.25">
      <c r="A407" s="8">
        <v>557</v>
      </c>
      <c r="C407" s="8">
        <f>_xlfn.FORECAST.ETS(A407,$B$2:$B$388,$A$2:$A$388,0,1)</f>
        <v>23.453492512864358</v>
      </c>
      <c r="D407" s="10">
        <f>C407-_xlfn.FORECAST.ETS.CONFINT(A407,$B$2:$B$388,$A$2:$A$388,0.9999,0,1)</f>
        <v>-17.625191598699637</v>
      </c>
      <c r="E407" s="10">
        <f>C407+_xlfn.FORECAST.ETS.CONFINT(A407,$B$2:$B$388,$A$2:$A$388,0.9999,0,1)</f>
        <v>64.532176624428359</v>
      </c>
    </row>
    <row r="408" spans="1:5" x14ac:dyDescent="0.25">
      <c r="A408" s="8">
        <v>558</v>
      </c>
      <c r="C408" s="8">
        <f>_xlfn.FORECAST.ETS(A408,$B$2:$B$388,$A$2:$A$388,0,1)</f>
        <v>23.477360539857198</v>
      </c>
      <c r="D408" s="10">
        <f>C408-_xlfn.FORECAST.ETS.CONFINT(A408,$B$2:$B$388,$A$2:$A$388,0.9999,0,1)</f>
        <v>-17.839762924465983</v>
      </c>
      <c r="E408" s="10">
        <f>C408+_xlfn.FORECAST.ETS.CONFINT(A408,$B$2:$B$388,$A$2:$A$388,0.9999,0,1)</f>
        <v>64.794484004180376</v>
      </c>
    </row>
    <row r="409" spans="1:5" x14ac:dyDescent="0.25">
      <c r="A409" s="8">
        <v>559</v>
      </c>
      <c r="C409" s="8">
        <f>_xlfn.FORECAST.ETS(A409,$B$2:$B$388,$A$2:$A$388,0,1)</f>
        <v>23.501228566850081</v>
      </c>
      <c r="D409" s="10">
        <f>C409-_xlfn.FORECAST.ETS.CONFINT(A409,$B$2:$B$388,$A$2:$A$388,0.9999,0,1)</f>
        <v>-18.056955625941498</v>
      </c>
      <c r="E409" s="10">
        <f>C409+_xlfn.FORECAST.ETS.CONFINT(A409,$B$2:$B$388,$A$2:$A$388,0.9999,0,1)</f>
        <v>65.05941275964166</v>
      </c>
    </row>
    <row r="410" spans="1:5" x14ac:dyDescent="0.25">
      <c r="A410" s="8">
        <v>560</v>
      </c>
      <c r="C410" s="8">
        <f>_xlfn.FORECAST.ETS(A410,$B$2:$B$388,$A$2:$A$388,0,1)</f>
        <v>23.525096593842918</v>
      </c>
      <c r="D410" s="10">
        <f>C410-_xlfn.FORECAST.ETS.CONFINT(A410,$B$2:$B$388,$A$2:$A$388,0.9999,0,1)</f>
        <v>-18.276757541649516</v>
      </c>
      <c r="E410" s="10">
        <f>C410+_xlfn.FORECAST.ETS.CONFINT(A410,$B$2:$B$388,$A$2:$A$388,0.9999,0,1)</f>
        <v>65.326950729335351</v>
      </c>
    </row>
    <row r="411" spans="1:5" x14ac:dyDescent="0.25">
      <c r="A411" s="8">
        <v>561</v>
      </c>
      <c r="C411" s="8">
        <f>_xlfn.FORECAST.ETS(A411,$B$2:$B$388,$A$2:$A$388,0,1)</f>
        <v>23.5489646208358</v>
      </c>
      <c r="D411" s="10">
        <f>C411-_xlfn.FORECAST.ETS.CONFINT(A411,$B$2:$B$388,$A$2:$A$388,0.9999,0,1)</f>
        <v>-18.49915630477555</v>
      </c>
      <c r="E411" s="10">
        <f>C411+_xlfn.FORECAST.ETS.CONFINT(A411,$B$2:$B$388,$A$2:$A$388,0.9999,0,1)</f>
        <v>65.597085546447147</v>
      </c>
    </row>
    <row r="412" spans="1:5" x14ac:dyDescent="0.25">
      <c r="A412" s="8">
        <v>562</v>
      </c>
      <c r="C412" s="8">
        <f>_xlfn.FORECAST.ETS(A412,$B$2:$B$388,$A$2:$A$388,0,1)</f>
        <v>23.572832647828637</v>
      </c>
      <c r="D412" s="10">
        <f>C412-_xlfn.FORECAST.ETS.CONFINT(A412,$B$2:$B$388,$A$2:$A$388,0.9999,0,1)</f>
        <v>-18.724139356692763</v>
      </c>
      <c r="E412" s="10">
        <f>C412+_xlfn.FORECAST.ETS.CONFINT(A412,$B$2:$B$388,$A$2:$A$388,0.9999,0,1)</f>
        <v>65.869804652350041</v>
      </c>
    </row>
    <row r="413" spans="1:5" x14ac:dyDescent="0.25">
      <c r="A413" s="8">
        <v>563</v>
      </c>
      <c r="C413" s="8">
        <f>_xlfn.FORECAST.ETS(A413,$B$2:$B$388,$A$2:$A$388,0,1)</f>
        <v>23.59670067482152</v>
      </c>
      <c r="D413" s="10">
        <f>C413-_xlfn.FORECAST.ETS.CONFINT(A413,$B$2:$B$388,$A$2:$A$388,0.9999,0,1)</f>
        <v>-18.951693960158643</v>
      </c>
      <c r="E413" s="10">
        <f>C413+_xlfn.FORECAST.ETS.CONFINT(A413,$B$2:$B$388,$A$2:$A$388,0.9999,0,1)</f>
        <v>66.14509530980169</v>
      </c>
    </row>
    <row r="414" spans="1:5" x14ac:dyDescent="0.25">
      <c r="A414" s="8">
        <v>564</v>
      </c>
      <c r="C414" s="8">
        <f>_xlfn.FORECAST.ETS(A414,$B$2:$B$388,$A$2:$A$388,0,1)</f>
        <v>23.62056870181436</v>
      </c>
      <c r="D414" s="10">
        <f>C414-_xlfn.FORECAST.ETS.CONFINT(A414,$B$2:$B$388,$A$2:$A$388,0.9999,0,1)</f>
        <v>-19.181807212178857</v>
      </c>
      <c r="E414" s="10">
        <f>C414+_xlfn.FORECAST.ETS.CONFINT(A414,$B$2:$B$388,$A$2:$A$388,0.9999,0,1)</f>
        <v>66.42294461580758</v>
      </c>
    </row>
    <row r="415" spans="1:5" x14ac:dyDescent="0.25">
      <c r="A415" s="8">
        <v>565</v>
      </c>
      <c r="C415" s="8">
        <f>_xlfn.FORECAST.ETS(A415,$B$2:$B$388,$A$2:$A$388,0,1)</f>
        <v>23.644436728807239</v>
      </c>
      <c r="D415" s="10">
        <f>C415-_xlfn.FORECAST.ETS.CONFINT(A415,$B$2:$B$388,$A$2:$A$388,0.9999,0,1)</f>
        <v>-19.414466056532394</v>
      </c>
      <c r="E415" s="10">
        <f>C415+_xlfn.FORECAST.ETS.CONFINT(A415,$B$2:$B$388,$A$2:$A$388,0.9999,0,1)</f>
        <v>66.703339514146876</v>
      </c>
    </row>
    <row r="416" spans="1:5" x14ac:dyDescent="0.25">
      <c r="A416" s="8">
        <v>566</v>
      </c>
      <c r="C416" s="8">
        <f>_xlfn.FORECAST.ETS(A416,$B$2:$B$388,$A$2:$A$388,0,1)</f>
        <v>23.668304755800079</v>
      </c>
      <c r="D416" s="10">
        <f>C416-_xlfn.FORECAST.ETS.CONFINT(A416,$B$2:$B$388,$A$2:$A$388,0.9999,0,1)</f>
        <v>-19.649657295955812</v>
      </c>
      <c r="E416" s="10">
        <f>C416+_xlfn.FORECAST.ETS.CONFINT(A416,$B$2:$B$388,$A$2:$A$388,0.9999,0,1)</f>
        <v>66.986266807555978</v>
      </c>
    </row>
    <row r="417" spans="1:5" x14ac:dyDescent="0.25">
      <c r="A417" s="8">
        <v>567</v>
      </c>
      <c r="C417" s="8">
        <f>_xlfn.FORECAST.ETS(A417,$B$2:$B$388,$A$2:$A$388,0,1)</f>
        <v>23.692172782792959</v>
      </c>
      <c r="D417" s="10">
        <f>C417-_xlfn.FORECAST.ETS.CONFINT(A417,$B$2:$B$388,$A$2:$A$388,0.9999,0,1)</f>
        <v>-19.887367603982753</v>
      </c>
      <c r="E417" s="10">
        <f>C417+_xlfn.FORECAST.ETS.CONFINT(A417,$B$2:$B$388,$A$2:$A$388,0.9999,0,1)</f>
        <v>67.27171316956867</v>
      </c>
    </row>
    <row r="418" spans="1:5" x14ac:dyDescent="0.25">
      <c r="A418" s="8">
        <v>568</v>
      </c>
      <c r="C418" s="8">
        <f>_xlfn.FORECAST.ETS(A418,$B$2:$B$388,$A$2:$A$388,0,1)</f>
        <v>23.716040809785799</v>
      </c>
      <c r="D418" s="10">
        <f>C418-_xlfn.FORECAST.ETS.CONFINT(A418,$B$2:$B$388,$A$2:$A$388,0.9999,0,1)</f>
        <v>-20.127583536438284</v>
      </c>
      <c r="E418" s="10">
        <f>C418+_xlfn.FORECAST.ETS.CONFINT(A418,$B$2:$B$388,$A$2:$A$388,0.9999,0,1)</f>
        <v>67.559665156009885</v>
      </c>
    </row>
    <row r="419" spans="1:5" x14ac:dyDescent="0.25">
      <c r="A419" s="8">
        <v>569</v>
      </c>
      <c r="C419" s="8">
        <f>_xlfn.FORECAST.ETS(A419,$B$2:$B$388,$A$2:$A$388,0,1)</f>
        <v>23.739908836778678</v>
      </c>
      <c r="D419" s="10">
        <f>C419-_xlfn.FORECAST.ETS.CONFINT(A419,$B$2:$B$388,$A$2:$A$388,0.9999,0,1)</f>
        <v>-20.370291542585772</v>
      </c>
      <c r="E419" s="10">
        <f>C419+_xlfn.FORECAST.ETS.CONFINT(A419,$B$2:$B$388,$A$2:$A$388,0.9999,0,1)</f>
        <v>67.850109216143125</v>
      </c>
    </row>
    <row r="420" spans="1:5" x14ac:dyDescent="0.25">
      <c r="A420" s="8">
        <v>570</v>
      </c>
      <c r="C420" s="8">
        <f>_xlfn.FORECAST.ETS(A420,$B$2:$B$388,$A$2:$A$388,0,1)</f>
        <v>23.763776863771518</v>
      </c>
      <c r="D420" s="10">
        <f>C420-_xlfn.FORECAST.ETS.CONFINT(A420,$B$2:$B$388,$A$2:$A$388,0.9999,0,1)</f>
        <v>-20.615477975927561</v>
      </c>
      <c r="E420" s="10">
        <f>C420+_xlfn.FORECAST.ETS.CONFINT(A420,$B$2:$B$388,$A$2:$A$388,0.9999,0,1)</f>
        <v>68.143031703470598</v>
      </c>
    </row>
    <row r="421" spans="1:5" x14ac:dyDescent="0.25">
      <c r="A421" s="8">
        <v>571</v>
      </c>
      <c r="C421" s="8">
        <f>_xlfn.FORECAST.ETS(A421,$B$2:$B$388,$A$2:$A$388,0,1)</f>
        <v>23.787644890764401</v>
      </c>
      <c r="D421" s="10">
        <f>C421-_xlfn.FORECAST.ETS.CONFINT(A421,$B$2:$B$388,$A$2:$A$388,0.9999,0,1)</f>
        <v>-20.863129104658714</v>
      </c>
      <c r="E421" s="10">
        <f>C421+_xlfn.FORECAST.ETS.CONFINT(A421,$B$2:$B$388,$A$2:$A$388,0.9999,0,1)</f>
        <v>68.43841888618752</v>
      </c>
    </row>
    <row r="422" spans="1:5" x14ac:dyDescent="0.25">
      <c r="A422" s="8">
        <v>572</v>
      </c>
      <c r="C422" s="8">
        <f>_xlfn.FORECAST.ETS(A422,$B$2:$B$388,$A$2:$A$388,0,1)</f>
        <v>23.811512917757238</v>
      </c>
      <c r="D422" s="10">
        <f>C422-_xlfn.FORECAST.ETS.CONFINT(A422,$B$2:$B$388,$A$2:$A$388,0.9999,0,1)</f>
        <v>-21.113231121776312</v>
      </c>
      <c r="E422" s="10">
        <f>C422+_xlfn.FORECAST.ETS.CONFINT(A422,$B$2:$B$388,$A$2:$A$388,0.9999,0,1)</f>
        <v>68.736256957290792</v>
      </c>
    </row>
    <row r="423" spans="1:5" x14ac:dyDescent="0.25">
      <c r="A423" s="8">
        <v>573</v>
      </c>
      <c r="C423" s="8">
        <f>_xlfn.FORECAST.ETS(A423,$B$2:$B$388,$A$2:$A$388,0,1)</f>
        <v>23.835380944750121</v>
      </c>
      <c r="D423" s="10">
        <f>C423-_xlfn.FORECAST.ETS.CONFINT(A423,$B$2:$B$388,$A$2:$A$388,0.9999,0,1)</f>
        <v>-21.365770154845116</v>
      </c>
      <c r="E423" s="10">
        <f>C423+_xlfn.FORECAST.ETS.CONFINT(A423,$B$2:$B$388,$A$2:$A$388,0.9999,0,1)</f>
        <v>69.036532044345364</v>
      </c>
    </row>
    <row r="424" spans="1:5" x14ac:dyDescent="0.25">
      <c r="A424" s="8">
        <v>574</v>
      </c>
      <c r="C424" s="8">
        <f>_xlfn.FORECAST.ETS(A424,$B$2:$B$388,$A$2:$A$388,0,1)</f>
        <v>23.859248971742957</v>
      </c>
      <c r="D424" s="10">
        <f>C424-_xlfn.FORECAST.ETS.CONFINT(A424,$B$2:$B$388,$A$2:$A$388,0.9999,0,1)</f>
        <v>-21.620732275423173</v>
      </c>
      <c r="E424" s="10">
        <f>C424+_xlfn.FORECAST.ETS.CONFINT(A424,$B$2:$B$388,$A$2:$A$388,0.9999,0,1)</f>
        <v>69.33923021890908</v>
      </c>
    </row>
    <row r="425" spans="1:5" x14ac:dyDescent="0.25">
      <c r="A425" s="8">
        <v>575</v>
      </c>
      <c r="C425" s="8">
        <f>_xlfn.FORECAST.ETS(A425,$B$2:$B$388,$A$2:$A$388,0,1)</f>
        <v>23.88311699873584</v>
      </c>
      <c r="D425" s="10">
        <f>C425-_xlfn.FORECAST.ETS.CONFINT(A425,$B$2:$B$388,$A$2:$A$388,0.9999,0,1)</f>
        <v>-21.878103508149263</v>
      </c>
      <c r="E425" s="10">
        <f>C425+_xlfn.FORECAST.ETS.CONFINT(A425,$B$2:$B$388,$A$2:$A$388,0.9999,0,1)</f>
        <v>69.644337505620939</v>
      </c>
    </row>
    <row r="426" spans="1:5" x14ac:dyDescent="0.25">
      <c r="A426" s="8">
        <v>576</v>
      </c>
      <c r="C426" s="8">
        <f>_xlfn.FORECAST.ETS(A426,$B$2:$B$388,$A$2:$A$388,0,1)</f>
        <v>23.90698502572868</v>
      </c>
      <c r="D426" s="10">
        <f>C426-_xlfn.FORECAST.ETS.CONFINT(A426,$B$2:$B$388,$A$2:$A$388,0.9999,0,1)</f>
        <v>-22.137869839497078</v>
      </c>
      <c r="E426" s="10">
        <f>C426+_xlfn.FORECAST.ETS.CONFINT(A426,$B$2:$B$388,$A$2:$A$388,0.9999,0,1)</f>
        <v>69.951839890954432</v>
      </c>
    </row>
    <row r="427" spans="1:5" x14ac:dyDescent="0.25">
      <c r="A427" s="8">
        <v>577</v>
      </c>
      <c r="C427" s="8">
        <f>_xlfn.FORECAST.ETS(A427,$B$2:$B$388,$A$2:$A$388,0,1)</f>
        <v>23.930853052721559</v>
      </c>
      <c r="D427" s="10">
        <f>C427-_xlfn.FORECAST.ETS.CONFINT(A427,$B$2:$B$388,$A$2:$A$388,0.9999,0,1)</f>
        <v>-22.400017226198713</v>
      </c>
      <c r="E427" s="10">
        <f>C427+_xlfn.FORECAST.ETS.CONFINT(A427,$B$2:$B$388,$A$2:$A$388,0.9999,0,1)</f>
        <v>70.261723331641832</v>
      </c>
    </row>
    <row r="428" spans="1:5" x14ac:dyDescent="0.25">
      <c r="A428" s="8">
        <v>578</v>
      </c>
      <c r="C428" s="8">
        <f>_xlfn.FORECAST.ETS(A428,$B$2:$B$388,$A$2:$A$388,0,1)</f>
        <v>23.9547210797144</v>
      </c>
      <c r="D428" s="10">
        <f>C428-_xlfn.FORECAST.ETS.CONFINT(A428,$B$2:$B$388,$A$2:$A$388,0.9999,0,1)</f>
        <v>-22.664531603343359</v>
      </c>
      <c r="E428" s="10">
        <f>C428+_xlfn.FORECAST.ETS.CONFINT(A428,$B$2:$B$388,$A$2:$A$388,0.9999,0,1)</f>
        <v>70.573973762772155</v>
      </c>
    </row>
    <row r="429" spans="1:5" x14ac:dyDescent="0.25">
      <c r="A429" s="8">
        <v>579</v>
      </c>
      <c r="C429" s="8">
        <f>_xlfn.FORECAST.ETS(A429,$B$2:$B$388,$A$2:$A$388,0,1)</f>
        <v>23.978589106707279</v>
      </c>
      <c r="D429" s="10">
        <f>C429-_xlfn.FORECAST.ETS.CONFINT(A429,$B$2:$B$388,$A$2:$A$388,0.9999,0,1)</f>
        <v>-22.931398892154792</v>
      </c>
      <c r="E429" s="10">
        <f>C429+_xlfn.FORECAST.ETS.CONFINT(A429,$B$2:$B$388,$A$2:$A$388,0.9999,0,1)</f>
        <v>70.888577105569354</v>
      </c>
    </row>
    <row r="430" spans="1:5" x14ac:dyDescent="0.25">
      <c r="A430" s="8">
        <v>580</v>
      </c>
      <c r="C430" s="8">
        <f>_xlfn.FORECAST.ETS(A430,$B$2:$B$388,$A$2:$A$388,0,1)</f>
        <v>24.002457133700119</v>
      </c>
      <c r="D430" s="10">
        <f>C430-_xlfn.FORECAST.ETS.CONFINT(A430,$B$2:$B$388,$A$2:$A$388,0.9999,0,1)</f>
        <v>-23.200605007453937</v>
      </c>
      <c r="E430" s="10">
        <f>C430+_xlfn.FORECAST.ETS.CONFINT(A430,$B$2:$B$388,$A$2:$A$388,0.9999,0,1)</f>
        <v>71.205519274854169</v>
      </c>
    </row>
    <row r="431" spans="1:5" x14ac:dyDescent="0.25">
      <c r="A431" s="8">
        <v>581</v>
      </c>
      <c r="C431" s="8">
        <f>_xlfn.FORECAST.ETS(A431,$B$2:$B$388,$A$2:$A$388,0,1)</f>
        <v>24.026325160693002</v>
      </c>
      <c r="D431" s="10">
        <f>C431-_xlfn.FORECAST.ETS.CONFINT(A431,$B$2:$B$388,$A$2:$A$388,0.9999,0,1)</f>
        <v>-23.472135864810955</v>
      </c>
      <c r="E431" s="10">
        <f>C431+_xlfn.FORECAST.ETS.CONFINT(A431,$B$2:$B$388,$A$2:$A$388,0.9999,0,1)</f>
        <v>71.524786186196962</v>
      </c>
    </row>
    <row r="432" spans="1:5" x14ac:dyDescent="0.25">
      <c r="A432" s="8">
        <v>582</v>
      </c>
      <c r="C432" s="8">
        <f>_xlfn.FORECAST.ETS(A432,$B$2:$B$388,$A$2:$A$388,0,1)</f>
        <v>24.050193187685839</v>
      </c>
      <c r="D432" s="10">
        <f>C432-_xlfn.FORECAST.ETS.CONFINT(A432,$B$2:$B$388,$A$2:$A$388,0.9999,0,1)</f>
        <v>-23.745977387393832</v>
      </c>
      <c r="E432" s="10">
        <f>C432+_xlfn.FORECAST.ETS.CONFINT(A432,$B$2:$B$388,$A$2:$A$388,0.9999,0,1)</f>
        <v>71.846363762765506</v>
      </c>
    </row>
    <row r="433" spans="1:5" x14ac:dyDescent="0.25">
      <c r="A433" s="8">
        <v>583</v>
      </c>
      <c r="C433" s="8">
        <f>_xlfn.FORECAST.ETS(A433,$B$2:$B$388,$A$2:$A$388,0,1)</f>
        <v>24.074061214678721</v>
      </c>
      <c r="D433" s="10">
        <f>C433-_xlfn.FORECAST.ETS.CONFINT(A433,$B$2:$B$388,$A$2:$A$388,0.9999,0,1)</f>
        <v>-24.022115512518205</v>
      </c>
      <c r="E433" s="10">
        <f>C433+_xlfn.FORECAST.ETS.CONFINT(A433,$B$2:$B$388,$A$2:$A$388,0.9999,0,1)</f>
        <v>72.170237941875655</v>
      </c>
    </row>
    <row r="434" spans="1:5" x14ac:dyDescent="0.25">
      <c r="A434" s="8">
        <v>584</v>
      </c>
      <c r="C434" s="8">
        <f>_xlfn.FORECAST.ETS(A434,$B$2:$B$388,$A$2:$A$388,0,1)</f>
        <v>24.097929241671558</v>
      </c>
      <c r="D434" s="10">
        <f>C434-_xlfn.FORECAST.ETS.CONFINT(A434,$B$2:$B$388,$A$2:$A$388,0.9999,0,1)</f>
        <v>-24.300536197906041</v>
      </c>
      <c r="E434" s="10">
        <f>C434+_xlfn.FORECAST.ETS.CONFINT(A434,$B$2:$B$388,$A$2:$A$388,0.9999,0,1)</f>
        <v>72.496394681249157</v>
      </c>
    </row>
    <row r="435" spans="1:5" x14ac:dyDescent="0.25">
      <c r="A435" s="8">
        <v>585</v>
      </c>
      <c r="C435" s="8">
        <f>_xlfn.FORECAST.ETS(A435,$B$2:$B$388,$A$2:$A$388,0,1)</f>
        <v>24.121797268664441</v>
      </c>
      <c r="D435" s="10">
        <f>C435-_xlfn.FORECAST.ETS.CONFINT(A435,$B$2:$B$388,$A$2:$A$388,0.9999,0,1)</f>
        <v>-24.581225427658257</v>
      </c>
      <c r="E435" s="10">
        <f>C435+_xlfn.FORECAST.ETS.CONFINT(A435,$B$2:$B$388,$A$2:$A$388,0.9999,0,1)</f>
        <v>72.824819964987142</v>
      </c>
    </row>
    <row r="436" spans="1:5" x14ac:dyDescent="0.25">
      <c r="A436" s="8">
        <v>586</v>
      </c>
      <c r="C436" s="8">
        <f>_xlfn.FORECAST.ETS(A436,$B$2:$B$388,$A$2:$A$388,0,1)</f>
        <v>24.145665295657281</v>
      </c>
      <c r="D436" s="10">
        <f>C436-_xlfn.FORECAST.ETS.CONFINT(A436,$B$2:$B$388,$A$2:$A$388,0.9999,0,1)</f>
        <v>-24.864169217949225</v>
      </c>
      <c r="E436" s="10">
        <f>C436+_xlfn.FORECAST.ETS.CONFINT(A436,$B$2:$B$388,$A$2:$A$388,0.9999,0,1)</f>
        <v>73.155499809263787</v>
      </c>
    </row>
    <row r="437" spans="1:5" x14ac:dyDescent="0.25">
      <c r="A437" s="8">
        <v>587</v>
      </c>
      <c r="C437" s="8">
        <f>_xlfn.FORECAST.ETS(A437,$B$2:$B$388,$A$2:$A$388,0,1)</f>
        <v>24.16953332265016</v>
      </c>
      <c r="D437" s="10">
        <f>C437-_xlfn.FORECAST.ETS.CONFINT(A437,$B$2:$B$388,$A$2:$A$388,0.9999,0,1)</f>
        <v>-25.149353622448572</v>
      </c>
      <c r="E437" s="10">
        <f>C437+_xlfn.FORECAST.ETS.CONFINT(A437,$B$2:$B$388,$A$2:$A$388,0.9999,0,1)</f>
        <v>73.488420267748893</v>
      </c>
    </row>
    <row r="438" spans="1:5" x14ac:dyDescent="0.25">
      <c r="A438" s="8">
        <v>588</v>
      </c>
      <c r="C438" s="8">
        <f>_xlfn.FORECAST.ETS(A438,$B$2:$B$388,$A$2:$A$388,0,1)</f>
        <v>24.193401349643</v>
      </c>
      <c r="D438" s="10">
        <f>C438-_xlfn.FORECAST.ETS.CONFINT(A438,$B$2:$B$388,$A$2:$A$388,0.9999,0,1)</f>
        <v>-25.436764737478381</v>
      </c>
      <c r="E438" s="10">
        <f>C438+_xlfn.FORECAST.ETS.CONFINT(A438,$B$2:$B$388,$A$2:$A$388,0.9999,0,1)</f>
        <v>73.823567436764378</v>
      </c>
    </row>
    <row r="439" spans="1:5" x14ac:dyDescent="0.25">
      <c r="A439" s="8">
        <v>589</v>
      </c>
      <c r="C439" s="8">
        <f>_xlfn.FORECAST.ETS(A439,$B$2:$B$388,$A$2:$A$388,0,1)</f>
        <v>24.21726937663588</v>
      </c>
      <c r="D439" s="10">
        <f>C439-_xlfn.FORECAST.ETS.CONFINT(A439,$B$2:$B$388,$A$2:$A$388,0.9999,0,1)</f>
        <v>-25.726388706911568</v>
      </c>
      <c r="E439" s="10">
        <f>C439+_xlfn.FORECAST.ETS.CONFINT(A439,$B$2:$B$388,$A$2:$A$388,0.9999,0,1)</f>
        <v>74.160927460183331</v>
      </c>
    </row>
    <row r="440" spans="1:5" x14ac:dyDescent="0.25">
      <c r="A440" s="8">
        <v>590</v>
      </c>
      <c r="C440" s="8">
        <f>_xlfn.FORECAST.ETS(A440,$B$2:$B$388,$A$2:$A$388,0,1)</f>
        <v>24.24113740362872</v>
      </c>
      <c r="D440" s="10">
        <f>C440-_xlfn.FORECAST.ETS.CONFINT(A440,$B$2:$B$388,$A$2:$A$388,0.9999,0,1)</f>
        <v>-26.01821172681943</v>
      </c>
      <c r="E440" s="10">
        <f>C440+_xlfn.FORECAST.ETS.CONFINT(A440,$B$2:$B$388,$A$2:$A$388,0.9999,0,1)</f>
        <v>74.50048653407687</v>
      </c>
    </row>
    <row r="441" spans="1:5" x14ac:dyDescent="0.25">
      <c r="A441" s="8">
        <v>591</v>
      </c>
      <c r="C441" s="8">
        <f>_xlfn.FORECAST.ETS(A441,$B$2:$B$388,$A$2:$A$388,0,1)</f>
        <v>24.265005430621603</v>
      </c>
      <c r="D441" s="10">
        <f>C441-_xlfn.FORECAST.ETS.CONFINT(A441,$B$2:$B$388,$A$2:$A$388,0.9999,0,1)</f>
        <v>-26.312220049874416</v>
      </c>
      <c r="E441" s="10">
        <f>C441+_xlfn.FORECAST.ETS.CONFINT(A441,$B$2:$B$388,$A$2:$A$388,0.9999,0,1)</f>
        <v>74.842230911117625</v>
      </c>
    </row>
    <row r="442" spans="1:5" x14ac:dyDescent="0.25">
      <c r="A442" s="8">
        <v>592</v>
      </c>
      <c r="C442" s="8">
        <f>_xlfn.FORECAST.ETS(A442,$B$2:$B$388,$A$2:$A$388,0,1)</f>
        <v>24.288873457614439</v>
      </c>
      <c r="D442" s="10">
        <f>C442-_xlfn.FORECAST.ETS.CONFINT(A442,$B$2:$B$388,$A$2:$A$388,0.9999,0,1)</f>
        <v>-26.608399989516212</v>
      </c>
      <c r="E442" s="10">
        <f>C442+_xlfn.FORECAST.ETS.CONFINT(A442,$B$2:$B$388,$A$2:$A$388,0.9999,0,1)</f>
        <v>75.186146904745087</v>
      </c>
    </row>
    <row r="443" spans="1:5" x14ac:dyDescent="0.25">
      <c r="A443" s="8">
        <v>593</v>
      </c>
      <c r="C443" s="8">
        <f>_xlfn.FORECAST.ETS(A443,$B$2:$B$388,$A$2:$A$388,0,1)</f>
        <v>24.312741484607322</v>
      </c>
      <c r="D443" s="10">
        <f>C443-_xlfn.FORECAST.ETS.CONFINT(A443,$B$2:$B$388,$A$2:$A$388,0.9999,0,1)</f>
        <v>-26.906737923886979</v>
      </c>
      <c r="E443" s="10">
        <f>C443+_xlfn.FORECAST.ETS.CONFINT(A443,$B$2:$B$388,$A$2:$A$388,0.9999,0,1)</f>
        <v>75.532220893101623</v>
      </c>
    </row>
    <row r="444" spans="1:5" x14ac:dyDescent="0.25">
      <c r="A444" s="8">
        <v>594</v>
      </c>
      <c r="C444" s="8">
        <f>_xlfn.FORECAST.ETS(A444,$B$2:$B$388,$A$2:$A$388,0,1)</f>
        <v>24.336609511600159</v>
      </c>
      <c r="D444" s="10">
        <f>C444-_xlfn.FORECAST.ETS.CONFINT(A444,$B$2:$B$388,$A$2:$A$388,0.9999,0,1)</f>
        <v>-27.207220299544119</v>
      </c>
      <c r="E444" s="10">
        <f>C444+_xlfn.FORECAST.ETS.CONFINT(A444,$B$2:$B$388,$A$2:$A$388,0.9999,0,1)</f>
        <v>75.880439322744436</v>
      </c>
    </row>
    <row r="445" spans="1:5" x14ac:dyDescent="0.25">
      <c r="A445" s="8">
        <v>595</v>
      </c>
      <c r="C445" s="8">
        <f>_xlfn.FORECAST.ETS(A445,$B$2:$B$388,$A$2:$A$388,0,1)</f>
        <v>24.360477538593042</v>
      </c>
      <c r="D445" s="10">
        <f>C445-_xlfn.FORECAST.ETS.CONFINT(A445,$B$2:$B$388,$A$2:$A$388,0.9999,0,1)</f>
        <v>-27.50983363495612</v>
      </c>
      <c r="E445" s="10">
        <f>C445+_xlfn.FORECAST.ETS.CONFINT(A445,$B$2:$B$388,$A$2:$A$388,0.9999,0,1)</f>
        <v>76.2307887121422</v>
      </c>
    </row>
    <row r="446" spans="1:5" x14ac:dyDescent="0.25">
      <c r="A446" s="8">
        <v>596</v>
      </c>
      <c r="C446" s="8">
        <f>_xlfn.FORECAST.ETS(A446,$B$2:$B$388,$A$2:$A$388,0,1)</f>
        <v>24.384345565585882</v>
      </c>
      <c r="D446" s="10">
        <f>C446-_xlfn.FORECAST.ETS.CONFINT(A446,$B$2:$B$388,$A$2:$A$388,0.9999,0,1)</f>
        <v>-27.814564523789933</v>
      </c>
      <c r="E446" s="10">
        <f>C446+_xlfn.FORECAST.ETS.CONFINT(A446,$B$2:$B$388,$A$2:$A$388,0.9999,0,1)</f>
        <v>76.583255654961704</v>
      </c>
    </row>
    <row r="447" spans="1:5" x14ac:dyDescent="0.25">
      <c r="A447" s="8">
        <v>597</v>
      </c>
      <c r="C447" s="8">
        <f>_xlfn.FORECAST.ETS(A447,$B$2:$B$388,$A$2:$A$388,0,1)</f>
        <v>24.408213592578761</v>
      </c>
      <c r="D447" s="10">
        <f>C447-_xlfn.FORECAST.ETS.CONFINT(A447,$B$2:$B$388,$A$2:$A$388,0.9999,0,1)</f>
        <v>-28.121399637995246</v>
      </c>
      <c r="E447" s="10">
        <f>C447+_xlfn.FORECAST.ETS.CONFINT(A447,$B$2:$B$388,$A$2:$A$388,0.9999,0,1)</f>
        <v>76.937826823152761</v>
      </c>
    </row>
    <row r="448" spans="1:5" x14ac:dyDescent="0.25">
      <c r="A448" s="8">
        <v>598</v>
      </c>
      <c r="C448" s="8">
        <f>_xlfn.FORECAST.ETS(A448,$B$2:$B$388,$A$2:$A$388,0,1)</f>
        <v>24.432081619571601</v>
      </c>
      <c r="D448" s="10">
        <f>C448-_xlfn.FORECAST.ETS.CONFINT(A448,$B$2:$B$388,$A$2:$A$388,0.9999,0,1)</f>
        <v>-28.43032573069399</v>
      </c>
      <c r="E448" s="10">
        <f>C448+_xlfn.FORECAST.ETS.CONFINT(A448,$B$2:$B$388,$A$2:$A$388,0.9999,0,1)</f>
        <v>77.29448896983719</v>
      </c>
    </row>
    <row r="449" spans="1:5" x14ac:dyDescent="0.25">
      <c r="A449" s="8">
        <v>599</v>
      </c>
      <c r="C449" s="8">
        <f>_xlfn.FORECAST.ETS(A449,$B$2:$B$388,$A$2:$A$388,0,1)</f>
        <v>24.455949646564481</v>
      </c>
      <c r="D449" s="10">
        <f>C449-_xlfn.FORECAST.ETS.CONFINT(A449,$B$2:$B$388,$A$2:$A$388,0.9999,0,1)</f>
        <v>-28.741329638880369</v>
      </c>
      <c r="E449" s="10">
        <f>C449+_xlfn.FORECAST.ETS.CONFINT(A449,$B$2:$B$388,$A$2:$A$388,0.9999,0,1)</f>
        <v>77.653228932009327</v>
      </c>
    </row>
    <row r="450" spans="1:5" x14ac:dyDescent="0.25">
      <c r="A450" s="8">
        <v>600</v>
      </c>
      <c r="C450" s="8">
        <f>_xlfn.FORECAST.ETS(A450,$B$2:$B$388,$A$2:$A$388,0,1)</f>
        <v>24.479817673557321</v>
      </c>
      <c r="D450" s="10">
        <f>C450-_xlfn.FORECAST.ETS.CONFINT(A450,$B$2:$B$388,$A$2:$A$388,0.9999,0,1)</f>
        <v>-29.054398285939484</v>
      </c>
      <c r="E450" s="10">
        <f>C450+_xlfn.FORECAST.ETS.CONFINT(A450,$B$2:$B$388,$A$2:$A$388,0.9999,0,1)</f>
        <v>78.014033633054126</v>
      </c>
    </row>
    <row r="451" spans="1:5" x14ac:dyDescent="0.25">
      <c r="A451" s="8">
        <v>601</v>
      </c>
      <c r="C451" s="8">
        <f>_xlfn.FORECAST.ETS(A451,$B$2:$B$388,$A$2:$A$388,0,1)</f>
        <v>24.503685700550204</v>
      </c>
      <c r="D451" s="10">
        <f>C451-_xlfn.FORECAST.ETS.CONFINT(A451,$B$2:$B$388,$A$2:$A$388,0.9999,0,1)</f>
        <v>-29.369518683989686</v>
      </c>
      <c r="E451" s="10">
        <f>C451+_xlfn.FORECAST.ETS.CONFINT(A451,$B$2:$B$388,$A$2:$A$388,0.9999,0,1)</f>
        <v>78.376890085090096</v>
      </c>
    </row>
    <row r="452" spans="1:5" x14ac:dyDescent="0.25">
      <c r="A452" s="8">
        <v>602</v>
      </c>
      <c r="C452" s="8">
        <f>_xlfn.FORECAST.ETS(A452,$B$2:$B$388,$A$2:$A$388,0,1)</f>
        <v>24.52755372754304</v>
      </c>
      <c r="D452" s="10">
        <f>C452-_xlfn.FORECAST.ETS.CONFINT(A452,$B$2:$B$388,$A$2:$A$388,0.9999,0,1)</f>
        <v>-29.686677936056558</v>
      </c>
      <c r="E452" s="10">
        <f>C452+_xlfn.FORECAST.ETS.CONFINT(A452,$B$2:$B$388,$A$2:$A$388,0.9999,0,1)</f>
        <v>78.741785391142642</v>
      </c>
    </row>
    <row r="453" spans="1:5" x14ac:dyDescent="0.25">
      <c r="A453" s="8">
        <v>603</v>
      </c>
      <c r="C453" s="8">
        <f>_xlfn.FORECAST.ETS(A453,$B$2:$B$388,$A$2:$A$388,0,1)</f>
        <v>24.551421754535923</v>
      </c>
      <c r="D453" s="10">
        <f>C453-_xlfn.FORECAST.ETS.CONFINT(A453,$B$2:$B$388,$A$2:$A$388,0.9999,0,1)</f>
        <v>-30.00586323808335</v>
      </c>
      <c r="E453" s="10">
        <f>C453+_xlfn.FORECAST.ETS.CONFINT(A453,$B$2:$B$388,$A$2:$A$388,0.9999,0,1)</f>
        <v>79.108706747155196</v>
      </c>
    </row>
    <row r="454" spans="1:5" x14ac:dyDescent="0.25">
      <c r="A454" s="8">
        <v>604</v>
      </c>
      <c r="C454" s="8">
        <f>_xlfn.FORECAST.ETS(A454,$B$2:$B$388,$A$2:$A$388,0,1)</f>
        <v>24.57528978152876</v>
      </c>
      <c r="D454" s="10">
        <f>C454-_xlfn.FORECAST.ETS.CONFINT(A454,$B$2:$B$388,$A$2:$A$388,0.9999,0,1)</f>
        <v>-30.327061880785656</v>
      </c>
      <c r="E454" s="10">
        <f>C454+_xlfn.FORECAST.ETS.CONFINT(A454,$B$2:$B$388,$A$2:$A$388,0.9999,0,1)</f>
        <v>79.477641443843169</v>
      </c>
    </row>
    <row r="455" spans="1:5" x14ac:dyDescent="0.25">
      <c r="A455" s="8">
        <v>605</v>
      </c>
      <c r="C455" s="8">
        <f>_xlfn.FORECAST.ETS(A455,$B$2:$B$388,$A$2:$A$388,0,1)</f>
        <v>24.599157808521642</v>
      </c>
      <c r="D455" s="10">
        <f>C455-_xlfn.FORECAST.ETS.CONFINT(A455,$B$2:$B$388,$A$2:$A$388,0.9999,0,1)</f>
        <v>-30.650261251354909</v>
      </c>
      <c r="E455" s="10">
        <f>C455+_xlfn.FORECAST.ETS.CONFINT(A455,$B$2:$B$388,$A$2:$A$388,0.9999,0,1)</f>
        <v>79.848576868398197</v>
      </c>
    </row>
    <row r="456" spans="1:5" x14ac:dyDescent="0.25">
      <c r="A456" s="8">
        <v>606</v>
      </c>
      <c r="C456" s="8">
        <f>_xlfn.FORECAST.ETS(A456,$B$2:$B$388,$A$2:$A$388,0,1)</f>
        <v>24.623025835514483</v>
      </c>
      <c r="D456" s="10">
        <f>C456-_xlfn.FORECAST.ETS.CONFINT(A456,$B$2:$B$388,$A$2:$A$388,0.9999,0,1)</f>
        <v>-30.975448835017993</v>
      </c>
      <c r="E456" s="10">
        <f>C456+_xlfn.FORECAST.ETS.CONFINT(A456,$B$2:$B$388,$A$2:$A$388,0.9999,0,1)</f>
        <v>80.221500506046965</v>
      </c>
    </row>
    <row r="457" spans="1:5" x14ac:dyDescent="0.25">
      <c r="A457" s="8">
        <v>607</v>
      </c>
      <c r="C457" s="8">
        <f>_xlfn.FORECAST.ETS(A457,$B$2:$B$388,$A$2:$A$388,0,1)</f>
        <v>24.646893862507362</v>
      </c>
      <c r="D457" s="10">
        <f>C457-_xlfn.FORECAST.ETS.CONFINT(A457,$B$2:$B$388,$A$2:$A$388,0.9999,0,1)</f>
        <v>-31.302612216457625</v>
      </c>
      <c r="E457" s="10">
        <f>C457+_xlfn.FORECAST.ETS.CONFINT(A457,$B$2:$B$388,$A$2:$A$388,0.9999,0,1)</f>
        <v>80.596399941472356</v>
      </c>
    </row>
    <row r="458" spans="1:5" x14ac:dyDescent="0.25">
      <c r="A458" s="8">
        <v>608</v>
      </c>
      <c r="C458" s="8">
        <f>_xlfn.FORECAST.ETS(A458,$B$2:$B$388,$A$2:$A$388,0,1)</f>
        <v>24.670761889500202</v>
      </c>
      <c r="D458" s="10">
        <f>C458-_xlfn.FORECAST.ETS.CONFINT(A458,$B$2:$B$388,$A$2:$A$388,0.9999,0,1)</f>
        <v>-31.63173908110031</v>
      </c>
      <c r="E458" s="10">
        <f>C458+_xlfn.FORECAST.ETS.CONFINT(A458,$B$2:$B$388,$A$2:$A$388,0.9999,0,1)</f>
        <v>80.973262860100718</v>
      </c>
    </row>
    <row r="459" spans="1:5" x14ac:dyDescent="0.25">
      <c r="A459" s="8">
        <v>609</v>
      </c>
      <c r="C459" s="8">
        <f>_xlfn.FORECAST.ETS(A459,$B$2:$B$388,$A$2:$A$388,0,1)</f>
        <v>24.694629916493081</v>
      </c>
      <c r="D459" s="10">
        <f>C459-_xlfn.FORECAST.ETS.CONFINT(A459,$B$2:$B$388,$A$2:$A$388,0.9999,0,1)</f>
        <v>-31.962817216276353</v>
      </c>
      <c r="E459" s="10">
        <f>C459+_xlfn.FORECAST.ETS.CONFINT(A459,$B$2:$B$388,$A$2:$A$388,0.9999,0,1)</f>
        <v>81.352077049262519</v>
      </c>
    </row>
    <row r="460" spans="1:5" x14ac:dyDescent="0.25">
      <c r="A460" s="8">
        <v>610</v>
      </c>
      <c r="C460" s="8">
        <f>_xlfn.FORECAST.ETS(A460,$B$2:$B$388,$A$2:$A$388,0,1)</f>
        <v>24.718497943485922</v>
      </c>
      <c r="D460" s="10">
        <f>C460-_xlfn.FORECAST.ETS.CONFINT(A460,$B$2:$B$388,$A$2:$A$388,0.9999,0,1)</f>
        <v>-32.295834512258438</v>
      </c>
      <c r="E460" s="10">
        <f>C460+_xlfn.FORECAST.ETS.CONFINT(A460,$B$2:$B$388,$A$2:$A$388,0.9999,0,1)</f>
        <v>81.732830399230281</v>
      </c>
    </row>
    <row r="461" spans="1:5" x14ac:dyDescent="0.25">
      <c r="A461" s="8">
        <v>611</v>
      </c>
      <c r="C461" s="8">
        <f>_xlfn.FORECAST.ETS(A461,$B$2:$B$388,$A$2:$A$388,0,1)</f>
        <v>24.742365970478804</v>
      </c>
      <c r="D461" s="10">
        <f>C461-_xlfn.FORECAST.ETS.CONFINT(A461,$B$2:$B$388,$A$2:$A$388,0.9999,0,1)</f>
        <v>-32.630778963182806</v>
      </c>
      <c r="E461" s="10">
        <f>C461+_xlfn.FORECAST.ETS.CONFINT(A461,$B$2:$B$388,$A$2:$A$388,0.9999,0,1)</f>
        <v>82.115510904140422</v>
      </c>
    </row>
    <row r="462" spans="1:5" x14ac:dyDescent="0.25">
      <c r="A462" s="8">
        <v>612</v>
      </c>
      <c r="C462" s="8">
        <f>_xlfn.FORECAST.ETS(A462,$B$2:$B$388,$A$2:$A$388,0,1)</f>
        <v>24.766233997471641</v>
      </c>
      <c r="D462" s="10">
        <f>C462-_xlfn.FORECAST.ETS.CONFINT(A462,$B$2:$B$388,$A$2:$A$388,0.9999,0,1)</f>
        <v>-32.967638667859575</v>
      </c>
      <c r="E462" s="10">
        <f>C462+_xlfn.FORECAST.ETS.CONFINT(A462,$B$2:$B$388,$A$2:$A$388,0.9999,0,1)</f>
        <v>82.50010666280285</v>
      </c>
    </row>
    <row r="463" spans="1:5" x14ac:dyDescent="0.25">
      <c r="A463" s="8">
        <v>613</v>
      </c>
      <c r="C463" s="8">
        <f>_xlfn.FORECAST.ETS(A463,$B$2:$B$388,$A$2:$A$388,0,1)</f>
        <v>24.790102024464524</v>
      </c>
      <c r="D463" s="10">
        <f>C463-_xlfn.FORECAST.ETS.CONFINT(A463,$B$2:$B$388,$A$2:$A$388,0.9999,0,1)</f>
        <v>-33.306401830475735</v>
      </c>
      <c r="E463" s="10">
        <f>C463+_xlfn.FORECAST.ETS.CONFINT(A463,$B$2:$B$388,$A$2:$A$388,0.9999,0,1)</f>
        <v>82.886605879404783</v>
      </c>
    </row>
    <row r="464" spans="1:5" x14ac:dyDescent="0.25">
      <c r="A464" s="8">
        <v>614</v>
      </c>
      <c r="C464" s="8">
        <f>_xlfn.FORECAST.ETS(A464,$B$2:$B$388,$A$2:$A$388,0,1)</f>
        <v>24.81397005145736</v>
      </c>
      <c r="D464" s="10">
        <f>C464-_xlfn.FORECAST.ETS.CONFINT(A464,$B$2:$B$388,$A$2:$A$388,0.9999,0,1)</f>
        <v>-33.647056761197014</v>
      </c>
      <c r="E464" s="10">
        <f>C464+_xlfn.FORECAST.ETS.CONFINT(A464,$B$2:$B$388,$A$2:$A$388,0.9999,0,1)</f>
        <v>83.274996864111728</v>
      </c>
    </row>
    <row r="465" spans="1:5" x14ac:dyDescent="0.25">
      <c r="A465" s="8">
        <v>615</v>
      </c>
      <c r="C465" s="8">
        <f>_xlfn.FORECAST.ETS(A465,$B$2:$B$388,$A$2:$A$388,0,1)</f>
        <v>24.837838078450243</v>
      </c>
      <c r="D465" s="10">
        <f>C465-_xlfn.FORECAST.ETS.CONFINT(A465,$B$2:$B$388,$A$2:$A$388,0.9999,0,1)</f>
        <v>-33.98959187667208</v>
      </c>
      <c r="E465" s="10">
        <f>C465+_xlfn.FORECAST.ETS.CONFINT(A465,$B$2:$B$388,$A$2:$A$388,0.9999,0,1)</f>
        <v>83.665268033572559</v>
      </c>
    </row>
    <row r="466" spans="1:5" x14ac:dyDescent="0.25">
      <c r="A466" s="8">
        <v>616</v>
      </c>
      <c r="C466" s="8">
        <f>_xlfn.FORECAST.ETS(A466,$B$2:$B$388,$A$2:$A$388,0,1)</f>
        <v>24.861706105443083</v>
      </c>
      <c r="D466" s="10">
        <f>C466-_xlfn.FORECAST.ETS.CONFINT(A466,$B$2:$B$388,$A$2:$A$388,0.9999,0,1)</f>
        <v>-34.333995700444859</v>
      </c>
      <c r="E466" s="10">
        <f>C466+_xlfn.FORECAST.ETS.CONFINT(A466,$B$2:$B$388,$A$2:$A$388,0.9999,0,1)</f>
        <v>84.057407911331026</v>
      </c>
    </row>
    <row r="467" spans="1:5" x14ac:dyDescent="0.25">
      <c r="A467" s="8">
        <v>617</v>
      </c>
      <c r="C467" s="8">
        <f>_xlfn.FORECAST.ETS(A467,$B$2:$B$388,$A$2:$A$388,0,1)</f>
        <v>24.885574132435963</v>
      </c>
      <c r="D467" s="10">
        <f>C467-_xlfn.FORECAST.ETS.CONFINT(A467,$B$2:$B$388,$A$2:$A$388,0.9999,0,1)</f>
        <v>-34.680256863278046</v>
      </c>
      <c r="E467" s="10">
        <f>C467+_xlfn.FORECAST.ETS.CONFINT(A467,$B$2:$B$388,$A$2:$A$388,0.9999,0,1)</f>
        <v>84.451405128149972</v>
      </c>
    </row>
    <row r="468" spans="1:5" x14ac:dyDescent="0.25">
      <c r="A468" s="8">
        <v>618</v>
      </c>
      <c r="C468" s="8">
        <f>_xlfn.FORECAST.ETS(A468,$B$2:$B$388,$A$2:$A$388,0,1)</f>
        <v>24.909442159428803</v>
      </c>
      <c r="D468" s="10">
        <f>C468-_xlfn.FORECAST.ETS.CONFINT(A468,$B$2:$B$388,$A$2:$A$388,0.9999,0,1)</f>
        <v>-35.028364103393585</v>
      </c>
      <c r="E468" s="10">
        <f>C468+_xlfn.FORECAST.ETS.CONFINT(A468,$B$2:$B$388,$A$2:$A$388,0.9999,0,1)</f>
        <v>84.847248422251184</v>
      </c>
    </row>
    <row r="469" spans="1:5" x14ac:dyDescent="0.25">
      <c r="A469" s="8">
        <v>619</v>
      </c>
      <c r="C469" s="8">
        <f>_xlfn.FORECAST.ETS(A469,$B$2:$B$388,$A$2:$A$388,0,1)</f>
        <v>24.933310186421682</v>
      </c>
      <c r="D469" s="10">
        <f>C469-_xlfn.FORECAST.ETS.CONFINT(A469,$B$2:$B$388,$A$2:$A$388,0.9999,0,1)</f>
        <v>-35.378306266632606</v>
      </c>
      <c r="E469" s="10">
        <f>C469+_xlfn.FORECAST.ETS.CONFINT(A469,$B$2:$B$388,$A$2:$A$388,0.9999,0,1)</f>
        <v>85.244926639475977</v>
      </c>
    </row>
    <row r="470" spans="1:5" x14ac:dyDescent="0.25">
      <c r="A470" s="8">
        <v>620</v>
      </c>
      <c r="C470" s="8">
        <f>_xlfn.FORECAST.ETS(A470,$B$2:$B$388,$A$2:$A$388,0,1)</f>
        <v>24.957178213414522</v>
      </c>
      <c r="D470" s="10">
        <f>C470-_xlfn.FORECAST.ETS.CONFINT(A470,$B$2:$B$388,$A$2:$A$388,0.9999,0,1)</f>
        <v>-35.730072306540563</v>
      </c>
      <c r="E470" s="10">
        <f>C470+_xlfn.FORECAST.ETS.CONFINT(A470,$B$2:$B$388,$A$2:$A$388,0.9999,0,1)</f>
        <v>85.644428733369608</v>
      </c>
    </row>
    <row r="471" spans="1:5" x14ac:dyDescent="0.25">
      <c r="A471" s="8">
        <v>621</v>
      </c>
      <c r="C471" s="8">
        <f>_xlfn.FORECAST.ETS(A471,$B$2:$B$388,$A$2:$A$388,0,1)</f>
        <v>24.981046240407405</v>
      </c>
      <c r="D471" s="10">
        <f>C471-_xlfn.FORECAST.ETS.CONFINT(A471,$B$2:$B$388,$A$2:$A$388,0.9999,0,1)</f>
        <v>-36.083651284379656</v>
      </c>
      <c r="E471" s="10">
        <f>C471+_xlfn.FORECAST.ETS.CONFINT(A471,$B$2:$B$388,$A$2:$A$388,0.9999,0,1)</f>
        <v>86.045743765194473</v>
      </c>
    </row>
    <row r="472" spans="1:5" x14ac:dyDescent="0.25">
      <c r="A472" s="8">
        <v>622</v>
      </c>
      <c r="C472" s="8">
        <f>_xlfn.FORECAST.ETS(A472,$B$2:$B$388,$A$2:$A$388,0,1)</f>
        <v>25.004914267400242</v>
      </c>
      <c r="D472" s="10">
        <f>C472-_xlfn.FORECAST.ETS.CONFINT(A472,$B$2:$B$388,$A$2:$A$388,0.9999,0,1)</f>
        <v>-36.439032369074013</v>
      </c>
      <c r="E472" s="10">
        <f>C472+_xlfn.FORECAST.ETS.CONFINT(A472,$B$2:$B$388,$A$2:$A$388,0.9999,0,1)</f>
        <v>86.448860903874504</v>
      </c>
    </row>
    <row r="473" spans="1:5" x14ac:dyDescent="0.25">
      <c r="A473" s="8">
        <v>623</v>
      </c>
      <c r="C473" s="8">
        <f>_xlfn.FORECAST.ETS(A473,$B$2:$B$388,$A$2:$A$388,0,1)</f>
        <v>25.028782294393125</v>
      </c>
      <c r="D473" s="10">
        <f>C473-_xlfn.FORECAST.ETS.CONFINT(A473,$B$2:$B$388,$A$2:$A$388,0.9999,0,1)</f>
        <v>-36.796204837089554</v>
      </c>
      <c r="E473" s="10">
        <f>C473+_xlfn.FORECAST.ETS.CONFINT(A473,$B$2:$B$388,$A$2:$A$388,0.9999,0,1)</f>
        <v>86.853769425875811</v>
      </c>
    </row>
    <row r="474" spans="1:5" x14ac:dyDescent="0.25">
      <c r="A474" s="8">
        <v>624</v>
      </c>
      <c r="C474" s="8">
        <f>_xlfn.FORECAST.ETS(A474,$B$2:$B$388,$A$2:$A$388,0,1)</f>
        <v>25.052650321385961</v>
      </c>
      <c r="D474" s="10">
        <f>C474-_xlfn.FORECAST.ETS.CONFINT(A474,$B$2:$B$388,$A$2:$A$388,0.9999,0,1)</f>
        <v>-37.155158072253592</v>
      </c>
      <c r="E474" s="10">
        <f>C474+_xlfn.FORECAST.ETS.CONFINT(A474,$B$2:$B$388,$A$2:$A$388,0.9999,0,1)</f>
        <v>87.260458715025521</v>
      </c>
    </row>
    <row r="475" spans="1:5" x14ac:dyDescent="0.25">
      <c r="A475" s="8">
        <v>625</v>
      </c>
      <c r="C475" s="8">
        <f>_xlfn.FORECAST.ETS(A475,$B$2:$B$388,$A$2:$A$388,0,1)</f>
        <v>25.076518348378844</v>
      </c>
      <c r="D475" s="10">
        <f>C475-_xlfn.FORECAST.ETS.CONFINT(A475,$B$2:$B$388,$A$2:$A$388,0.9999,0,1)</f>
        <v>-37.515881565515969</v>
      </c>
      <c r="E475" s="10">
        <f>C475+_xlfn.FORECAST.ETS.CONFINT(A475,$B$2:$B$388,$A$2:$A$388,0.9999,0,1)</f>
        <v>87.668918262273664</v>
      </c>
    </row>
    <row r="476" spans="1:5" x14ac:dyDescent="0.25">
      <c r="A476" s="8">
        <v>626</v>
      </c>
      <c r="C476" s="8">
        <f>_xlfn.FORECAST.ETS(A476,$B$2:$B$388,$A$2:$A$388,0,1)</f>
        <v>25.100386375371681</v>
      </c>
      <c r="D476" s="10">
        <f>C476-_xlfn.FORECAST.ETS.CONFINT(A476,$B$2:$B$388,$A$2:$A$388,0.9999,0,1)</f>
        <v>-37.878364914656544</v>
      </c>
      <c r="E476" s="10">
        <f>C476+_xlfn.FORECAST.ETS.CONFINT(A476,$B$2:$B$388,$A$2:$A$388,0.9999,0,1)</f>
        <v>88.079137665399912</v>
      </c>
    </row>
    <row r="477" spans="1:5" x14ac:dyDescent="0.25">
      <c r="A477" s="8">
        <v>627</v>
      </c>
      <c r="C477" s="8">
        <f>_xlfn.FORECAST.ETS(A477,$B$2:$B$388,$A$2:$A$388,0,1)</f>
        <v>25.124254402364564</v>
      </c>
      <c r="D477" s="10">
        <f>C477-_xlfn.FORECAST.ETS.CONFINT(A477,$B$2:$B$388,$A$2:$A$388,0.9999,0,1)</f>
        <v>-38.242597823940443</v>
      </c>
      <c r="E477" s="10">
        <f>C477+_xlfn.FORECAST.ETS.CONFINT(A477,$B$2:$B$388,$A$2:$A$388,0.9999,0,1)</f>
        <v>88.49110662866957</v>
      </c>
    </row>
    <row r="478" spans="1:5" x14ac:dyDescent="0.25">
      <c r="A478" s="8">
        <v>628</v>
      </c>
      <c r="C478" s="8">
        <f>_xlfn.FORECAST.ETS(A478,$B$2:$B$388,$A$2:$A$388,0,1)</f>
        <v>25.148122429357404</v>
      </c>
      <c r="D478" s="10">
        <f>C478-_xlfn.FORECAST.ETS.CONFINT(A478,$B$2:$B$388,$A$2:$A$388,0.9999,0,1)</f>
        <v>-38.608570103725711</v>
      </c>
      <c r="E478" s="10">
        <f>C478+_xlfn.FORECAST.ETS.CONFINT(A478,$B$2:$B$388,$A$2:$A$388,0.9999,0,1)</f>
        <v>88.904814962440511</v>
      </c>
    </row>
    <row r="479" spans="1:5" x14ac:dyDescent="0.25">
      <c r="A479" s="8">
        <v>629</v>
      </c>
      <c r="C479" s="8">
        <f>_xlfn.FORECAST.ETS(A479,$B$2:$B$388,$A$2:$A$388,0,1)</f>
        <v>25.171990456350283</v>
      </c>
      <c r="D479" s="10">
        <f>C479-_xlfn.FORECAST.ETS.CONFINT(A479,$B$2:$B$388,$A$2:$A$388,0.9999,0,1)</f>
        <v>-38.976271670024744</v>
      </c>
      <c r="E479" s="10">
        <f>C479+_xlfn.FORECAST.ETS.CONFINT(A479,$B$2:$B$388,$A$2:$A$388,0.9999,0,1)</f>
        <v>89.320252582725317</v>
      </c>
    </row>
    <row r="480" spans="1:5" x14ac:dyDescent="0.25">
      <c r="A480" s="8">
        <v>630</v>
      </c>
      <c r="C480" s="8">
        <f>_xlfn.FORECAST.ETS(A480,$B$2:$B$388,$A$2:$A$388,0,1)</f>
        <v>25.195858483343123</v>
      </c>
      <c r="D480" s="10">
        <f>C480-_xlfn.FORECAST.ETS.CONFINT(A480,$B$2:$B$388,$A$2:$A$388,0.9999,0,1)</f>
        <v>-39.345692544023571</v>
      </c>
      <c r="E480" s="10">
        <f>C480+_xlfn.FORECAST.ETS.CONFINT(A480,$B$2:$B$388,$A$2:$A$388,0.9999,0,1)</f>
        <v>89.737409510709824</v>
      </c>
    </row>
    <row r="481" spans="1:5" x14ac:dyDescent="0.25">
      <c r="A481" s="8">
        <v>631</v>
      </c>
      <c r="C481" s="8">
        <f>_xlfn.FORECAST.ETS(A481,$B$2:$B$388,$A$2:$A$388,0,1)</f>
        <v>25.219726510336006</v>
      </c>
      <c r="D481" s="10">
        <f>C481-_xlfn.FORECAST.ETS.CONFINT(A481,$B$2:$B$388,$A$2:$A$388,0.9999,0,1)</f>
        <v>-39.716822851560309</v>
      </c>
      <c r="E481" s="10">
        <f>C481+_xlfn.FORECAST.ETS.CONFINT(A481,$B$2:$B$388,$A$2:$A$388,0.9999,0,1)</f>
        <v>90.156275872232314</v>
      </c>
    </row>
    <row r="482" spans="1:5" x14ac:dyDescent="0.25">
      <c r="A482" s="8">
        <v>632</v>
      </c>
      <c r="C482" s="8">
        <f>_xlfn.FORECAST.ETS(A482,$B$2:$B$388,$A$2:$A$388,0,1)</f>
        <v>25.243594537328843</v>
      </c>
      <c r="D482" s="10">
        <f>C482-_xlfn.FORECAST.ETS.CONFINT(A482,$B$2:$B$388,$A$2:$A$388,0.9999,0,1)</f>
        <v>-40.08965282256672</v>
      </c>
      <c r="E482" s="10">
        <f>C482+_xlfn.FORECAST.ETS.CONFINT(A482,$B$2:$B$388,$A$2:$A$388,0.9999,0,1)</f>
        <v>90.576841897224412</v>
      </c>
    </row>
    <row r="483" spans="1:5" x14ac:dyDescent="0.25">
      <c r="A483" s="8">
        <v>633</v>
      </c>
      <c r="C483" s="8">
        <f>_xlfn.FORECAST.ETS(A483,$B$2:$B$388,$A$2:$A$388,0,1)</f>
        <v>25.267462564321725</v>
      </c>
      <c r="D483" s="10">
        <f>C483-_xlfn.FORECAST.ETS.CONFINT(A483,$B$2:$B$388,$A$2:$A$388,0.9999,0,1)</f>
        <v>-40.464172790473889</v>
      </c>
      <c r="E483" s="10">
        <f>C483+_xlfn.FORECAST.ETS.CONFINT(A483,$B$2:$B$388,$A$2:$A$388,0.9999,0,1)</f>
        <v>90.999097919117332</v>
      </c>
    </row>
    <row r="484" spans="1:5" x14ac:dyDescent="0.25">
      <c r="A484" s="8">
        <v>634</v>
      </c>
      <c r="C484" s="8">
        <f>_xlfn.FORECAST.ETS(A484,$B$2:$B$388,$A$2:$A$388,0,1)</f>
        <v>25.291330591314562</v>
      </c>
      <c r="D484" s="10">
        <f>C484-_xlfn.FORECAST.ETS.CONFINT(A484,$B$2:$B$388,$A$2:$A$388,0.9999,0,1)</f>
        <v>-40.840373191585797</v>
      </c>
      <c r="E484" s="10">
        <f>C484+_xlfn.FORECAST.ETS.CONFINT(A484,$B$2:$B$388,$A$2:$A$388,0.9999,0,1)</f>
        <v>91.423034374214922</v>
      </c>
    </row>
    <row r="485" spans="1:5" x14ac:dyDescent="0.25">
      <c r="A485" s="8">
        <v>635</v>
      </c>
      <c r="C485" s="8">
        <f>_xlfn.FORECAST.ETS(A485,$B$2:$B$388,$A$2:$A$388,0,1)</f>
        <v>25.315198618307445</v>
      </c>
      <c r="D485" s="10">
        <f>C485-_xlfn.FORECAST.ETS.CONFINT(A485,$B$2:$B$388,$A$2:$A$388,0.9999,0,1)</f>
        <v>-41.218244564421383</v>
      </c>
      <c r="E485" s="10">
        <f>C485+_xlfn.FORECAST.ETS.CONFINT(A485,$B$2:$B$388,$A$2:$A$388,0.9999,0,1)</f>
        <v>91.84864180103628</v>
      </c>
    </row>
    <row r="486" spans="1:5" x14ac:dyDescent="0.25">
      <c r="A486" s="8">
        <v>636</v>
      </c>
      <c r="C486" s="8">
        <f>_xlfn.FORECAST.ETS(A486,$B$2:$B$388,$A$2:$A$388,0,1)</f>
        <v>25.339066645300282</v>
      </c>
      <c r="D486" s="10">
        <f>C486-_xlfn.FORECAST.ETS.CONFINT(A486,$B$2:$B$388,$A$2:$A$388,0.9999,0,1)</f>
        <v>-41.597777549029104</v>
      </c>
      <c r="E486" s="10">
        <f>C486+_xlfn.FORECAST.ETS.CONFINT(A486,$B$2:$B$388,$A$2:$A$388,0.9999,0,1)</f>
        <v>92.27591083962966</v>
      </c>
    </row>
    <row r="487" spans="1:5" x14ac:dyDescent="0.25">
      <c r="A487" s="8">
        <v>637</v>
      </c>
      <c r="C487" s="8">
        <f>_xlfn.FORECAST.ETS(A487,$B$2:$B$388,$A$2:$A$388,0,1)</f>
        <v>25.362934672293164</v>
      </c>
      <c r="D487" s="10">
        <f>C487-_xlfn.FORECAST.ETS.CONFINT(A487,$B$2:$B$388,$A$2:$A$388,0.9999,0,1)</f>
        <v>-41.978962886274132</v>
      </c>
      <c r="E487" s="10">
        <f>C487+_xlfn.FORECAST.ETS.CONFINT(A487,$B$2:$B$388,$A$2:$A$388,0.9999,0,1)</f>
        <v>92.704832230860461</v>
      </c>
    </row>
    <row r="488" spans="1:5" x14ac:dyDescent="0.25">
      <c r="A488" s="8">
        <v>638</v>
      </c>
      <c r="C488" s="8">
        <f>_xlfn.FORECAST.ETS(A488,$B$2:$B$388,$A$2:$A$388,0,1)</f>
        <v>25.386802699286005</v>
      </c>
      <c r="D488" s="10">
        <f>C488-_xlfn.FORECAST.ETS.CONFINT(A488,$B$2:$B$388,$A$2:$A$388,0.9999,0,1)</f>
        <v>-42.361791417101884</v>
      </c>
      <c r="E488" s="10">
        <f>C488+_xlfn.FORECAST.ETS.CONFINT(A488,$B$2:$B$388,$A$2:$A$388,0.9999,0,1)</f>
        <v>93.1353968156739</v>
      </c>
    </row>
    <row r="489" spans="1:5" x14ac:dyDescent="0.25">
      <c r="A489" s="8">
        <v>639</v>
      </c>
      <c r="C489" s="8">
        <f>_xlfn.FORECAST.ETS(A489,$B$2:$B$388,$A$2:$A$388,0,1)</f>
        <v>25.410670726278884</v>
      </c>
      <c r="D489" s="10">
        <f>C489-_xlfn.FORECAST.ETS.CONFINT(A489,$B$2:$B$388,$A$2:$A$388,0.9999,0,1)</f>
        <v>-42.746254081778162</v>
      </c>
      <c r="E489" s="10">
        <f>C489+_xlfn.FORECAST.ETS.CONFINT(A489,$B$2:$B$388,$A$2:$A$388,0.9999,0,1)</f>
        <v>93.567595534335922</v>
      </c>
    </row>
    <row r="490" spans="1:5" x14ac:dyDescent="0.25">
      <c r="A490" s="8">
        <v>640</v>
      </c>
      <c r="C490" s="8">
        <f>_xlfn.FORECAST.ETS(A490,$B$2:$B$388,$A$2:$A$388,0,1)</f>
        <v>25.434538753271724</v>
      </c>
      <c r="D490" s="10">
        <f>C490-_xlfn.FORECAST.ETS.CONFINT(A490,$B$2:$B$388,$A$2:$A$388,0.9999,0,1)</f>
        <v>-43.132341919109138</v>
      </c>
      <c r="E490" s="10">
        <f>C490+_xlfn.FORECAST.ETS.CONFINT(A490,$B$2:$B$388,$A$2:$A$388,0.9999,0,1)</f>
        <v>94.001419425652585</v>
      </c>
    </row>
    <row r="491" spans="1:5" x14ac:dyDescent="0.25">
      <c r="A491" s="8">
        <v>641</v>
      </c>
      <c r="C491" s="8">
        <f>_xlfn.FORECAST.ETS(A491,$B$2:$B$388,$A$2:$A$388,0,1)</f>
        <v>25.458406780264607</v>
      </c>
      <c r="D491" s="10">
        <f>C491-_xlfn.FORECAST.ETS.CONFINT(A491,$B$2:$B$388,$A$2:$A$388,0.9999,0,1)</f>
        <v>-43.520046065641736</v>
      </c>
      <c r="E491" s="10">
        <f>C491+_xlfn.FORECAST.ETS.CONFINT(A491,$B$2:$B$388,$A$2:$A$388,0.9999,0,1)</f>
        <v>94.436859626170957</v>
      </c>
    </row>
    <row r="492" spans="1:5" x14ac:dyDescent="0.25">
      <c r="A492" s="8">
        <v>642</v>
      </c>
      <c r="C492" s="8">
        <f>_xlfn.FORECAST.ETS(A492,$B$2:$B$388,$A$2:$A$388,0,1)</f>
        <v>25.482274807257443</v>
      </c>
      <c r="D492" s="10">
        <f>C492-_xlfn.FORECAST.ETS.CONFINT(A492,$B$2:$B$388,$A$2:$A$388,0.9999,0,1)</f>
        <v>-43.909357754846852</v>
      </c>
      <c r="E492" s="10">
        <f>C492+_xlfn.FORECAST.ETS.CONFINT(A492,$B$2:$B$388,$A$2:$A$388,0.9999,0,1)</f>
        <v>94.873907369361731</v>
      </c>
    </row>
    <row r="493" spans="1:5" x14ac:dyDescent="0.25">
      <c r="A493" s="8">
        <v>643</v>
      </c>
      <c r="C493" s="8">
        <f>_xlfn.FORECAST.ETS(A493,$B$2:$B$388,$A$2:$A$388,0,1)</f>
        <v>25.506142834250326</v>
      </c>
      <c r="D493" s="10">
        <f>C493-_xlfn.FORECAST.ETS.CONFINT(A493,$B$2:$B$388,$A$2:$A$388,0.9999,0,1)</f>
        <v>-44.300268316286179</v>
      </c>
      <c r="E493" s="10">
        <f>C493+_xlfn.FORECAST.ETS.CONFINT(A493,$B$2:$B$388,$A$2:$A$388,0.9999,0,1)</f>
        <v>95.312553984786831</v>
      </c>
    </row>
    <row r="494" spans="1:5" x14ac:dyDescent="0.25">
      <c r="A494" s="8">
        <v>644</v>
      </c>
      <c r="C494" s="8">
        <f>_xlfn.FORECAST.ETS(A494,$B$2:$B$388,$A$2:$A$388,0,1)</f>
        <v>25.530010861243163</v>
      </c>
      <c r="D494" s="10">
        <f>C494-_xlfn.FORECAST.ETS.CONFINT(A494,$B$2:$B$388,$A$2:$A$388,0.9999,0,1)</f>
        <v>-44.692769174765182</v>
      </c>
      <c r="E494" s="10">
        <f>C494+_xlfn.FORECAST.ETS.CONFINT(A494,$B$2:$B$388,$A$2:$A$388,0.9999,0,1)</f>
        <v>95.752790897251515</v>
      </c>
    </row>
    <row r="495" spans="1:5" x14ac:dyDescent="0.25">
      <c r="A495" s="8">
        <v>645</v>
      </c>
      <c r="C495" s="8">
        <f>_xlfn.FORECAST.ETS(A495,$B$2:$B$388,$A$2:$A$388,0,1)</f>
        <v>25.553878888236046</v>
      </c>
      <c r="D495" s="10">
        <f>C495-_xlfn.FORECAST.ETS.CONFINT(A495,$B$2:$B$388,$A$2:$A$388,0.9999,0,1)</f>
        <v>-45.086851849472353</v>
      </c>
      <c r="E495" s="10">
        <f>C495+_xlfn.FORECAST.ETS.CONFINT(A495,$B$2:$B$388,$A$2:$A$388,0.9999,0,1)</f>
        <v>96.194609625944437</v>
      </c>
    </row>
    <row r="496" spans="1:5" x14ac:dyDescent="0.25">
      <c r="A496" s="8">
        <v>646</v>
      </c>
      <c r="C496" s="8">
        <f>_xlfn.FORECAST.ETS(A496,$B$2:$B$388,$A$2:$A$388,0,1)</f>
        <v>25.577746915228882</v>
      </c>
      <c r="D496" s="10">
        <f>C496-_xlfn.FORECAST.ETS.CONFINT(A496,$B$2:$B$388,$A$2:$A$388,0.9999,0,1)</f>
        <v>-45.482507953107273</v>
      </c>
      <c r="E496" s="10">
        <f>C496+_xlfn.FORECAST.ETS.CONFINT(A496,$B$2:$B$388,$A$2:$A$388,0.9999,0,1)</f>
        <v>96.638001783565045</v>
      </c>
    </row>
    <row r="497" spans="1:5" x14ac:dyDescent="0.25">
      <c r="A497" s="8">
        <v>647</v>
      </c>
      <c r="C497" s="8">
        <f>_xlfn.FORECAST.ETS(A497,$B$2:$B$388,$A$2:$A$388,0,1)</f>
        <v>25.601614942221765</v>
      </c>
      <c r="D497" s="10">
        <f>C497-_xlfn.FORECAST.ETS.CONFINT(A497,$B$2:$B$388,$A$2:$A$388,0.9999,0,1)</f>
        <v>-45.8797291909978</v>
      </c>
      <c r="E497" s="10">
        <f>C497+_xlfn.FORECAST.ETS.CONFINT(A497,$B$2:$B$388,$A$2:$A$388,0.9999,0,1)</f>
        <v>97.082959075441323</v>
      </c>
    </row>
    <row r="498" spans="1:5" x14ac:dyDescent="0.25">
      <c r="A498" s="8">
        <v>648</v>
      </c>
      <c r="C498" s="8">
        <f>_xlfn.FORECAST.ETS(A498,$B$2:$B$388,$A$2:$A$388,0,1)</f>
        <v>25.625482969214605</v>
      </c>
      <c r="D498" s="10">
        <f>C498-_xlfn.FORECAST.ETS.CONFINT(A498,$B$2:$B$388,$A$2:$A$388,0.9999,0,1)</f>
        <v>-46.27850736020838</v>
      </c>
      <c r="E498" s="10">
        <f>C498+_xlfn.FORECAST.ETS.CONFINT(A498,$B$2:$B$388,$A$2:$A$388,0.9999,0,1)</f>
        <v>97.529473298637583</v>
      </c>
    </row>
    <row r="499" spans="1:5" x14ac:dyDescent="0.25">
      <c r="A499" s="8">
        <v>649</v>
      </c>
      <c r="C499" s="8">
        <f>_xlfn.FORECAST.ETS(A499,$B$2:$B$388,$A$2:$A$388,0,1)</f>
        <v>25.649350996207485</v>
      </c>
      <c r="D499" s="10">
        <f>C499-_xlfn.FORECAST.ETS.CONFINT(A499,$B$2:$B$388,$A$2:$A$388,0.9999,0,1)</f>
        <v>-46.678834348639882</v>
      </c>
      <c r="E499" s="10">
        <f>C499+_xlfn.FORECAST.ETS.CONFINT(A499,$B$2:$B$388,$A$2:$A$388,0.9999,0,1)</f>
        <v>97.977536341054858</v>
      </c>
    </row>
    <row r="500" spans="1:5" x14ac:dyDescent="0.25">
      <c r="A500" s="8">
        <v>650</v>
      </c>
      <c r="C500" s="8">
        <f>_xlfn.FORECAST.ETS(A500,$B$2:$B$388,$A$2:$A$388,0,1)</f>
        <v>25.673219023200325</v>
      </c>
      <c r="D500" s="10">
        <f>C500-_xlfn.FORECAST.ETS.CONFINT(A500,$B$2:$B$388,$A$2:$A$388,0.9999,0,1)</f>
        <v>-47.080702134122951</v>
      </c>
      <c r="E500" s="10">
        <f>C500+_xlfn.FORECAST.ETS.CONFINT(A500,$B$2:$B$388,$A$2:$A$388,0.9999,0,1)</f>
        <v>98.427140180523594</v>
      </c>
    </row>
    <row r="501" spans="1:5" x14ac:dyDescent="0.25">
      <c r="A501" s="8">
        <v>651</v>
      </c>
      <c r="C501" s="8">
        <f>_xlfn.FORECAST.ETS(A501,$B$2:$B$388,$A$2:$A$388,0,1)</f>
        <v>25.697087050193204</v>
      </c>
      <c r="D501" s="10">
        <f>C501-_xlfn.FORECAST.ETS.CONFINT(A501,$B$2:$B$388,$A$2:$A$388,0.9999,0,1)</f>
        <v>-47.48410278350471</v>
      </c>
      <c r="E501" s="10">
        <f>C501+_xlfn.FORECAST.ETS.CONFINT(A501,$B$2:$B$388,$A$2:$A$388,0.9999,0,1)</f>
        <v>98.878276883891118</v>
      </c>
    </row>
    <row r="502" spans="1:5" x14ac:dyDescent="0.25">
      <c r="A502" s="8">
        <v>652</v>
      </c>
      <c r="C502" s="8">
        <f>_xlfn.FORECAST.ETS(A502,$B$2:$B$388,$A$2:$A$388,0,1)</f>
        <v>25.720955077186044</v>
      </c>
      <c r="D502" s="10">
        <f>C502-_xlfn.FORECAST.ETS.CONFINT(A502,$B$2:$B$388,$A$2:$A$388,0.9999,0,1)</f>
        <v>-47.889028451731292</v>
      </c>
      <c r="E502" s="10">
        <f>C502+_xlfn.FORECAST.ETS.CONFINT(A502,$B$2:$B$388,$A$2:$A$388,0.9999,0,1)</f>
        <v>99.330938606103388</v>
      </c>
    </row>
    <row r="503" spans="1:5" x14ac:dyDescent="0.25">
      <c r="A503" s="8">
        <v>653</v>
      </c>
      <c r="C503" s="8">
        <f>_xlfn.FORECAST.ETS(A503,$B$2:$B$388,$A$2:$A$388,0,1)</f>
        <v>25.744823104178927</v>
      </c>
      <c r="D503" s="10">
        <f>C503-_xlfn.FORECAST.ETS.CONFINT(A503,$B$2:$B$388,$A$2:$A$388,0.9999,0,1)</f>
        <v>-48.295471380925527</v>
      </c>
      <c r="E503" s="10">
        <f>C503+_xlfn.FORECAST.ETS.CONFINT(A503,$B$2:$B$388,$A$2:$A$388,0.9999,0,1)</f>
        <v>99.785117589283374</v>
      </c>
    </row>
    <row r="504" spans="1:5" x14ac:dyDescent="0.25">
      <c r="A504" s="8">
        <v>654</v>
      </c>
      <c r="C504" s="8">
        <f>_xlfn.FORECAST.ETS(A504,$B$2:$B$388,$A$2:$A$388,0,1)</f>
        <v>25.768691131171764</v>
      </c>
      <c r="D504" s="10">
        <f>C504-_xlfn.FORECAST.ETS.CONFINT(A504,$B$2:$B$388,$A$2:$A$388,0.9999,0,1)</f>
        <v>-48.703423899462251</v>
      </c>
      <c r="E504" s="10">
        <f>C504+_xlfn.FORECAST.ETS.CONFINT(A504,$B$2:$B$388,$A$2:$A$388,0.9999,0,1)</f>
        <v>100.24080616180578</v>
      </c>
    </row>
    <row r="505" spans="1:5" x14ac:dyDescent="0.25">
      <c r="A505" s="8">
        <v>655</v>
      </c>
      <c r="C505" s="8">
        <f>_xlfn.FORECAST.ETS(A505,$B$2:$B$388,$A$2:$A$388,0,1)</f>
        <v>25.792559158164647</v>
      </c>
      <c r="D505" s="10">
        <f>C505-_xlfn.FORECAST.ETS.CONFINT(A505,$B$2:$B$388,$A$2:$A$388,0.9999,0,1)</f>
        <v>-49.112878421040435</v>
      </c>
      <c r="E505" s="10">
        <f>C505+_xlfn.FORECAST.ETS.CONFINT(A505,$B$2:$B$388,$A$2:$A$388,0.9999,0,1)</f>
        <v>100.69799673736973</v>
      </c>
    </row>
    <row r="506" spans="1:5" x14ac:dyDescent="0.25">
      <c r="A506" s="8">
        <v>656</v>
      </c>
      <c r="C506" s="8">
        <f>_xlfn.FORECAST.ETS(A506,$B$2:$B$388,$A$2:$A$388,0,1)</f>
        <v>25.816427185157483</v>
      </c>
      <c r="D506" s="10">
        <f>C506-_xlfn.FORECAST.ETS.CONFINT(A506,$B$2:$B$388,$A$2:$A$388,0.9999,0,1)</f>
        <v>-49.523827443754797</v>
      </c>
      <c r="E506" s="10">
        <f>C506+_xlfn.FORECAST.ETS.CONFINT(A506,$B$2:$B$388,$A$2:$A$388,0.9999,0,1)</f>
        <v>101.15668181406976</v>
      </c>
    </row>
    <row r="507" spans="1:5" x14ac:dyDescent="0.25">
      <c r="A507" s="8">
        <v>657</v>
      </c>
      <c r="C507" s="8">
        <f>_xlfn.FORECAST.ETS(A507,$B$2:$B$388,$A$2:$A$388,0,1)</f>
        <v>25.840295212150366</v>
      </c>
      <c r="D507" s="10">
        <f>C507-_xlfn.FORECAST.ETS.CONFINT(A507,$B$2:$B$388,$A$2:$A$388,0.9999,0,1)</f>
        <v>-49.936263549165446</v>
      </c>
      <c r="E507" s="10">
        <f>C507+_xlfn.FORECAST.ETS.CONFINT(A507,$B$2:$B$388,$A$2:$A$388,0.9999,0,1)</f>
        <v>101.61685397346618</v>
      </c>
    </row>
    <row r="508" spans="1:5" x14ac:dyDescent="0.25">
      <c r="A508" s="8">
        <v>658</v>
      </c>
      <c r="C508" s="8">
        <f>_xlfn.FORECAST.ETS(A508,$B$2:$B$388,$A$2:$A$388,0,1)</f>
        <v>25.864163239143206</v>
      </c>
      <c r="D508" s="10">
        <f>C508-_xlfn.FORECAST.ETS.CONFINT(A508,$B$2:$B$388,$A$2:$A$388,0.9999,0,1)</f>
        <v>-50.35017940136872</v>
      </c>
      <c r="E508" s="10">
        <f>C508+_xlfn.FORECAST.ETS.CONFINT(A508,$B$2:$B$388,$A$2:$A$388,0.9999,0,1)</f>
        <v>102.07850587965514</v>
      </c>
    </row>
    <row r="509" spans="1:5" x14ac:dyDescent="0.25">
      <c r="A509" s="8">
        <v>659</v>
      </c>
      <c r="C509" s="8">
        <f>_xlfn.FORECAST.ETS(A509,$B$2:$B$388,$A$2:$A$388,0,1)</f>
        <v>25.888031266136085</v>
      </c>
      <c r="D509" s="10">
        <f>C509-_xlfn.FORECAST.ETS.CONFINT(A509,$B$2:$B$388,$A$2:$A$388,0.9999,0,1)</f>
        <v>-50.765567746067404</v>
      </c>
      <c r="E509" s="10">
        <f>C509+_xlfn.FORECAST.ETS.CONFINT(A509,$B$2:$B$388,$A$2:$A$388,0.9999,0,1)</f>
        <v>102.54163027833957</v>
      </c>
    </row>
    <row r="510" spans="1:5" x14ac:dyDescent="0.25">
      <c r="A510" s="8">
        <v>660</v>
      </c>
      <c r="C510" s="8">
        <f>_xlfn.FORECAST.ETS(A510,$B$2:$B$388,$A$2:$A$388,0,1)</f>
        <v>25.911899293128926</v>
      </c>
      <c r="D510" s="10">
        <f>C510-_xlfn.FORECAST.ETS.CONFINT(A510,$B$2:$B$388,$A$2:$A$388,0.9999,0,1)</f>
        <v>-51.182421409643084</v>
      </c>
      <c r="E510" s="10">
        <f>C510+_xlfn.FORECAST.ETS.CONFINT(A510,$B$2:$B$388,$A$2:$A$388,0.9999,0,1)</f>
        <v>103.00621999590093</v>
      </c>
    </row>
    <row r="511" spans="1:5" x14ac:dyDescent="0.25">
      <c r="A511" s="8">
        <v>661</v>
      </c>
      <c r="C511" s="8">
        <f>_xlfn.FORECAST.ETS(A511,$B$2:$B$388,$A$2:$A$388,0,1)</f>
        <v>25.935767320121805</v>
      </c>
      <c r="D511" s="10">
        <f>C511-_xlfn.FORECAST.ETS.CONFINT(A511,$B$2:$B$388,$A$2:$A$388,0.9999,0,1)</f>
        <v>-51.600733298229635</v>
      </c>
      <c r="E511" s="10">
        <f>C511+_xlfn.FORECAST.ETS.CONFINT(A511,$B$2:$B$388,$A$2:$A$388,0.9999,0,1)</f>
        <v>103.47226793847324</v>
      </c>
    </row>
    <row r="512" spans="1:5" x14ac:dyDescent="0.25">
      <c r="A512" s="8">
        <v>662</v>
      </c>
      <c r="C512" s="8">
        <f>_xlfn.FORECAST.ETS(A512,$B$2:$B$388,$A$2:$A$388,0,1)</f>
        <v>25.959635347114645</v>
      </c>
      <c r="D512" s="10">
        <f>C512-_xlfn.FORECAST.ETS.CONFINT(A512,$B$2:$B$388,$A$2:$A$388,0.9999,0,1)</f>
        <v>-52.020496396789639</v>
      </c>
      <c r="E512" s="10">
        <f>C512+_xlfn.FORECAST.ETS.CONFINT(A512,$B$2:$B$388,$A$2:$A$388,0.9999,0,1)</f>
        <v>103.93976709101892</v>
      </c>
    </row>
    <row r="513" spans="1:5" x14ac:dyDescent="0.25">
      <c r="A513" s="8">
        <v>663</v>
      </c>
      <c r="C513" s="8">
        <f>_xlfn.FORECAST.ETS(A513,$B$2:$B$388,$A$2:$A$388,0,1)</f>
        <v>25.983503374107528</v>
      </c>
      <c r="D513" s="10">
        <f>C513-_xlfn.FORECAST.ETS.CONFINT(A513,$B$2:$B$388,$A$2:$A$388,0.9999,0,1)</f>
        <v>-52.441703768193037</v>
      </c>
      <c r="E513" s="10">
        <f>C513+_xlfn.FORECAST.ETS.CONFINT(A513,$B$2:$B$388,$A$2:$A$388,0.9999,0,1)</f>
        <v>104.40871051640809</v>
      </c>
    </row>
    <row r="514" spans="1:5" x14ac:dyDescent="0.25">
      <c r="A514" s="8">
        <v>664</v>
      </c>
      <c r="C514" s="8">
        <f>_xlfn.FORECAST.ETS(A514,$B$2:$B$388,$A$2:$A$388,0,1)</f>
        <v>26.007371401100364</v>
      </c>
      <c r="D514" s="10">
        <f>C514-_xlfn.FORECAST.ETS.CONFINT(A514,$B$2:$B$388,$A$2:$A$388,0.9999,0,1)</f>
        <v>-52.864348552299866</v>
      </c>
      <c r="E514" s="10">
        <f>C514+_xlfn.FORECAST.ETS.CONFINT(A514,$B$2:$B$388,$A$2:$A$388,0.9999,0,1)</f>
        <v>104.87909135450059</v>
      </c>
    </row>
    <row r="515" spans="1:5" x14ac:dyDescent="0.25">
      <c r="A515" s="8">
        <v>665</v>
      </c>
      <c r="C515" s="8">
        <f>_xlfn.FORECAST.ETS(A515,$B$2:$B$388,$A$2:$A$388,0,1)</f>
        <v>26.031239428093247</v>
      </c>
      <c r="D515" s="10">
        <f>C515-_xlfn.FORECAST.ETS.CONFINT(A515,$B$2:$B$388,$A$2:$A$388,0.9999,0,1)</f>
        <v>-53.288423965046036</v>
      </c>
      <c r="E515" s="10">
        <f>C515+_xlfn.FORECAST.ETS.CONFINT(A515,$B$2:$B$388,$A$2:$A$388,0.9999,0,1)</f>
        <v>105.35090282123252</v>
      </c>
    </row>
    <row r="516" spans="1:5" x14ac:dyDescent="0.25">
      <c r="A516" s="8">
        <v>666</v>
      </c>
      <c r="C516" s="8">
        <f>_xlfn.FORECAST.ETS(A516,$B$2:$B$388,$A$2:$A$388,0,1)</f>
        <v>26.055107455086084</v>
      </c>
      <c r="D516" s="10">
        <f>C516-_xlfn.FORECAST.ETS.CONFINT(A516,$B$2:$B$388,$A$2:$A$388,0.9999,0,1)</f>
        <v>-53.713923297534052</v>
      </c>
      <c r="E516" s="10">
        <f>C516+_xlfn.FORECAST.ETS.CONFINT(A516,$B$2:$B$388,$A$2:$A$388,0.9999,0,1)</f>
        <v>105.82413820770623</v>
      </c>
    </row>
    <row r="517" spans="1:5" x14ac:dyDescent="0.25">
      <c r="A517" s="8">
        <v>667</v>
      </c>
      <c r="C517" s="8">
        <f>_xlfn.FORECAST.ETS(A517,$B$2:$B$388,$A$2:$A$388,0,1)</f>
        <v>26.078975482078967</v>
      </c>
      <c r="D517" s="10">
        <f>C517-_xlfn.FORECAST.ETS.CONFINT(A517,$B$2:$B$388,$A$2:$A$388,0.9999,0,1)</f>
        <v>-54.14083991512782</v>
      </c>
      <c r="E517" s="10">
        <f>C517+_xlfn.FORECAST.ETS.CONFINT(A517,$B$2:$B$388,$A$2:$A$388,0.9999,0,1)</f>
        <v>106.29879087928575</v>
      </c>
    </row>
    <row r="518" spans="1:5" x14ac:dyDescent="0.25">
      <c r="A518" s="8">
        <v>668</v>
      </c>
      <c r="C518" s="8">
        <f>_xlfn.FORECAST.ETS(A518,$B$2:$B$388,$A$2:$A$388,0,1)</f>
        <v>26.102843509071807</v>
      </c>
      <c r="D518" s="10">
        <f>C518-_xlfn.FORECAST.ETS.CONFINT(A518,$B$2:$B$388,$A$2:$A$388,0.9999,0,1)</f>
        <v>-54.569167256552959</v>
      </c>
      <c r="E518" s="10">
        <f>C518+_xlfn.FORECAST.ETS.CONFINT(A518,$B$2:$B$388,$A$2:$A$388,0.9999,0,1)</f>
        <v>106.77485427469657</v>
      </c>
    </row>
    <row r="519" spans="1:5" x14ac:dyDescent="0.25">
      <c r="A519" s="8">
        <v>669</v>
      </c>
      <c r="C519" s="8">
        <f>_xlfn.FORECAST.ETS(A519,$B$2:$B$388,$A$2:$A$388,0,1)</f>
        <v>26.126711536064686</v>
      </c>
      <c r="D519" s="10">
        <f>C519-_xlfn.FORECAST.ETS.CONFINT(A519,$B$2:$B$388,$A$2:$A$388,0.9999,0,1)</f>
        <v>-54.998898833001945</v>
      </c>
      <c r="E519" s="10">
        <f>C519+_xlfn.FORECAST.ETS.CONFINT(A519,$B$2:$B$388,$A$2:$A$388,0.9999,0,1)</f>
        <v>107.25232190513132</v>
      </c>
    </row>
    <row r="520" spans="1:5" x14ac:dyDescent="0.25">
      <c r="A520" s="8">
        <v>670</v>
      </c>
      <c r="C520" s="8">
        <f>_xlfn.FORECAST.ETS(A520,$B$2:$B$388,$A$2:$A$388,0,1)</f>
        <v>26.150579563057526</v>
      </c>
      <c r="D520" s="10">
        <f>C520-_xlfn.FORECAST.ETS.CONFINT(A520,$B$2:$B$388,$A$2:$A$388,0.9999,0,1)</f>
        <v>-55.430028227245622</v>
      </c>
      <c r="E520" s="10">
        <f>C520+_xlfn.FORECAST.ETS.CONFINT(A520,$B$2:$B$388,$A$2:$A$388,0.9999,0,1)</f>
        <v>107.73118735336067</v>
      </c>
    </row>
    <row r="521" spans="1:5" x14ac:dyDescent="0.25">
      <c r="A521" s="8">
        <v>671</v>
      </c>
      <c r="C521" s="8">
        <f>_xlfn.FORECAST.ETS(A521,$B$2:$B$388,$A$2:$A$388,0,1)</f>
        <v>26.174447590050406</v>
      </c>
      <c r="D521" s="10">
        <f>C521-_xlfn.FORECAST.ETS.CONFINT(A521,$B$2:$B$388,$A$2:$A$388,0.9999,0,1)</f>
        <v>-55.862549092749816</v>
      </c>
      <c r="E521" s="10">
        <f>C521+_xlfn.FORECAST.ETS.CONFINT(A521,$B$2:$B$388,$A$2:$A$388,0.9999,0,1)</f>
        <v>108.21144427285063</v>
      </c>
    </row>
    <row r="522" spans="1:5" x14ac:dyDescent="0.25">
      <c r="A522" s="8">
        <v>672</v>
      </c>
      <c r="C522" s="8">
        <f>_xlfn.FORECAST.ETS(A522,$B$2:$B$388,$A$2:$A$388,0,1)</f>
        <v>26.198315617043246</v>
      </c>
      <c r="D522" s="10">
        <f>C522-_xlfn.FORECAST.ETS.CONFINT(A522,$B$2:$B$388,$A$2:$A$388,0.9999,0,1)</f>
        <v>-56.296455152799211</v>
      </c>
      <c r="E522" s="10">
        <f>C522+_xlfn.FORECAST.ETS.CONFINT(A522,$B$2:$B$388,$A$2:$A$388,0.9999,0,1)</f>
        <v>108.69308638688571</v>
      </c>
    </row>
    <row r="523" spans="1:5" x14ac:dyDescent="0.25">
      <c r="A523" s="8">
        <v>673</v>
      </c>
      <c r="C523" s="8">
        <f>_xlfn.FORECAST.ETS(A523,$B$2:$B$388,$A$2:$A$388,0,1)</f>
        <v>26.222183644036125</v>
      </c>
      <c r="D523" s="10">
        <f>C523-_xlfn.FORECAST.ETS.CONFINT(A523,$B$2:$B$388,$A$2:$A$388,0.9999,0,1)</f>
        <v>-56.731740199626842</v>
      </c>
      <c r="E523" s="10">
        <f>C523+_xlfn.FORECAST.ETS.CONFINT(A523,$B$2:$B$388,$A$2:$A$388,0.9999,0,1)</f>
        <v>109.17610748769908</v>
      </c>
    </row>
    <row r="524" spans="1:5" x14ac:dyDescent="0.25">
      <c r="A524" s="8">
        <v>674</v>
      </c>
      <c r="C524" s="8">
        <f>_xlfn.FORECAST.ETS(A524,$B$2:$B$388,$A$2:$A$388,0,1)</f>
        <v>26.246051671028965</v>
      </c>
      <c r="D524" s="10">
        <f>C524-_xlfn.FORECAST.ETS.CONFINT(A524,$B$2:$B$388,$A$2:$A$388,0.9999,0,1)</f>
        <v>-57.168398093551062</v>
      </c>
      <c r="E524" s="10">
        <f>C524+_xlfn.FORECAST.ETS.CONFINT(A524,$B$2:$B$388,$A$2:$A$388,0.9999,0,1)</f>
        <v>109.66050143560899</v>
      </c>
    </row>
    <row r="525" spans="1:5" x14ac:dyDescent="0.25">
      <c r="A525" s="8">
        <v>675</v>
      </c>
      <c r="C525" s="8">
        <f>_xlfn.FORECAST.ETS(A525,$B$2:$B$388,$A$2:$A$388,0,1)</f>
        <v>26.269919698021848</v>
      </c>
      <c r="D525" s="10">
        <f>C525-_xlfn.FORECAST.ETS.CONFINT(A525,$B$2:$B$388,$A$2:$A$388,0.9999,0,1)</f>
        <v>-57.60642276211891</v>
      </c>
      <c r="E525" s="10">
        <f>C525+_xlfn.FORECAST.ETS.CONFINT(A525,$B$2:$B$388,$A$2:$A$388,0.9999,0,1)</f>
        <v>110.14626215816261</v>
      </c>
    </row>
    <row r="526" spans="1:5" x14ac:dyDescent="0.25">
      <c r="A526" s="8">
        <v>676</v>
      </c>
      <c r="C526" s="8">
        <f>_xlfn.FORECAST.ETS(A526,$B$2:$B$388,$A$2:$A$388,0,1)</f>
        <v>26.293787725014685</v>
      </c>
      <c r="D526" s="10">
        <f>C526-_xlfn.FORECAST.ETS.CONFINT(A526,$B$2:$B$388,$A$2:$A$388,0.9999,0,1)</f>
        <v>-58.045808199257209</v>
      </c>
      <c r="E526" s="10">
        <f>C526+_xlfn.FORECAST.ETS.CONFINT(A526,$B$2:$B$388,$A$2:$A$388,0.9999,0,1)</f>
        <v>110.63338364928657</v>
      </c>
    </row>
    <row r="527" spans="1:5" x14ac:dyDescent="0.25">
      <c r="A527" s="8">
        <v>677</v>
      </c>
      <c r="C527" s="8">
        <f>_xlfn.FORECAST.ETS(A527,$B$2:$B$388,$A$2:$A$388,0,1)</f>
        <v>26.317655752007568</v>
      </c>
      <c r="D527" s="10">
        <f>C527-_xlfn.FORECAST.ETS.CONFINT(A527,$B$2:$B$388,$A$2:$A$388,0.9999,0,1)</f>
        <v>-58.486548464430442</v>
      </c>
      <c r="E527" s="10">
        <f>C527+_xlfn.FORECAST.ETS.CONFINT(A527,$B$2:$B$388,$A$2:$A$388,0.9999,0,1)</f>
        <v>111.12185996844558</v>
      </c>
    </row>
    <row r="528" spans="1:5" x14ac:dyDescent="0.25">
      <c r="A528" s="8">
        <v>678</v>
      </c>
      <c r="C528" s="8">
        <f>_xlfn.FORECAST.ETS(A528,$B$2:$B$388,$A$2:$A$388,0,1)</f>
        <v>26.341523779000408</v>
      </c>
      <c r="D528" s="10">
        <f>C528-_xlfn.FORECAST.ETS.CONFINT(A528,$B$2:$B$388,$A$2:$A$388,0.9999,0,1)</f>
        <v>-58.928637681806748</v>
      </c>
      <c r="E528" s="10">
        <f>C528+_xlfn.FORECAST.ETS.CONFINT(A528,$B$2:$B$388,$A$2:$A$388,0.9999,0,1)</f>
        <v>111.61168523980757</v>
      </c>
    </row>
    <row r="529" spans="1:5" x14ac:dyDescent="0.25">
      <c r="A529" s="8">
        <v>679</v>
      </c>
      <c r="C529" s="8">
        <f>_xlfn.FORECAST.ETS(A529,$B$2:$B$388,$A$2:$A$388,0,1)</f>
        <v>26.365391805993287</v>
      </c>
      <c r="D529" s="10">
        <f>C529-_xlfn.FORECAST.ETS.CONFINT(A529,$B$2:$B$388,$A$2:$A$388,0.9999,0,1)</f>
        <v>-59.372070039431009</v>
      </c>
      <c r="E529" s="10">
        <f>C529+_xlfn.FORECAST.ETS.CONFINT(A529,$B$2:$B$388,$A$2:$A$388,0.9999,0,1)</f>
        <v>112.10285365141758</v>
      </c>
    </row>
    <row r="530" spans="1:5" x14ac:dyDescent="0.25">
      <c r="A530" s="8">
        <v>680</v>
      </c>
      <c r="C530" s="8">
        <f>_xlfn.FORECAST.ETS(A530,$B$2:$B$388,$A$2:$A$388,0,1)</f>
        <v>26.389259832986127</v>
      </c>
      <c r="D530" s="10">
        <f>C530-_xlfn.FORECAST.ETS.CONFINT(A530,$B$2:$B$388,$A$2:$A$388,0.9999,0,1)</f>
        <v>-59.816839788406341</v>
      </c>
      <c r="E530" s="10">
        <f>C530+_xlfn.FORECAST.ETS.CONFINT(A530,$B$2:$B$388,$A$2:$A$388,0.9999,0,1)</f>
        <v>112.5953594543786</v>
      </c>
    </row>
    <row r="531" spans="1:5" x14ac:dyDescent="0.25">
      <c r="A531" s="8">
        <v>681</v>
      </c>
      <c r="C531" s="8">
        <f>_xlfn.FORECAST.ETS(A531,$B$2:$B$388,$A$2:$A$388,0,1)</f>
        <v>26.413127859979006</v>
      </c>
      <c r="D531" s="10">
        <f>C531-_xlfn.FORECAST.ETS.CONFINT(A531,$B$2:$B$388,$A$2:$A$388,0.9999,0,1)</f>
        <v>-60.262941242082952</v>
      </c>
      <c r="E531" s="10">
        <f>C531+_xlfn.FORECAST.ETS.CONFINT(A531,$B$2:$B$388,$A$2:$A$388,0.9999,0,1)</f>
        <v>113.08919696204097</v>
      </c>
    </row>
    <row r="532" spans="1:5" x14ac:dyDescent="0.25">
      <c r="A532" s="8">
        <v>682</v>
      </c>
      <c r="C532" s="8">
        <f>_xlfn.FORECAST.ETS(A532,$B$2:$B$388,$A$2:$A$388,0,1)</f>
        <v>26.436995886971847</v>
      </c>
      <c r="D532" s="10">
        <f>C532-_xlfn.FORECAST.ETS.CONFINT(A532,$B$2:$B$388,$A$2:$A$388,0.9999,0,1)</f>
        <v>-60.710368775255574</v>
      </c>
      <c r="E532" s="10">
        <f>C532+_xlfn.FORECAST.ETS.CONFINT(A532,$B$2:$B$388,$A$2:$A$388,0.9999,0,1)</f>
        <v>113.58436054919926</v>
      </c>
    </row>
    <row r="533" spans="1:5" x14ac:dyDescent="0.25">
      <c r="A533" s="8">
        <v>683</v>
      </c>
      <c r="C533" s="8">
        <f>_xlfn.FORECAST.ETS(A533,$B$2:$B$388,$A$2:$A$388,0,1)</f>
        <v>26.460863913964726</v>
      </c>
      <c r="D533" s="10">
        <f>C533-_xlfn.FORECAST.ETS.CONFINT(A533,$B$2:$B$388,$A$2:$A$388,0.9999,0,1)</f>
        <v>-61.159116823368478</v>
      </c>
      <c r="E533" s="10">
        <f>C533+_xlfn.FORECAST.ETS.CONFINT(A533,$B$2:$B$388,$A$2:$A$388,0.9999,0,1)</f>
        <v>114.08084465129794</v>
      </c>
    </row>
    <row r="534" spans="1:5" x14ac:dyDescent="0.25">
      <c r="A534" s="8">
        <v>684</v>
      </c>
      <c r="C534" s="8">
        <f>_xlfn.FORECAST.ETS(A534,$B$2:$B$388,$A$2:$A$388,0,1)</f>
        <v>26.484731940957566</v>
      </c>
      <c r="D534" s="10">
        <f>C534-_xlfn.FORECAST.ETS.CONFINT(A534,$B$2:$B$388,$A$2:$A$388,0.9999,0,1)</f>
        <v>-61.609179881729368</v>
      </c>
      <c r="E534" s="10">
        <f>C534+_xlfn.FORECAST.ETS.CONFINT(A534,$B$2:$B$388,$A$2:$A$388,0.9999,0,1)</f>
        <v>114.57864376364449</v>
      </c>
    </row>
    <row r="535" spans="1:5" x14ac:dyDescent="0.25">
      <c r="A535" s="8">
        <v>685</v>
      </c>
      <c r="C535" s="8">
        <f>_xlfn.FORECAST.ETS(A535,$B$2:$B$388,$A$2:$A$388,0,1)</f>
        <v>26.508599967950449</v>
      </c>
      <c r="D535" s="10">
        <f>C535-_xlfn.FORECAST.ETS.CONFINT(A535,$B$2:$B$388,$A$2:$A$388,0.9999,0,1)</f>
        <v>-62.060552504730865</v>
      </c>
      <c r="E535" s="10">
        <f>C535+_xlfn.FORECAST.ETS.CONFINT(A535,$B$2:$B$388,$A$2:$A$388,0.9999,0,1)</f>
        <v>115.07775244063176</v>
      </c>
    </row>
    <row r="536" spans="1:5" x14ac:dyDescent="0.25">
      <c r="A536" s="8">
        <v>686</v>
      </c>
      <c r="C536" s="8">
        <f>_xlfn.FORECAST.ETS(A536,$B$2:$B$388,$A$2:$A$388,0,1)</f>
        <v>26.532467994943286</v>
      </c>
      <c r="D536" s="10">
        <f>C536-_xlfn.FORECAST.ETS.CONFINT(A536,$B$2:$B$388,$A$2:$A$388,0.9999,0,1)</f>
        <v>-62.513229305080984</v>
      </c>
      <c r="E536" s="10">
        <f>C536+_xlfn.FORECAST.ETS.CONFINT(A536,$B$2:$B$388,$A$2:$A$388,0.9999,0,1)</f>
        <v>115.57816529496756</v>
      </c>
    </row>
    <row r="537" spans="1:5" x14ac:dyDescent="0.25">
      <c r="A537" s="8">
        <v>687</v>
      </c>
      <c r="C537" s="8">
        <f>_xlfn.FORECAST.ETS(A537,$B$2:$B$388,$A$2:$A$388,0,1)</f>
        <v>26.556336021936168</v>
      </c>
      <c r="D537" s="10">
        <f>C537-_xlfn.FORECAST.ETS.CONFINT(A537,$B$2:$B$388,$A$2:$A$388,0.9999,0,1)</f>
        <v>-62.967204953041552</v>
      </c>
      <c r="E537" s="10">
        <f>C537+_xlfn.FORECAST.ETS.CONFINT(A537,$B$2:$B$388,$A$2:$A$388,0.9999,0,1)</f>
        <v>116.0798769969139</v>
      </c>
    </row>
    <row r="538" spans="1:5" x14ac:dyDescent="0.25">
      <c r="A538" s="8">
        <v>688</v>
      </c>
      <c r="C538" s="8">
        <f>_xlfn.FORECAST.ETS(A538,$B$2:$B$388,$A$2:$A$388,0,1)</f>
        <v>26.580204048929009</v>
      </c>
      <c r="D538" s="10">
        <f>C538-_xlfn.FORECAST.ETS.CONFINT(A538,$B$2:$B$388,$A$2:$A$388,0.9999,0,1)</f>
        <v>-63.422474175675475</v>
      </c>
      <c r="E538" s="10">
        <f>C538+_xlfn.FORECAST.ETS.CONFINT(A538,$B$2:$B$388,$A$2:$A$388,0.9999,0,1)</f>
        <v>116.58288227353349</v>
      </c>
    </row>
    <row r="539" spans="1:5" x14ac:dyDescent="0.25">
      <c r="A539" s="8">
        <v>689</v>
      </c>
      <c r="C539" s="8">
        <f>_xlfn.FORECAST.ETS(A539,$B$2:$B$388,$A$2:$A$388,0,1)</f>
        <v>26.604072075921888</v>
      </c>
      <c r="D539" s="10">
        <f>C539-_xlfn.FORECAST.ETS.CONFINT(A539,$B$2:$B$388,$A$2:$A$388,0.9999,0,1)</f>
        <v>-63.879031756101952</v>
      </c>
      <c r="E539" s="10">
        <f>C539+_xlfn.FORECAST.ETS.CONFINT(A539,$B$2:$B$388,$A$2:$A$388,0.9999,0,1)</f>
        <v>117.08717590794573</v>
      </c>
    </row>
    <row r="540" spans="1:5" x14ac:dyDescent="0.25">
      <c r="A540" s="8">
        <v>690</v>
      </c>
      <c r="C540" s="8">
        <f>_xlfn.FORECAST.ETS(A540,$B$2:$B$388,$A$2:$A$388,0,1)</f>
        <v>26.627940102914728</v>
      </c>
      <c r="D540" s="10">
        <f>C540-_xlfn.FORECAST.ETS.CONFINT(A540,$B$2:$B$388,$A$2:$A$388,0.9999,0,1)</f>
        <v>-64.336872532760992</v>
      </c>
      <c r="E540" s="10">
        <f>C540+_xlfn.FORECAST.ETS.CONFINT(A540,$B$2:$B$388,$A$2:$A$388,0.9999,0,1)</f>
        <v>117.59275273859043</v>
      </c>
    </row>
    <row r="541" spans="1:5" x14ac:dyDescent="0.25">
      <c r="A541" s="8">
        <v>691</v>
      </c>
      <c r="C541" s="8">
        <f>_xlfn.FORECAST.ETS(A541,$B$2:$B$388,$A$2:$A$388,0,1)</f>
        <v>26.651808129907607</v>
      </c>
      <c r="D541" s="10">
        <f>C541-_xlfn.FORECAST.ETS.CONFINT(A541,$B$2:$B$388,$A$2:$A$388,0.9999,0,1)</f>
        <v>-64.795991398685501</v>
      </c>
      <c r="E541" s="10">
        <f>C541+_xlfn.FORECAST.ETS.CONFINT(A541,$B$2:$B$388,$A$2:$A$388,0.9999,0,1)</f>
        <v>118.09960765850072</v>
      </c>
    </row>
    <row r="542" spans="1:5" x14ac:dyDescent="0.25">
      <c r="A542" s="8">
        <v>692</v>
      </c>
      <c r="C542" s="8">
        <f>_xlfn.FORECAST.ETS(A542,$B$2:$B$388,$A$2:$A$388,0,1)</f>
        <v>26.675676156900447</v>
      </c>
      <c r="D542" s="10">
        <f>C542-_xlfn.FORECAST.ETS.CONFINT(A542,$B$2:$B$388,$A$2:$A$388,0.9999,0,1)</f>
        <v>-65.256383300782971</v>
      </c>
      <c r="E542" s="10">
        <f>C542+_xlfn.FORECAST.ETS.CONFINT(A542,$B$2:$B$388,$A$2:$A$388,0.9999,0,1)</f>
        <v>118.60773561458387</v>
      </c>
    </row>
    <row r="543" spans="1:5" x14ac:dyDescent="0.25">
      <c r="A543" s="8">
        <v>693</v>
      </c>
      <c r="C543" s="8">
        <f>_xlfn.FORECAST.ETS(A543,$B$2:$B$388,$A$2:$A$388,0,1)</f>
        <v>26.699544183893327</v>
      </c>
      <c r="D543" s="10">
        <f>C543-_xlfn.FORECAST.ETS.CONFINT(A543,$B$2:$B$388,$A$2:$A$388,0.9999,0,1)</f>
        <v>-65.718043239124697</v>
      </c>
      <c r="E543" s="10">
        <f>C543+_xlfn.FORECAST.ETS.CONFINT(A543,$B$2:$B$388,$A$2:$A$388,0.9999,0,1)</f>
        <v>119.11713160691134</v>
      </c>
    </row>
    <row r="544" spans="1:5" x14ac:dyDescent="0.25">
      <c r="A544" s="8">
        <v>694</v>
      </c>
      <c r="C544" s="8">
        <f>_xlfn.FORECAST.ETS(A544,$B$2:$B$388,$A$2:$A$388,0,1)</f>
        <v>26.723412210886167</v>
      </c>
      <c r="D544" s="10">
        <f>C544-_xlfn.FORECAST.ETS.CONFINT(A544,$B$2:$B$388,$A$2:$A$388,0.9999,0,1)</f>
        <v>-66.180966266244198</v>
      </c>
      <c r="E544" s="10">
        <f>C544+_xlfn.FORECAST.ETS.CONFINT(A544,$B$2:$B$388,$A$2:$A$388,0.9999,0,1)</f>
        <v>119.62779068801653</v>
      </c>
    </row>
    <row r="545" spans="1:5" x14ac:dyDescent="0.25">
      <c r="A545" s="8">
        <v>695</v>
      </c>
      <c r="C545" s="8">
        <f>_xlfn.FORECAST.ETS(A545,$B$2:$B$388,$A$2:$A$388,0,1)</f>
        <v>26.74728023787905</v>
      </c>
      <c r="D545" s="10">
        <f>C545-_xlfn.FORECAST.ETS.CONFINT(A545,$B$2:$B$388,$A$2:$A$388,0.9999,0,1)</f>
        <v>-66.645147486443946</v>
      </c>
      <c r="E545" s="10">
        <f>C545+_xlfn.FORECAST.ETS.CONFINT(A545,$B$2:$B$388,$A$2:$A$388,0.9999,0,1)</f>
        <v>120.13970796220205</v>
      </c>
    </row>
    <row r="546" spans="1:5" x14ac:dyDescent="0.25">
      <c r="A546" s="8">
        <v>696</v>
      </c>
      <c r="C546" s="8">
        <f>_xlfn.FORECAST.ETS(A546,$B$2:$B$388,$A$2:$A$388,0,1)</f>
        <v>26.771148264871886</v>
      </c>
      <c r="D546" s="10">
        <f>C546-_xlfn.FORECAST.ETS.CONFINT(A546,$B$2:$B$388,$A$2:$A$388,0.9999,0,1)</f>
        <v>-67.110582055110669</v>
      </c>
      <c r="E546" s="10">
        <f>C546+_xlfn.FORECAST.ETS.CONFINT(A546,$B$2:$B$388,$A$2:$A$388,0.9999,0,1)</f>
        <v>120.65287858485443</v>
      </c>
    </row>
    <row r="547" spans="1:5" x14ac:dyDescent="0.25">
      <c r="A547" s="8">
        <v>697</v>
      </c>
      <c r="C547" s="8">
        <f>_xlfn.FORECAST.ETS(A547,$B$2:$B$388,$A$2:$A$388,0,1)</f>
        <v>26.795016291864769</v>
      </c>
      <c r="D547" s="10">
        <f>C547-_xlfn.FORECAST.ETS.CONFINT(A547,$B$2:$B$388,$A$2:$A$388,0.9999,0,1)</f>
        <v>-67.5772651780389</v>
      </c>
      <c r="E547" s="10">
        <f>C547+_xlfn.FORECAST.ETS.CONFINT(A547,$B$2:$B$388,$A$2:$A$388,0.9999,0,1)</f>
        <v>121.16729776176844</v>
      </c>
    </row>
    <row r="548" spans="1:5" x14ac:dyDescent="0.25">
      <c r="A548" s="8">
        <v>698</v>
      </c>
      <c r="C548" s="8">
        <f>_xlfn.FORECAST.ETS(A548,$B$2:$B$388,$A$2:$A$388,0,1)</f>
        <v>26.818884318857609</v>
      </c>
      <c r="D548" s="10">
        <f>C548-_xlfn.FORECAST.ETS.CONFINT(A548,$B$2:$B$388,$A$2:$A$388,0.9999,0,1)</f>
        <v>-68.045192110763509</v>
      </c>
      <c r="E548" s="10">
        <f>C548+_xlfn.FORECAST.ETS.CONFINT(A548,$B$2:$B$388,$A$2:$A$388,0.9999,0,1)</f>
        <v>121.68296074847873</v>
      </c>
    </row>
    <row r="549" spans="1:5" x14ac:dyDescent="0.25">
      <c r="A549" s="8">
        <v>699</v>
      </c>
      <c r="C549" s="8">
        <f>_xlfn.FORECAST.ETS(A549,$B$2:$B$388,$A$2:$A$388,0,1)</f>
        <v>26.842752345850489</v>
      </c>
      <c r="D549" s="10">
        <f>C549-_xlfn.FORECAST.ETS.CONFINT(A549,$B$2:$B$388,$A$2:$A$388,0.9999,0,1)</f>
        <v>-68.514358157899991</v>
      </c>
      <c r="E549" s="10">
        <f>C549+_xlfn.FORECAST.ETS.CONFINT(A549,$B$2:$B$388,$A$2:$A$388,0.9999,0,1)</f>
        <v>122.19986284960096</v>
      </c>
    </row>
    <row r="550" spans="1:5" x14ac:dyDescent="0.25">
      <c r="A550" s="8">
        <v>700</v>
      </c>
      <c r="C550" s="8">
        <f>_xlfn.FORECAST.ETS(A550,$B$2:$B$388,$A$2:$A$388,0,1)</f>
        <v>26.866620372843329</v>
      </c>
      <c r="D550" s="10">
        <f>C550-_xlfn.FORECAST.ETS.CONFINT(A550,$B$2:$B$388,$A$2:$A$388,0.9999,0,1)</f>
        <v>-68.984758672493811</v>
      </c>
      <c r="E550" s="10">
        <f>C550+_xlfn.FORECAST.ETS.CONFINT(A550,$B$2:$B$388,$A$2:$A$388,0.9999,0,1)</f>
        <v>122.71799941818047</v>
      </c>
    </row>
    <row r="551" spans="1:5" x14ac:dyDescent="0.25">
      <c r="A551" s="8">
        <v>701</v>
      </c>
      <c r="C551" s="8">
        <f>_xlfn.FORECAST.ETS(A551,$B$2:$B$388,$A$2:$A$388,0,1)</f>
        <v>26.890488399836208</v>
      </c>
      <c r="D551" s="10">
        <f>C551-_xlfn.FORECAST.ETS.CONFINT(A551,$B$2:$B$388,$A$2:$A$388,0.9999,0,1)</f>
        <v>-69.456389055377571</v>
      </c>
      <c r="E551" s="10">
        <f>C551+_xlfn.FORECAST.ETS.CONFINT(A551,$B$2:$B$388,$A$2:$A$388,0.9999,0,1)</f>
        <v>123.23736585505</v>
      </c>
    </row>
    <row r="552" spans="1:5" x14ac:dyDescent="0.25">
      <c r="A552" s="8">
        <v>702</v>
      </c>
      <c r="C552" s="8">
        <f>_xlfn.FORECAST.ETS(A552,$B$2:$B$388,$A$2:$A$388,0,1)</f>
        <v>26.914356426829048</v>
      </c>
      <c r="D552" s="10">
        <f>C552-_xlfn.FORECAST.ETS.CONFINT(A552,$B$2:$B$388,$A$2:$A$388,0.9999,0,1)</f>
        <v>-69.929244754536853</v>
      </c>
      <c r="E552" s="10">
        <f>C552+_xlfn.FORECAST.ETS.CONFINT(A552,$B$2:$B$388,$A$2:$A$388,0.9999,0,1)</f>
        <v>123.75795760819494</v>
      </c>
    </row>
    <row r="553" spans="1:5" x14ac:dyDescent="0.25">
      <c r="A553" s="8">
        <v>703</v>
      </c>
      <c r="C553" s="8">
        <f>_xlfn.FORECAST.ETS(A553,$B$2:$B$388,$A$2:$A$388,0,1)</f>
        <v>26.938224453821928</v>
      </c>
      <c r="D553" s="10">
        <f>C553-_xlfn.FORECAST.ETS.CONFINT(A553,$B$2:$B$388,$A$2:$A$388,0.9999,0,1)</f>
        <v>-70.403321264484021</v>
      </c>
      <c r="E553" s="10">
        <f>C553+_xlfn.FORECAST.ETS.CONFINT(A553,$B$2:$B$388,$A$2:$A$388,0.9999,0,1)</f>
        <v>124.27977017212788</v>
      </c>
    </row>
    <row r="554" spans="1:5" x14ac:dyDescent="0.25">
      <c r="A554" s="8">
        <v>704</v>
      </c>
      <c r="C554" s="8">
        <f>_xlfn.FORECAST.ETS(A554,$B$2:$B$388,$A$2:$A$388,0,1)</f>
        <v>26.962092480814768</v>
      </c>
      <c r="D554" s="10">
        <f>C554-_xlfn.FORECAST.ETS.CONFINT(A554,$B$2:$B$388,$A$2:$A$388,0.9999,0,1)</f>
        <v>-70.878614125640638</v>
      </c>
      <c r="E554" s="10">
        <f>C554+_xlfn.FORECAST.ETS.CONFINT(A554,$B$2:$B$388,$A$2:$A$388,0.9999,0,1)</f>
        <v>124.80279908727016</v>
      </c>
    </row>
    <row r="555" spans="1:5" x14ac:dyDescent="0.25">
      <c r="A555" s="8">
        <v>705</v>
      </c>
      <c r="C555" s="8">
        <f>_xlfn.FORECAST.ETS(A555,$B$2:$B$388,$A$2:$A$388,0,1)</f>
        <v>26.985960507807651</v>
      </c>
      <c r="D555" s="10">
        <f>C555-_xlfn.FORECAST.ETS.CONFINT(A555,$B$2:$B$388,$A$2:$A$388,0.9999,0,1)</f>
        <v>-71.355118923727446</v>
      </c>
      <c r="E555" s="10">
        <f>C555+_xlfn.FORECAST.ETS.CONFINT(A555,$B$2:$B$388,$A$2:$A$388,0.9999,0,1)</f>
        <v>125.32703993934274</v>
      </c>
    </row>
    <row r="556" spans="1:5" x14ac:dyDescent="0.25">
      <c r="A556" s="8">
        <v>706</v>
      </c>
      <c r="C556" s="8">
        <f>_xlfn.FORECAST.ETS(A556,$B$2:$B$388,$A$2:$A$388,0,1)</f>
        <v>27.009828534800487</v>
      </c>
      <c r="D556" s="10">
        <f>C556-_xlfn.FORECAST.ETS.CONFINT(A556,$B$2:$B$388,$A$2:$A$388,0.9999,0,1)</f>
        <v>-71.832831289163195</v>
      </c>
      <c r="E556" s="10">
        <f>C556+_xlfn.FORECAST.ETS.CONFINT(A556,$B$2:$B$388,$A$2:$A$388,0.9999,0,1)</f>
        <v>125.85248835876418</v>
      </c>
    </row>
    <row r="557" spans="1:5" x14ac:dyDescent="0.25">
      <c r="A557" s="8">
        <v>707</v>
      </c>
      <c r="C557" s="8">
        <f>_xlfn.FORECAST.ETS(A557,$B$2:$B$388,$A$2:$A$388,0,1)</f>
        <v>27.03369656179337</v>
      </c>
      <c r="D557" s="10">
        <f>C557-_xlfn.FORECAST.ETS.CONFINT(A557,$B$2:$B$388,$A$2:$A$388,0.9999,0,1)</f>
        <v>-72.31174689647068</v>
      </c>
      <c r="E557" s="10">
        <f>C557+_xlfn.FORECAST.ETS.CONFINT(A557,$B$2:$B$388,$A$2:$A$388,0.9999,0,1)</f>
        <v>126.37914002005743</v>
      </c>
    </row>
    <row r="558" spans="1:5" x14ac:dyDescent="0.25">
      <c r="A558" s="8">
        <v>708</v>
      </c>
      <c r="C558" s="8">
        <f>_xlfn.FORECAST.ETS(A558,$B$2:$B$388,$A$2:$A$388,0,1)</f>
        <v>27.05756458878621</v>
      </c>
      <c r="D558" s="10">
        <f>C558-_xlfn.FORECAST.ETS.CONFINT(A558,$B$2:$B$388,$A$2:$A$388,0.9999,0,1)</f>
        <v>-72.791861463691589</v>
      </c>
      <c r="E558" s="10">
        <f>C558+_xlfn.FORECAST.ETS.CONFINT(A558,$B$2:$B$388,$A$2:$A$388,0.9999,0,1)</f>
        <v>126.906990641264</v>
      </c>
    </row>
    <row r="559" spans="1:5" x14ac:dyDescent="0.25">
      <c r="A559" s="8">
        <v>709</v>
      </c>
      <c r="C559" s="8">
        <f>_xlfn.FORECAST.ETS(A559,$B$2:$B$388,$A$2:$A$388,0,1)</f>
        <v>27.081432615779089</v>
      </c>
      <c r="D559" s="10">
        <f>C559-_xlfn.FORECAST.ETS.CONFINT(A559,$B$2:$B$388,$A$2:$A$388,0.9999,0,1)</f>
        <v>-73.273170751808408</v>
      </c>
      <c r="E559" s="10">
        <f>C559+_xlfn.FORECAST.ETS.CONFINT(A559,$B$2:$B$388,$A$2:$A$388,0.9999,0,1)</f>
        <v>127.43603598336659</v>
      </c>
    </row>
    <row r="560" spans="1:5" x14ac:dyDescent="0.25">
      <c r="A560" s="8">
        <v>710</v>
      </c>
      <c r="C560" s="8">
        <f>_xlfn.FORECAST.ETS(A560,$B$2:$B$388,$A$2:$A$388,0,1)</f>
        <v>27.10530064277193</v>
      </c>
      <c r="D560" s="10">
        <f>C560-_xlfn.FORECAST.ETS.CONFINT(A560,$B$2:$B$388,$A$2:$A$388,0.9999,0,1)</f>
        <v>-73.755670564175063</v>
      </c>
      <c r="E560" s="10">
        <f>C560+_xlfn.FORECAST.ETS.CONFINT(A560,$B$2:$B$388,$A$2:$A$388,0.9999,0,1)</f>
        <v>127.96627184971891</v>
      </c>
    </row>
    <row r="561" spans="1:5" x14ac:dyDescent="0.25">
      <c r="A561" s="8">
        <v>711</v>
      </c>
      <c r="C561" s="8">
        <f>_xlfn.FORECAST.ETS(A561,$B$2:$B$388,$A$2:$A$388,0,1)</f>
        <v>27.129168669764809</v>
      </c>
      <c r="D561" s="10">
        <f>C561-_xlfn.FORECAST.ETS.CONFINT(A561,$B$2:$B$388,$A$2:$A$388,0.9999,0,1)</f>
        <v>-74.239356745954353</v>
      </c>
      <c r="E561" s="10">
        <f>C561+_xlfn.FORECAST.ETS.CONFINT(A561,$B$2:$B$388,$A$2:$A$388,0.9999,0,1)</f>
        <v>128.49769408548397</v>
      </c>
    </row>
    <row r="562" spans="1:5" x14ac:dyDescent="0.25">
      <c r="A562" s="8">
        <v>712</v>
      </c>
      <c r="C562" s="8">
        <f>_xlfn.FORECAST.ETS(A562,$B$2:$B$388,$A$2:$A$388,0,1)</f>
        <v>27.153036696757649</v>
      </c>
      <c r="D562" s="10">
        <f>C562-_xlfn.FORECAST.ETS.CONFINT(A562,$B$2:$B$388,$A$2:$A$388,0.9999,0,1)</f>
        <v>-74.724225183564201</v>
      </c>
      <c r="E562" s="10">
        <f>C562+_xlfn.FORECAST.ETS.CONFINT(A562,$B$2:$B$388,$A$2:$A$388,0.9999,0,1)</f>
        <v>129.03029857707949</v>
      </c>
    </row>
    <row r="563" spans="1:5" x14ac:dyDescent="0.25">
      <c r="A563" s="8">
        <v>713</v>
      </c>
      <c r="C563" s="8">
        <f>_xlfn.FORECAST.ETS(A563,$B$2:$B$388,$A$2:$A$388,0,1)</f>
        <v>27.176904723750528</v>
      </c>
      <c r="D563" s="10">
        <f>C563-_xlfn.FORECAST.ETS.CONFINT(A563,$B$2:$B$388,$A$2:$A$388,0.9999,0,1)</f>
        <v>-75.2102718041304</v>
      </c>
      <c r="E563" s="10">
        <f>C563+_xlfn.FORECAST.ETS.CONFINT(A563,$B$2:$B$388,$A$2:$A$388,0.9999,0,1)</f>
        <v>129.56408125163145</v>
      </c>
    </row>
    <row r="564" spans="1:5" x14ac:dyDescent="0.25">
      <c r="A564" s="8">
        <v>714</v>
      </c>
      <c r="C564" s="8">
        <f>_xlfn.FORECAST.ETS(A564,$B$2:$B$388,$A$2:$A$388,0,1)</f>
        <v>27.200772750743369</v>
      </c>
      <c r="D564" s="10">
        <f>C564-_xlfn.FORECAST.ETS.CONFINT(A564,$B$2:$B$388,$A$2:$A$388,0.9999,0,1)</f>
        <v>-75.697492574947816</v>
      </c>
      <c r="E564" s="10">
        <f>C564+_xlfn.FORECAST.ETS.CONFINT(A564,$B$2:$B$388,$A$2:$A$388,0.9999,0,1)</f>
        <v>130.09903807643457</v>
      </c>
    </row>
    <row r="565" spans="1:5" x14ac:dyDescent="0.25">
      <c r="A565" s="8">
        <v>715</v>
      </c>
      <c r="C565" s="8">
        <f>_xlfn.FORECAST.ETS(A565,$B$2:$B$388,$A$2:$A$388,0,1)</f>
        <v>27.224640777736251</v>
      </c>
      <c r="D565" s="10">
        <f>C565-_xlfn.FORECAST.ETS.CONFINT(A565,$B$2:$B$388,$A$2:$A$388,0.9999,0,1)</f>
        <v>-76.1858835029484</v>
      </c>
      <c r="E565" s="10">
        <f>C565+_xlfn.FORECAST.ETS.CONFINT(A565,$B$2:$B$388,$A$2:$A$388,0.9999,0,1)</f>
        <v>130.63516505842091</v>
      </c>
    </row>
    <row r="566" spans="1:5" x14ac:dyDescent="0.25">
      <c r="A566" s="8">
        <v>716</v>
      </c>
      <c r="C566" s="8">
        <f>_xlfn.FORECAST.ETS(A566,$B$2:$B$388,$A$2:$A$388,0,1)</f>
        <v>27.248508804729088</v>
      </c>
      <c r="D566" s="10">
        <f>C566-_xlfn.FORECAST.ETS.CONFINT(A566,$B$2:$B$388,$A$2:$A$388,0.9999,0,1)</f>
        <v>-76.675440634177306</v>
      </c>
      <c r="E566" s="10">
        <f>C566+_xlfn.FORECAST.ETS.CONFINT(A566,$B$2:$B$388,$A$2:$A$388,0.9999,0,1)</f>
        <v>131.17245824363548</v>
      </c>
    </row>
    <row r="567" spans="1:5" x14ac:dyDescent="0.25">
      <c r="A567" s="8">
        <v>717</v>
      </c>
      <c r="C567" s="8">
        <f>_xlfn.FORECAST.ETS(A567,$B$2:$B$388,$A$2:$A$388,0,1)</f>
        <v>27.272376831721971</v>
      </c>
      <c r="D567" s="10">
        <f>C567-_xlfn.FORECAST.ETS.CONFINT(A567,$B$2:$B$388,$A$2:$A$388,0.9999,0,1)</f>
        <v>-77.166160053275505</v>
      </c>
      <c r="E567" s="10">
        <f>C567+_xlfn.FORECAST.ETS.CONFINT(A567,$B$2:$B$388,$A$2:$A$388,0.9999,0,1)</f>
        <v>131.71091371671946</v>
      </c>
    </row>
    <row r="568" spans="1:5" x14ac:dyDescent="0.25">
      <c r="A568" s="8">
        <v>718</v>
      </c>
      <c r="C568" s="8">
        <f>_xlfn.FORECAST.ETS(A568,$B$2:$B$388,$A$2:$A$388,0,1)</f>
        <v>27.296244858714811</v>
      </c>
      <c r="D568" s="10">
        <f>C568-_xlfn.FORECAST.ETS.CONFINT(A568,$B$2:$B$388,$A$2:$A$388,0.9999,0,1)</f>
        <v>-77.658037882970419</v>
      </c>
      <c r="E568" s="10">
        <f>C568+_xlfn.FORECAST.ETS.CONFINT(A568,$B$2:$B$388,$A$2:$A$388,0.9999,0,1)</f>
        <v>132.25052760040003</v>
      </c>
    </row>
    <row r="569" spans="1:5" x14ac:dyDescent="0.25">
      <c r="A569" s="8">
        <v>719</v>
      </c>
      <c r="C569" s="8">
        <f>_xlfn.FORECAST.ETS(A569,$B$2:$B$388,$A$2:$A$388,0,1)</f>
        <v>27.32011288570769</v>
      </c>
      <c r="D569" s="10">
        <f>C569-_xlfn.FORECAST.ETS.CONFINT(A569,$B$2:$B$388,$A$2:$A$388,0.9999,0,1)</f>
        <v>-78.151070283573148</v>
      </c>
      <c r="E569" s="10">
        <f>C569+_xlfn.FORECAST.ETS.CONFINT(A569,$B$2:$B$388,$A$2:$A$388,0.9999,0,1)</f>
        <v>132.79129605498852</v>
      </c>
    </row>
    <row r="570" spans="1:5" x14ac:dyDescent="0.25">
      <c r="A570" s="8">
        <v>720</v>
      </c>
      <c r="C570" s="8">
        <f>_xlfn.FORECAST.ETS(A570,$B$2:$B$388,$A$2:$A$388,0,1)</f>
        <v>27.343980912700527</v>
      </c>
      <c r="D570" s="10">
        <f>C570-_xlfn.FORECAST.ETS.CONFINT(A570,$B$2:$B$388,$A$2:$A$388,0.9999,0,1)</f>
        <v>-78.645253452483232</v>
      </c>
      <c r="E570" s="10">
        <f>C570+_xlfn.FORECAST.ETS.CONFINT(A570,$B$2:$B$388,$A$2:$A$388,0.9999,0,1)</f>
        <v>133.33321527788428</v>
      </c>
    </row>
    <row r="571" spans="1:5" x14ac:dyDescent="0.25">
      <c r="A571" s="8">
        <v>721</v>
      </c>
      <c r="C571" s="8">
        <f>_xlfn.FORECAST.ETS(A571,$B$2:$B$388,$A$2:$A$388,0,1)</f>
        <v>27.36784893969341</v>
      </c>
      <c r="D571" s="10">
        <f>C571-_xlfn.FORECAST.ETS.CONFINT(A571,$B$2:$B$388,$A$2:$A$388,0.9999,0,1)</f>
        <v>-79.140583623699996</v>
      </c>
      <c r="E571" s="10">
        <f>C571+_xlfn.FORECAST.ETS.CONFINT(A571,$B$2:$B$388,$A$2:$A$388,0.9999,0,1)</f>
        <v>133.87628150308683</v>
      </c>
    </row>
    <row r="572" spans="1:5" x14ac:dyDescent="0.25">
      <c r="A572" s="8">
        <v>722</v>
      </c>
      <c r="C572" s="8">
        <f>_xlfn.FORECAST.ETS(A572,$B$2:$B$388,$A$2:$A$388,0,1)</f>
        <v>27.39171696668625</v>
      </c>
      <c r="D572" s="10">
        <f>C572-_xlfn.FORECAST.ETS.CONFINT(A572,$B$2:$B$388,$A$2:$A$388,0.9999,0,1)</f>
        <v>-79.637057067341289</v>
      </c>
      <c r="E572" s="10">
        <f>C572+_xlfn.FORECAST.ETS.CONFINT(A572,$B$2:$B$388,$A$2:$A$388,0.9999,0,1)</f>
        <v>134.42049100071378</v>
      </c>
    </row>
    <row r="573" spans="1:5" x14ac:dyDescent="0.25">
      <c r="A573" s="8">
        <v>723</v>
      </c>
      <c r="C573" s="8">
        <f>_xlfn.FORECAST.ETS(A573,$B$2:$B$388,$A$2:$A$388,0,1)</f>
        <v>27.415584993679129</v>
      </c>
      <c r="D573" s="10">
        <f>C573-_xlfn.FORECAST.ETS.CONFINT(A573,$B$2:$B$388,$A$2:$A$388,0.9999,0,1)</f>
        <v>-80.134670089168495</v>
      </c>
      <c r="E573" s="10">
        <f>C573+_xlfn.FORECAST.ETS.CONFINT(A573,$B$2:$B$388,$A$2:$A$388,0.9999,0,1)</f>
        <v>134.96584007652675</v>
      </c>
    </row>
    <row r="574" spans="1:5" x14ac:dyDescent="0.25">
      <c r="A574" s="8">
        <v>724</v>
      </c>
      <c r="C574" s="8">
        <f>_xlfn.FORECAST.ETS(A574,$B$2:$B$388,$A$2:$A$388,0,1)</f>
        <v>27.439453020671969</v>
      </c>
      <c r="D574" s="10">
        <f>C574-_xlfn.FORECAST.ETS.CONFINT(A574,$B$2:$B$388,$A$2:$A$388,0.9999,0,1)</f>
        <v>-80.633419030119057</v>
      </c>
      <c r="E574" s="10">
        <f>C574+_xlfn.FORECAST.ETS.CONFINT(A574,$B$2:$B$388,$A$2:$A$388,0.9999,0,1)</f>
        <v>135.51232507146301</v>
      </c>
    </row>
    <row r="575" spans="1:5" x14ac:dyDescent="0.25">
      <c r="A575" s="8">
        <v>725</v>
      </c>
      <c r="C575" s="8">
        <f>_xlfn.FORECAST.ETS(A575,$B$2:$B$388,$A$2:$A$388,0,1)</f>
        <v>27.463321047664852</v>
      </c>
      <c r="D575" s="10">
        <f>C575-_xlfn.FORECAST.ETS.CONFINT(A575,$B$2:$B$388,$A$2:$A$388,0.9999,0,1)</f>
        <v>-81.133300265844852</v>
      </c>
      <c r="E575" s="10">
        <f>C575+_xlfn.FORECAST.ETS.CONFINT(A575,$B$2:$B$388,$A$2:$A$388,0.9999,0,1)</f>
        <v>136.05994236117456</v>
      </c>
    </row>
    <row r="576" spans="1:5" x14ac:dyDescent="0.25">
      <c r="A576" s="8">
        <v>726</v>
      </c>
      <c r="C576" s="8">
        <f>_xlfn.FORECAST.ETS(A576,$B$2:$B$388,$A$2:$A$388,0,1)</f>
        <v>27.487189074657689</v>
      </c>
      <c r="D576" s="10">
        <f>C576-_xlfn.FORECAST.ETS.CONFINT(A576,$B$2:$B$388,$A$2:$A$388,0.9999,0,1)</f>
        <v>-81.634310206257837</v>
      </c>
      <c r="E576" s="10">
        <f>C576+_xlfn.FORECAST.ETS.CONFINT(A576,$B$2:$B$388,$A$2:$A$388,0.9999,0,1)</f>
        <v>136.60868835557321</v>
      </c>
    </row>
    <row r="577" spans="1:5" x14ac:dyDescent="0.25">
      <c r="A577" s="8">
        <v>727</v>
      </c>
      <c r="C577" s="8">
        <f>_xlfn.FORECAST.ETS(A577,$B$2:$B$388,$A$2:$A$388,0,1)</f>
        <v>27.511057101650572</v>
      </c>
      <c r="D577" s="10">
        <f>C577-_xlfn.FORECAST.ETS.CONFINT(A577,$B$2:$B$388,$A$2:$A$388,0.9999,0,1)</f>
        <v>-82.136445295081842</v>
      </c>
      <c r="E577" s="10">
        <f>C577+_xlfn.FORECAST.ETS.CONFINT(A577,$B$2:$B$388,$A$2:$A$388,0.9999,0,1)</f>
        <v>137.15855949838297</v>
      </c>
    </row>
    <row r="578" spans="1:5" x14ac:dyDescent="0.25">
      <c r="A578" s="8">
        <v>728</v>
      </c>
      <c r="C578" s="8">
        <f>_xlfn.FORECAST.ETS(A578,$B$2:$B$388,$A$2:$A$388,0,1)</f>
        <v>27.534925128643408</v>
      </c>
      <c r="D578" s="10">
        <f>C578-_xlfn.FORECAST.ETS.CONFINT(A578,$B$2:$B$388,$A$2:$A$388,0.9999,0,1)</f>
        <v>-82.639702009411039</v>
      </c>
      <c r="E578" s="10">
        <f>C578+_xlfn.FORECAST.ETS.CONFINT(A578,$B$2:$B$388,$A$2:$A$388,0.9999,0,1)</f>
        <v>137.70955226669787</v>
      </c>
    </row>
    <row r="579" spans="1:5" x14ac:dyDescent="0.25">
      <c r="A579" s="8">
        <v>729</v>
      </c>
      <c r="C579" s="8">
        <f>_xlfn.FORECAST.ETS(A579,$B$2:$B$388,$A$2:$A$388,0,1)</f>
        <v>27.558793155636291</v>
      </c>
      <c r="D579" s="10">
        <f>C579-_xlfn.FORECAST.ETS.CONFINT(A579,$B$2:$B$388,$A$2:$A$388,0.9999,0,1)</f>
        <v>-83.144076859274506</v>
      </c>
      <c r="E579" s="10">
        <f>C579+_xlfn.FORECAST.ETS.CONFINT(A579,$B$2:$B$388,$A$2:$A$388,0.9999,0,1)</f>
        <v>138.26166317054708</v>
      </c>
    </row>
    <row r="580" spans="1:5" x14ac:dyDescent="0.25">
      <c r="A580" s="8">
        <v>730</v>
      </c>
      <c r="C580" s="8">
        <f>_xlfn.FORECAST.ETS(A580,$B$2:$B$388,$A$2:$A$388,0,1)</f>
        <v>27.582661182629128</v>
      </c>
      <c r="D580" s="10">
        <f>C580-_xlfn.FORECAST.ETS.CONFINT(A580,$B$2:$B$388,$A$2:$A$388,0.9999,0,1)</f>
        <v>-83.649566387207415</v>
      </c>
      <c r="E580" s="10">
        <f>C580+_xlfn.FORECAST.ETS.CONFINT(A580,$B$2:$B$388,$A$2:$A$388,0.9999,0,1)</f>
        <v>138.81488875246566</v>
      </c>
    </row>
    <row r="581" spans="1:5" x14ac:dyDescent="0.25">
      <c r="A581" s="8">
        <v>731</v>
      </c>
      <c r="C581" s="8">
        <f>_xlfn.FORECAST.ETS(A581,$B$2:$B$388,$A$2:$A$388,0,1)</f>
        <v>27.606529209622011</v>
      </c>
      <c r="D581" s="10">
        <f>C581-_xlfn.FORECAST.ETS.CONFINT(A581,$B$2:$B$388,$A$2:$A$388,0.9999,0,1)</f>
        <v>-84.15616716782786</v>
      </c>
      <c r="E581" s="10">
        <f>C581+_xlfn.FORECAST.ETS.CONFINT(A581,$B$2:$B$388,$A$2:$A$388,0.9999,0,1)</f>
        <v>139.36922558707187</v>
      </c>
    </row>
    <row r="582" spans="1:5" x14ac:dyDescent="0.25">
      <c r="A582" s="8">
        <v>732</v>
      </c>
      <c r="C582" s="8">
        <f>_xlfn.FORECAST.ETS(A582,$B$2:$B$388,$A$2:$A$388,0,1)</f>
        <v>27.630397236614851</v>
      </c>
      <c r="D582" s="10">
        <f>C582-_xlfn.FORECAST.ETS.CONFINT(A582,$B$2:$B$388,$A$2:$A$388,0.9999,0,1)</f>
        <v>-84.663875807420638</v>
      </c>
      <c r="E582" s="10">
        <f>C582+_xlfn.FORECAST.ETS.CONFINT(A582,$B$2:$B$388,$A$2:$A$388,0.9999,0,1)</f>
        <v>139.92467028065033</v>
      </c>
    </row>
    <row r="583" spans="1:5" x14ac:dyDescent="0.25">
      <c r="A583" s="8">
        <v>733</v>
      </c>
      <c r="C583" s="8">
        <f>_xlfn.FORECAST.ETS(A583,$B$2:$B$388,$A$2:$A$388,0,1)</f>
        <v>27.65426526360773</v>
      </c>
      <c r="D583" s="10">
        <f>C583-_xlfn.FORECAST.ETS.CONFINT(A583,$B$2:$B$388,$A$2:$A$388,0.9999,0,1)</f>
        <v>-85.172688943526154</v>
      </c>
      <c r="E583" s="10">
        <f>C583+_xlfn.FORECAST.ETS.CONFINT(A583,$B$2:$B$388,$A$2:$A$388,0.9999,0,1)</f>
        <v>140.48121947074162</v>
      </c>
    </row>
    <row r="584" spans="1:5" x14ac:dyDescent="0.25">
      <c r="A584" s="8">
        <v>734</v>
      </c>
      <c r="C584" s="8">
        <f>_xlfn.FORECAST.ETS(A584,$B$2:$B$388,$A$2:$A$388,0,1)</f>
        <v>27.67813329060057</v>
      </c>
      <c r="D584" s="10">
        <f>C584-_xlfn.FORECAST.ETS.CONFINT(A584,$B$2:$B$388,$A$2:$A$388,0.9999,0,1)</f>
        <v>-85.682603244535926</v>
      </c>
      <c r="E584" s="10">
        <f>C584+_xlfn.FORECAST.ETS.CONFINT(A584,$B$2:$B$388,$A$2:$A$388,0.9999,0,1)</f>
        <v>141.03886982573707</v>
      </c>
    </row>
    <row r="585" spans="1:5" x14ac:dyDescent="0.25">
      <c r="A585" s="8">
        <v>735</v>
      </c>
      <c r="C585" s="8">
        <f>_xlfn.FORECAST.ETS(A585,$B$2:$B$388,$A$2:$A$388,0,1)</f>
        <v>27.702001317593453</v>
      </c>
      <c r="D585" s="10">
        <f>C585-_xlfn.FORECAST.ETS.CONFINT(A585,$B$2:$B$388,$A$2:$A$388,0.9999,0,1)</f>
        <v>-86.19361540929367</v>
      </c>
      <c r="E585" s="10">
        <f>C585+_xlfn.FORECAST.ETS.CONFINT(A585,$B$2:$B$388,$A$2:$A$388,0.9999,0,1)</f>
        <v>141.59761804448058</v>
      </c>
    </row>
    <row r="586" spans="1:5" x14ac:dyDescent="0.25">
      <c r="A586" s="8">
        <v>736</v>
      </c>
      <c r="C586" s="8">
        <f>_xlfn.FORECAST.ETS(A586,$B$2:$B$388,$A$2:$A$388,0,1)</f>
        <v>27.72586934458629</v>
      </c>
      <c r="D586" s="10">
        <f>C586-_xlfn.FORECAST.ETS.CONFINT(A586,$B$2:$B$388,$A$2:$A$388,0.9999,0,1)</f>
        <v>-86.705722166702344</v>
      </c>
      <c r="E586" s="10">
        <f>C586+_xlfn.FORECAST.ETS.CONFINT(A586,$B$2:$B$388,$A$2:$A$388,0.9999,0,1)</f>
        <v>142.15746085587492</v>
      </c>
    </row>
    <row r="587" spans="1:5" x14ac:dyDescent="0.25">
      <c r="A587" s="8">
        <v>737</v>
      </c>
      <c r="C587" s="8">
        <f>_xlfn.FORECAST.ETS(A587,$B$2:$B$388,$A$2:$A$388,0,1)</f>
        <v>27.749737371579172</v>
      </c>
      <c r="D587" s="10">
        <f>C587-_xlfn.FORECAST.ETS.CONFINT(A587,$B$2:$B$388,$A$2:$A$388,0.9999,0,1)</f>
        <v>-87.218920275336572</v>
      </c>
      <c r="E587" s="10">
        <f>C587+_xlfn.FORECAST.ETS.CONFINT(A587,$B$2:$B$388,$A$2:$A$388,0.9999,0,1)</f>
        <v>142.7183950184949</v>
      </c>
    </row>
    <row r="588" spans="1:5" x14ac:dyDescent="0.25">
      <c r="A588" s="8">
        <v>738</v>
      </c>
      <c r="C588" s="8">
        <f>_xlfn.FORECAST.ETS(A588,$B$2:$B$388,$A$2:$A$388,0,1)</f>
        <v>27.773605398572009</v>
      </c>
      <c r="D588" s="10">
        <f>C588-_xlfn.FORECAST.ETS.CONFINT(A588,$B$2:$B$388,$A$2:$A$388,0.9999,0,1)</f>
        <v>-87.733206523061341</v>
      </c>
      <c r="E588" s="10">
        <f>C588+_xlfn.FORECAST.ETS.CONFINT(A588,$B$2:$B$388,$A$2:$A$388,0.9999,0,1)</f>
        <v>143.28041732020537</v>
      </c>
    </row>
    <row r="589" spans="1:5" x14ac:dyDescent="0.25">
      <c r="A589" s="8">
        <v>739</v>
      </c>
      <c r="C589" s="8">
        <f>_xlfn.FORECAST.ETS(A589,$B$2:$B$388,$A$2:$A$388,0,1)</f>
        <v>27.797473425564892</v>
      </c>
      <c r="D589" s="10">
        <f>C589-_xlfn.FORECAST.ETS.CONFINT(A589,$B$2:$B$388,$A$2:$A$388,0.9999,0,1)</f>
        <v>-88.248577726655483</v>
      </c>
      <c r="E589" s="10">
        <f>C589+_xlfn.FORECAST.ETS.CONFINT(A589,$B$2:$B$388,$A$2:$A$388,0.9999,0,1)</f>
        <v>143.84352457778527</v>
      </c>
    </row>
    <row r="590" spans="1:5" x14ac:dyDescent="0.25">
      <c r="A590" s="8">
        <v>740</v>
      </c>
      <c r="C590" s="8">
        <f>_xlfn.FORECAST.ETS(A590,$B$2:$B$388,$A$2:$A$388,0,1)</f>
        <v>27.821341452557729</v>
      </c>
      <c r="D590" s="10">
        <f>C590-_xlfn.FORECAST.ETS.CONFINT(A590,$B$2:$B$388,$A$2:$A$388,0.9999,0,1)</f>
        <v>-88.765030731441257</v>
      </c>
      <c r="E590" s="10">
        <f>C590+_xlfn.FORECAST.ETS.CONFINT(A590,$B$2:$B$388,$A$2:$A$388,0.9999,0,1)</f>
        <v>144.40771363655671</v>
      </c>
    </row>
    <row r="591" spans="1:5" x14ac:dyDescent="0.25">
      <c r="A591" s="8">
        <v>741</v>
      </c>
      <c r="C591" s="8">
        <f>_xlfn.FORECAST.ETS(A591,$B$2:$B$388,$A$2:$A$388,0,1)</f>
        <v>27.845209479550611</v>
      </c>
      <c r="D591" s="10">
        <f>C591-_xlfn.FORECAST.ETS.CONFINT(A591,$B$2:$B$388,$A$2:$A$388,0.9999,0,1)</f>
        <v>-89.282562410918956</v>
      </c>
      <c r="E591" s="10">
        <f>C591+_xlfn.FORECAST.ETS.CONFINT(A591,$B$2:$B$388,$A$2:$A$388,0.9999,0,1)</f>
        <v>144.97298137002019</v>
      </c>
    </row>
    <row r="592" spans="1:5" x14ac:dyDescent="0.25">
      <c r="A592" s="8">
        <v>742</v>
      </c>
      <c r="C592" s="8">
        <f>_xlfn.FORECAST.ETS(A592,$B$2:$B$388,$A$2:$A$388,0,1)</f>
        <v>27.869077506543452</v>
      </c>
      <c r="D592" s="10">
        <f>C592-_xlfn.FORECAST.ETS.CONFINT(A592,$B$2:$B$388,$A$2:$A$388,0.9999,0,1)</f>
        <v>-89.801169666407191</v>
      </c>
      <c r="E592" s="10">
        <f>C592+_xlfn.FORECAST.ETS.CONFINT(A592,$B$2:$B$388,$A$2:$A$388,0.9999,0,1)</f>
        <v>145.53932467949409</v>
      </c>
    </row>
    <row r="593" spans="1:5" x14ac:dyDescent="0.25">
      <c r="A593" s="8">
        <v>743</v>
      </c>
      <c r="C593" s="8">
        <f>_xlfn.FORECAST.ETS(A593,$B$2:$B$388,$A$2:$A$388,0,1)</f>
        <v>27.892945533536331</v>
      </c>
      <c r="D593" s="10">
        <f>C593-_xlfn.FORECAST.ETS.CONFINT(A593,$B$2:$B$388,$A$2:$A$388,0.9999,0,1)</f>
        <v>-90.320849426687829</v>
      </c>
      <c r="E593" s="10">
        <f>C593+_xlfn.FORECAST.ETS.CONFINT(A593,$B$2:$B$388,$A$2:$A$388,0.9999,0,1)</f>
        <v>146.1067404937605</v>
      </c>
    </row>
    <row r="594" spans="1:5" x14ac:dyDescent="0.25">
      <c r="A594" s="8">
        <v>744</v>
      </c>
      <c r="C594" s="8">
        <f>_xlfn.FORECAST.ETS(A594,$B$2:$B$388,$A$2:$A$388,0,1)</f>
        <v>27.916813560529171</v>
      </c>
      <c r="D594" s="10">
        <f>C594-_xlfn.FORECAST.ETS.CONFINT(A594,$B$2:$B$388,$A$2:$A$388,0.9999,0,1)</f>
        <v>-90.841598647657065</v>
      </c>
      <c r="E594" s="10">
        <f>C594+_xlfn.FORECAST.ETS.CONFINT(A594,$B$2:$B$388,$A$2:$A$388,0.9999,0,1)</f>
        <v>146.67522576871539</v>
      </c>
    </row>
    <row r="595" spans="1:5" x14ac:dyDescent="0.25">
      <c r="A595" s="8">
        <v>745</v>
      </c>
      <c r="C595" s="8">
        <f>_xlfn.FORECAST.ETS(A595,$B$2:$B$388,$A$2:$A$388,0,1)</f>
        <v>27.940681587522054</v>
      </c>
      <c r="D595" s="10">
        <f>C595-_xlfn.FORECAST.ETS.CONFINT(A595,$B$2:$B$388,$A$2:$A$388,0.9999,0,1)</f>
        <v>-91.363414311980492</v>
      </c>
      <c r="E595" s="10">
        <f>C595+_xlfn.FORECAST.ETS.CONFINT(A595,$B$2:$B$388,$A$2:$A$388,0.9999,0,1)</f>
        <v>147.24477748702461</v>
      </c>
    </row>
    <row r="596" spans="1:5" x14ac:dyDescent="0.25">
      <c r="A596" s="8">
        <v>746</v>
      </c>
      <c r="C596" s="8">
        <f>_xlfn.FORECAST.ETS(A596,$B$2:$B$388,$A$2:$A$388,0,1)</f>
        <v>27.96454961451489</v>
      </c>
      <c r="D596" s="10">
        <f>C596-_xlfn.FORECAST.ETS.CONFINT(A596,$B$2:$B$388,$A$2:$A$388,0.9999,0,1)</f>
        <v>-91.886293428754129</v>
      </c>
      <c r="E596" s="10">
        <f>C596+_xlfn.FORECAST.ETS.CONFINT(A596,$B$2:$B$388,$A$2:$A$388,0.9999,0,1)</f>
        <v>147.81539265778392</v>
      </c>
    </row>
    <row r="597" spans="1:5" x14ac:dyDescent="0.25">
      <c r="A597" s="8">
        <v>747</v>
      </c>
      <c r="C597" s="8">
        <f>_xlfn.FORECAST.ETS(A597,$B$2:$B$388,$A$2:$A$388,0,1)</f>
        <v>27.988417641507773</v>
      </c>
      <c r="D597" s="10">
        <f>C597-_xlfn.FORECAST.ETS.CONFINT(A597,$B$2:$B$388,$A$2:$A$388,0.9999,0,1)</f>
        <v>-92.41023303316976</v>
      </c>
      <c r="E597" s="10">
        <f>C597+_xlfn.FORECAST.ETS.CONFINT(A597,$B$2:$B$388,$A$2:$A$388,0.9999,0,1)</f>
        <v>148.38706831618529</v>
      </c>
    </row>
    <row r="598" spans="1:5" x14ac:dyDescent="0.25">
      <c r="A598" s="8">
        <v>748</v>
      </c>
      <c r="C598" s="8">
        <f>_xlfn.FORECAST.ETS(A598,$B$2:$B$388,$A$2:$A$388,0,1)</f>
        <v>28.01228566850061</v>
      </c>
      <c r="D598" s="10">
        <f>C598-_xlfn.FORECAST.ETS.CONFINT(A598,$B$2:$B$388,$A$2:$A$388,0.9999,0,1)</f>
        <v>-92.935230186185677</v>
      </c>
      <c r="E598" s="10">
        <f>C598+_xlfn.FORECAST.ETS.CONFINT(A598,$B$2:$B$388,$A$2:$A$388,0.9999,0,1)</f>
        <v>148.95980152318691</v>
      </c>
    </row>
    <row r="599" spans="1:5" x14ac:dyDescent="0.25">
      <c r="A599" s="8">
        <v>749</v>
      </c>
      <c r="C599" s="8">
        <f>_xlfn.FORECAST.ETS(A599,$B$2:$B$388,$A$2:$A$388,0,1)</f>
        <v>28.036153695493493</v>
      </c>
      <c r="D599" s="10">
        <f>C599-_xlfn.FORECAST.ETS.CONFINT(A599,$B$2:$B$388,$A$2:$A$388,0.9999,0,1)</f>
        <v>-93.461281974201711</v>
      </c>
      <c r="E599" s="10">
        <f>C599+_xlfn.FORECAST.ETS.CONFINT(A599,$B$2:$B$388,$A$2:$A$388,0.9999,0,1)</f>
        <v>149.5335893651887</v>
      </c>
    </row>
    <row r="600" spans="1:5" x14ac:dyDescent="0.25">
      <c r="A600" s="8">
        <v>750</v>
      </c>
      <c r="C600" s="8">
        <f>_xlfn.FORECAST.ETS(A600,$B$2:$B$388,$A$2:$A$388,0,1)</f>
        <v>28.060021722486329</v>
      </c>
      <c r="D600" s="10">
        <f>C600-_xlfn.FORECAST.ETS.CONFINT(A600,$B$2:$B$388,$A$2:$A$388,0.9999,0,1)</f>
        <v>-93.988385508739597</v>
      </c>
      <c r="E600" s="10">
        <f>C600+_xlfn.FORECAST.ETS.CONFINT(A600,$B$2:$B$388,$A$2:$A$388,0.9999,0,1)</f>
        <v>150.10842895371226</v>
      </c>
    </row>
    <row r="601" spans="1:5" x14ac:dyDescent="0.25">
      <c r="A601" s="8">
        <v>751</v>
      </c>
      <c r="C601" s="8">
        <f>_xlfn.FORECAST.ETS(A601,$B$2:$B$388,$A$2:$A$388,0,1)</f>
        <v>28.083889749479212</v>
      </c>
      <c r="D601" s="10">
        <f>C601-_xlfn.FORECAST.ETS.CONFINT(A601,$B$2:$B$388,$A$2:$A$388,0.9999,0,1)</f>
        <v>-94.516537926127256</v>
      </c>
      <c r="E601" s="10">
        <f>C601+_xlfn.FORECAST.ETS.CONFINT(A601,$B$2:$B$388,$A$2:$A$388,0.9999,0,1)</f>
        <v>150.68431742508568</v>
      </c>
    </row>
    <row r="602" spans="1:5" x14ac:dyDescent="0.25">
      <c r="A602" s="8">
        <v>752</v>
      </c>
      <c r="C602" s="8">
        <f>_xlfn.FORECAST.ETS(A602,$B$2:$B$388,$A$2:$A$388,0,1)</f>
        <v>28.107757776472052</v>
      </c>
      <c r="D602" s="10">
        <f>C602-_xlfn.FORECAST.ETS.CONFINT(A602,$B$2:$B$388,$A$2:$A$388,0.9999,0,1)</f>
        <v>-95.045736387188683</v>
      </c>
      <c r="E602" s="10">
        <f>C602+_xlfn.FORECAST.ETS.CONFINT(A602,$B$2:$B$388,$A$2:$A$388,0.9999,0,1)</f>
        <v>151.26125194013278</v>
      </c>
    </row>
    <row r="603" spans="1:5" x14ac:dyDescent="0.25">
      <c r="A603" s="8">
        <v>753</v>
      </c>
      <c r="C603" s="8">
        <f>_xlfn.FORECAST.ETS(A603,$B$2:$B$388,$A$2:$A$388,0,1)</f>
        <v>28.131625803464932</v>
      </c>
      <c r="D603" s="10">
        <f>C603-_xlfn.FORECAST.ETS.CONFINT(A603,$B$2:$B$388,$A$2:$A$388,0.9999,0,1)</f>
        <v>-95.57597807693729</v>
      </c>
      <c r="E603" s="10">
        <f>C603+_xlfn.FORECAST.ETS.CONFINT(A603,$B$2:$B$388,$A$2:$A$388,0.9999,0,1)</f>
        <v>151.83922968386716</v>
      </c>
    </row>
    <row r="604" spans="1:5" x14ac:dyDescent="0.25">
      <c r="A604" s="8">
        <v>754</v>
      </c>
      <c r="C604" s="8">
        <f>_xlfn.FORECAST.ETS(A604,$B$2:$B$388,$A$2:$A$388,0,1)</f>
        <v>28.155493830457772</v>
      </c>
      <c r="D604" s="10">
        <f>C604-_xlfn.FORECAST.ETS.CONFINT(A604,$B$2:$B$388,$A$2:$A$388,0.9999,0,1)</f>
        <v>-96.107260204274596</v>
      </c>
      <c r="E604" s="10">
        <f>C604+_xlfn.FORECAST.ETS.CONFINT(A604,$B$2:$B$388,$A$2:$A$388,0.9999,0,1)</f>
        <v>152.41824786519015</v>
      </c>
    </row>
    <row r="605" spans="1:5" x14ac:dyDescent="0.25">
      <c r="A605" s="8">
        <v>755</v>
      </c>
      <c r="C605" s="8">
        <f>_xlfn.FORECAST.ETS(A605,$B$2:$B$388,$A$2:$A$388,0,1)</f>
        <v>28.179361857450655</v>
      </c>
      <c r="D605" s="10">
        <f>C605-_xlfn.FORECAST.ETS.CONFINT(A605,$B$2:$B$388,$A$2:$A$388,0.9999,0,1)</f>
        <v>-96.639580001692735</v>
      </c>
      <c r="E605" s="10">
        <f>C605+_xlfn.FORECAST.ETS.CONFINT(A605,$B$2:$B$388,$A$2:$A$388,0.9999,0,1)</f>
        <v>152.99830371659405</v>
      </c>
    </row>
    <row r="606" spans="1:5" x14ac:dyDescent="0.25">
      <c r="A606" s="8">
        <v>756</v>
      </c>
      <c r="C606" s="8">
        <f>_xlfn.FORECAST.ETS(A606,$B$2:$B$388,$A$2:$A$388,0,1)</f>
        <v>28.203229884443491</v>
      </c>
      <c r="D606" s="10">
        <f>C606-_xlfn.FORECAST.ETS.CONFINT(A606,$B$2:$B$388,$A$2:$A$388,0.9999,0,1)</f>
        <v>-97.172934724981786</v>
      </c>
      <c r="E606" s="10">
        <f>C606+_xlfn.FORECAST.ETS.CONFINT(A606,$B$2:$B$388,$A$2:$A$388,0.9999,0,1)</f>
        <v>153.57939449386876</v>
      </c>
    </row>
    <row r="607" spans="1:5" x14ac:dyDescent="0.25">
      <c r="A607" s="8">
        <v>757</v>
      </c>
      <c r="C607" s="8">
        <f>_xlfn.FORECAST.ETS(A607,$B$2:$B$388,$A$2:$A$388,0,1)</f>
        <v>28.227097911436374</v>
      </c>
      <c r="D607" s="10">
        <f>C607-_xlfn.FORECAST.ETS.CONFINT(A607,$B$2:$B$388,$A$2:$A$388,0.9999,0,1)</f>
        <v>-97.707321652940749</v>
      </c>
      <c r="E607" s="10">
        <f>C607+_xlfn.FORECAST.ETS.CONFINT(A607,$B$2:$B$388,$A$2:$A$388,0.9999,0,1)</f>
        <v>154.1615174758135</v>
      </c>
    </row>
    <row r="608" spans="1:5" x14ac:dyDescent="0.25">
      <c r="A608" s="8">
        <v>758</v>
      </c>
      <c r="C608" s="8">
        <f>_xlfn.FORECAST.ETS(A608,$B$2:$B$388,$A$2:$A$388,0,1)</f>
        <v>28.250965938429211</v>
      </c>
      <c r="D608" s="10">
        <f>C608-_xlfn.FORECAST.ETS.CONFINT(A608,$B$2:$B$388,$A$2:$A$388,0.9999,0,1)</f>
        <v>-98.242738087093556</v>
      </c>
      <c r="E608" s="10">
        <f>C608+_xlfn.FORECAST.ETS.CONFINT(A608,$B$2:$B$388,$A$2:$A$388,0.9999,0,1)</f>
        <v>154.74466996395199</v>
      </c>
    </row>
    <row r="609" spans="1:5" x14ac:dyDescent="0.25">
      <c r="A609" s="8">
        <v>759</v>
      </c>
      <c r="C609" s="8">
        <f>_xlfn.FORECAST.ETS(A609,$B$2:$B$388,$A$2:$A$388,0,1)</f>
        <v>28.274833965422093</v>
      </c>
      <c r="D609" s="10">
        <f>C609-_xlfn.FORECAST.ETS.CONFINT(A609,$B$2:$B$388,$A$2:$A$388,0.9999,0,1)</f>
        <v>-98.779181351408354</v>
      </c>
      <c r="E609" s="10">
        <f>C609+_xlfn.FORECAST.ETS.CONFINT(A609,$B$2:$B$388,$A$2:$A$388,0.9999,0,1)</f>
        <v>155.32884928225255</v>
      </c>
    </row>
    <row r="610" spans="1:5" x14ac:dyDescent="0.25">
      <c r="A610" s="8">
        <v>760</v>
      </c>
      <c r="C610" s="8">
        <f>_xlfn.FORECAST.ETS(A610,$B$2:$B$388,$A$2:$A$388,0,1)</f>
        <v>28.29870199241493</v>
      </c>
      <c r="D610" s="10">
        <f>C610-_xlfn.FORECAST.ETS.CONFINT(A610,$B$2:$B$388,$A$2:$A$388,0.9999,0,1)</f>
        <v>-99.316648792021539</v>
      </c>
      <c r="E610" s="10">
        <f>C610+_xlfn.FORECAST.ETS.CONFINT(A610,$B$2:$B$388,$A$2:$A$388,0.9999,0,1)</f>
        <v>155.91405277685141</v>
      </c>
    </row>
    <row r="611" spans="1:5" x14ac:dyDescent="0.25">
      <c r="A611" s="8">
        <v>761</v>
      </c>
      <c r="C611" s="8">
        <f>_xlfn.FORECAST.ETS(A611,$B$2:$B$388,$A$2:$A$388,0,1)</f>
        <v>28.322570019407813</v>
      </c>
      <c r="D611" s="10">
        <f>C611-_xlfn.FORECAST.ETS.CONFINT(A611,$B$2:$B$388,$A$2:$A$388,0.9999,0,1)</f>
        <v>-99.855137776965535</v>
      </c>
      <c r="E611" s="10">
        <f>C611+_xlfn.FORECAST.ETS.CONFINT(A611,$B$2:$B$388,$A$2:$A$388,0.9999,0,1)</f>
        <v>156.50027781578115</v>
      </c>
    </row>
    <row r="612" spans="1:5" x14ac:dyDescent="0.25">
      <c r="A612" s="8">
        <v>762</v>
      </c>
      <c r="C612" s="8">
        <f>_xlfn.FORECAST.ETS(A612,$B$2:$B$388,$A$2:$A$388,0,1)</f>
        <v>28.346438046400653</v>
      </c>
      <c r="D612" s="10">
        <f>C612-_xlfn.FORECAST.ETS.CONFINT(A612,$B$2:$B$388,$A$2:$A$388,0.9999,0,1)</f>
        <v>-100.39464569590042</v>
      </c>
      <c r="E612" s="10">
        <f>C612+_xlfn.FORECAST.ETS.CONFINT(A612,$B$2:$B$388,$A$2:$A$388,0.9999,0,1)</f>
        <v>157.08752178870174</v>
      </c>
    </row>
    <row r="613" spans="1:5" x14ac:dyDescent="0.25">
      <c r="A613" s="8">
        <v>763</v>
      </c>
      <c r="C613" s="8">
        <f>_xlfn.FORECAST.ETS(A613,$B$2:$B$388,$A$2:$A$388,0,1)</f>
        <v>28.370306073393532</v>
      </c>
      <c r="D613" s="10">
        <f>C613-_xlfn.FORECAST.ETS.CONFINT(A613,$B$2:$B$388,$A$2:$A$388,0.9999,0,1)</f>
        <v>-100.93516995984969</v>
      </c>
      <c r="E613" s="10">
        <f>C613+_xlfn.FORECAST.ETS.CONFINT(A613,$B$2:$B$388,$A$2:$A$388,0.9999,0,1)</f>
        <v>157.67578210663675</v>
      </c>
    </row>
    <row r="614" spans="1:5" x14ac:dyDescent="0.25">
      <c r="A614" s="8">
        <v>764</v>
      </c>
      <c r="C614" s="8">
        <f>_xlfn.FORECAST.ETS(A614,$B$2:$B$388,$A$2:$A$388,0,1)</f>
        <v>28.394174100386373</v>
      </c>
      <c r="D614" s="10">
        <f>C614-_xlfn.FORECAST.ETS.CONFINT(A614,$B$2:$B$388,$A$2:$A$388,0.9999,0,1)</f>
        <v>-101.47670800093988</v>
      </c>
      <c r="E614" s="10">
        <f>C614+_xlfn.FORECAST.ETS.CONFINT(A614,$B$2:$B$388,$A$2:$A$388,0.9999,0,1)</f>
        <v>158.26505620171264</v>
      </c>
    </row>
    <row r="615" spans="1:5" x14ac:dyDescent="0.25">
      <c r="A615" s="8">
        <v>765</v>
      </c>
      <c r="C615" s="8">
        <f>_xlfn.FORECAST.ETS(A615,$B$2:$B$388,$A$2:$A$388,0,1)</f>
        <v>28.418042127379255</v>
      </c>
      <c r="D615" s="10">
        <f>C615-_xlfn.FORECAST.ETS.CONFINT(A615,$B$2:$B$388,$A$2:$A$388,0.9999,0,1)</f>
        <v>-102.01925727214346</v>
      </c>
      <c r="E615" s="10">
        <f>C615+_xlfn.FORECAST.ETS.CONFINT(A615,$B$2:$B$388,$A$2:$A$388,0.9999,0,1)</f>
        <v>158.85534152690198</v>
      </c>
    </row>
    <row r="616" spans="1:5" x14ac:dyDescent="0.25">
      <c r="A616" s="8">
        <v>766</v>
      </c>
      <c r="C616" s="8">
        <f>_xlfn.FORECAST.ETS(A616,$B$2:$B$388,$A$2:$A$388,0,1)</f>
        <v>28.441910154372092</v>
      </c>
      <c r="D616" s="10">
        <f>C616-_xlfn.FORECAST.ETS.CONFINT(A616,$B$2:$B$388,$A$2:$A$388,0.9999,0,1)</f>
        <v>-102.56281524702635</v>
      </c>
      <c r="E616" s="10">
        <f>C616+_xlfn.FORECAST.ETS.CONFINT(A616,$B$2:$B$388,$A$2:$A$388,0.9999,0,1)</f>
        <v>159.44663555577054</v>
      </c>
    </row>
    <row r="617" spans="1:5" x14ac:dyDescent="0.25">
      <c r="A617" s="8">
        <v>767</v>
      </c>
      <c r="C617" s="8">
        <f>_xlfn.FORECAST.ETS(A617,$B$2:$B$388,$A$2:$A$388,0,1)</f>
        <v>28.465778181364975</v>
      </c>
      <c r="D617" s="10">
        <f>C617-_xlfn.FORECAST.ETS.CONFINT(A617,$B$2:$B$388,$A$2:$A$388,0.9999,0,1)</f>
        <v>-103.10737941949807</v>
      </c>
      <c r="E617" s="10">
        <f>C617+_xlfn.FORECAST.ETS.CONFINT(A617,$B$2:$B$388,$A$2:$A$388,0.9999,0,1)</f>
        <v>160.03893578222804</v>
      </c>
    </row>
    <row r="618" spans="1:5" x14ac:dyDescent="0.25">
      <c r="A618" s="8">
        <v>768</v>
      </c>
      <c r="C618" s="8">
        <f>_xlfn.FORECAST.ETS(A618,$B$2:$B$388,$A$2:$A$388,0,1)</f>
        <v>28.489646208357811</v>
      </c>
      <c r="D618" s="10">
        <f>C618-_xlfn.FORECAST.ETS.CONFINT(A618,$B$2:$B$388,$A$2:$A$388,0.9999,0,1)</f>
        <v>-103.65294730356655</v>
      </c>
      <c r="E618" s="10">
        <f>C618+_xlfn.FORECAST.ETS.CONFINT(A618,$B$2:$B$388,$A$2:$A$388,0.9999,0,1)</f>
        <v>160.63223972028217</v>
      </c>
    </row>
    <row r="619" spans="1:5" x14ac:dyDescent="0.25">
      <c r="A619" s="8">
        <v>769</v>
      </c>
      <c r="C619" s="8">
        <f>_xlfn.FORECAST.ETS(A619,$B$2:$B$388,$A$2:$A$388,0,1)</f>
        <v>28.513514235350694</v>
      </c>
      <c r="D619" s="10">
        <f>C619-_xlfn.FORECAST.ETS.CONFINT(A619,$B$2:$B$388,$A$2:$A$388,0.9999,0,1)</f>
        <v>-104.1995164330954</v>
      </c>
      <c r="E619" s="10">
        <f>C619+_xlfn.FORECAST.ETS.CONFINT(A619,$B$2:$B$388,$A$2:$A$388,0.9999,0,1)</f>
        <v>161.22654490379679</v>
      </c>
    </row>
    <row r="620" spans="1:5" x14ac:dyDescent="0.25">
      <c r="A620" s="8">
        <v>770</v>
      </c>
      <c r="C620" s="8">
        <f>_xlfn.FORECAST.ETS(A620,$B$2:$B$388,$A$2:$A$388,0,1)</f>
        <v>28.537382262343531</v>
      </c>
      <c r="D620" s="10">
        <f>C620-_xlfn.FORECAST.ETS.CONFINT(A620,$B$2:$B$388,$A$2:$A$388,0.9999,0,1)</f>
        <v>-104.74708436156575</v>
      </c>
      <c r="E620" s="10">
        <f>C620+_xlfn.FORECAST.ETS.CONFINT(A620,$B$2:$B$388,$A$2:$A$388,0.9999,0,1)</f>
        <v>161.82184888625281</v>
      </c>
    </row>
    <row r="621" spans="1:5" x14ac:dyDescent="0.25">
      <c r="A621" s="8">
        <v>771</v>
      </c>
      <c r="C621" s="8">
        <f>_xlfn.FORECAST.ETS(A621,$B$2:$B$388,$A$2:$A$388,0,1)</f>
        <v>28.561250289336414</v>
      </c>
      <c r="D621" s="10">
        <f>C621-_xlfn.FORECAST.ETS.CONFINT(A621,$B$2:$B$388,$A$2:$A$388,0.9999,0,1)</f>
        <v>-105.29564866184069</v>
      </c>
      <c r="E621" s="10">
        <f>C621+_xlfn.FORECAST.ETS.CONFINT(A621,$B$2:$B$388,$A$2:$A$388,0.9999,0,1)</f>
        <v>162.41814924051351</v>
      </c>
    </row>
    <row r="622" spans="1:5" x14ac:dyDescent="0.25">
      <c r="A622" s="8">
        <v>772</v>
      </c>
      <c r="C622" s="8">
        <f>_xlfn.FORECAST.ETS(A622,$B$2:$B$388,$A$2:$A$388,0,1)</f>
        <v>28.585118316329254</v>
      </c>
      <c r="D622" s="10">
        <f>C622-_xlfn.FORECAST.ETS.CONFINT(A622,$B$2:$B$388,$A$2:$A$388,0.9999,0,1)</f>
        <v>-105.84520692593362</v>
      </c>
      <c r="E622" s="10">
        <f>C622+_xlfn.FORECAST.ETS.CONFINT(A622,$B$2:$B$388,$A$2:$A$388,0.9999,0,1)</f>
        <v>163.01544355859212</v>
      </c>
    </row>
    <row r="623" spans="1:5" x14ac:dyDescent="0.25">
      <c r="A623" s="8">
        <v>773</v>
      </c>
      <c r="C623" s="8">
        <f>_xlfn.FORECAST.ETS(A623,$B$2:$B$388,$A$2:$A$388,0,1)</f>
        <v>28.608986343322133</v>
      </c>
      <c r="D623" s="10">
        <f>C623-_xlfn.FORECAST.ETS.CONFINT(A623,$B$2:$B$388,$A$2:$A$388,0.9999,0,1)</f>
        <v>-106.39575676477958</v>
      </c>
      <c r="E623" s="10">
        <f>C623+_xlfn.FORECAST.ETS.CONFINT(A623,$B$2:$B$388,$A$2:$A$388,0.9999,0,1)</f>
        <v>163.61372945142384</v>
      </c>
    </row>
    <row r="624" spans="1:5" x14ac:dyDescent="0.25">
      <c r="A624" s="8">
        <v>774</v>
      </c>
      <c r="C624" s="8">
        <f>_xlfn.FORECAST.ETS(A624,$B$2:$B$388,$A$2:$A$388,0,1)</f>
        <v>28.632854370314973</v>
      </c>
      <c r="D624" s="10">
        <f>C624-_xlfn.FORECAST.ETS.CONFINT(A624,$B$2:$B$388,$A$2:$A$388,0.9999,0,1)</f>
        <v>-106.94729580801037</v>
      </c>
      <c r="E624" s="10">
        <f>C624+_xlfn.FORECAST.ETS.CONFINT(A624,$B$2:$B$388,$A$2:$A$388,0.9999,0,1)</f>
        <v>164.2130045486403</v>
      </c>
    </row>
    <row r="625" spans="1:5" x14ac:dyDescent="0.25">
      <c r="A625" s="8">
        <v>775</v>
      </c>
      <c r="C625" s="8">
        <f>_xlfn.FORECAST.ETS(A625,$B$2:$B$388,$A$2:$A$388,0,1)</f>
        <v>28.656722397307856</v>
      </c>
      <c r="D625" s="10">
        <f>C625-_xlfn.FORECAST.ETS.CONFINT(A625,$B$2:$B$388,$A$2:$A$388,0.9999,0,1)</f>
        <v>-107.49982170373211</v>
      </c>
      <c r="E625" s="10">
        <f>C625+_xlfn.FORECAST.ETS.CONFINT(A625,$B$2:$B$388,$A$2:$A$388,0.9999,0,1)</f>
        <v>164.81326649834782</v>
      </c>
    </row>
    <row r="626" spans="1:5" x14ac:dyDescent="0.25">
      <c r="A626" s="8">
        <v>776</v>
      </c>
      <c r="C626" s="8">
        <f>_xlfn.FORECAST.ETS(A626,$B$2:$B$388,$A$2:$A$388,0,1)</f>
        <v>28.680590424300693</v>
      </c>
      <c r="D626" s="10">
        <f>C626-_xlfn.FORECAST.ETS.CONFINT(A626,$B$2:$B$388,$A$2:$A$388,0.9999,0,1)</f>
        <v>-108.05333211830701</v>
      </c>
      <c r="E626" s="10">
        <f>C626+_xlfn.FORECAST.ETS.CONFINT(A626,$B$2:$B$388,$A$2:$A$388,0.9999,0,1)</f>
        <v>165.4145129669084</v>
      </c>
    </row>
    <row r="627" spans="1:5" x14ac:dyDescent="0.25">
      <c r="A627" s="8">
        <v>777</v>
      </c>
      <c r="C627" s="8">
        <f>_xlfn.FORECAST.ETS(A627,$B$2:$B$388,$A$2:$A$388,0,1)</f>
        <v>28.704458451293572</v>
      </c>
      <c r="D627" s="10">
        <f>C627-_xlfn.FORECAST.ETS.CONFINT(A627,$B$2:$B$388,$A$2:$A$388,0.9999,0,1)</f>
        <v>-108.60782473613715</v>
      </c>
      <c r="E627" s="10">
        <f>C627+_xlfn.FORECAST.ETS.CONFINT(A627,$B$2:$B$388,$A$2:$A$388,0.9999,0,1)</f>
        <v>166.01674163872428</v>
      </c>
    </row>
    <row r="628" spans="1:5" x14ac:dyDescent="0.25">
      <c r="A628" s="8">
        <v>778</v>
      </c>
      <c r="C628" s="8">
        <f>_xlfn.FORECAST.ETS(A628,$B$2:$B$388,$A$2:$A$388,0,1)</f>
        <v>28.728326478286412</v>
      </c>
      <c r="D628" s="10">
        <f>C628-_xlfn.FORECAST.ETS.CONFINT(A628,$B$2:$B$388,$A$2:$A$388,0.9999,0,1)</f>
        <v>-109.16329725945246</v>
      </c>
      <c r="E628" s="10">
        <f>C628+_xlfn.FORECAST.ETS.CONFINT(A628,$B$2:$B$388,$A$2:$A$388,0.9999,0,1)</f>
        <v>166.6199502160253</v>
      </c>
    </row>
    <row r="629" spans="1:5" x14ac:dyDescent="0.25">
      <c r="A629" s="8">
        <v>779</v>
      </c>
      <c r="C629" s="8">
        <f>_xlfn.FORECAST.ETS(A629,$B$2:$B$388,$A$2:$A$388,0,1)</f>
        <v>28.752194505279295</v>
      </c>
      <c r="D629" s="10">
        <f>C629-_xlfn.FORECAST.ETS.CONFINT(A629,$B$2:$B$388,$A$2:$A$388,0.9999,0,1)</f>
        <v>-109.71974740810084</v>
      </c>
      <c r="E629" s="10">
        <f>C629+_xlfn.FORECAST.ETS.CONFINT(A629,$B$2:$B$388,$A$2:$A$388,0.9999,0,1)</f>
        <v>167.22413641865944</v>
      </c>
    </row>
    <row r="630" spans="1:5" x14ac:dyDescent="0.25">
      <c r="A630" s="8">
        <v>780</v>
      </c>
      <c r="C630" s="8">
        <f>_xlfn.FORECAST.ETS(A630,$B$2:$B$388,$A$2:$A$388,0,1)</f>
        <v>28.776062532272132</v>
      </c>
      <c r="D630" s="10">
        <f>C630-_xlfn.FORECAST.ETS.CONFINT(A630,$B$2:$B$388,$A$2:$A$388,0.9999,0,1)</f>
        <v>-110.27717291934189</v>
      </c>
      <c r="E630" s="10">
        <f>C630+_xlfn.FORECAST.ETS.CONFINT(A630,$B$2:$B$388,$A$2:$A$388,0.9999,0,1)</f>
        <v>167.82929798388616</v>
      </c>
    </row>
    <row r="631" spans="1:5" x14ac:dyDescent="0.25">
      <c r="A631" s="8">
        <v>781</v>
      </c>
      <c r="C631" s="8">
        <f>_xlfn.FORECAST.ETS(A631,$B$2:$B$388,$A$2:$A$388,0,1)</f>
        <v>28.799930559265015</v>
      </c>
      <c r="D631" s="10">
        <f>C631-_xlfn.FORECAST.ETS.CONFINT(A631,$B$2:$B$388,$A$2:$A$388,0.9999,0,1)</f>
        <v>-110.83557154764304</v>
      </c>
      <c r="E631" s="10">
        <f>C631+_xlfn.FORECAST.ETS.CONFINT(A631,$B$2:$B$388,$A$2:$A$388,0.9999,0,1)</f>
        <v>168.43543266617309</v>
      </c>
    </row>
    <row r="632" spans="1:5" x14ac:dyDescent="0.25">
      <c r="A632" s="8">
        <v>782</v>
      </c>
      <c r="C632" s="8">
        <f>_xlfn.FORECAST.ETS(A632,$B$2:$B$388,$A$2:$A$388,0,1)</f>
        <v>28.823798586257855</v>
      </c>
      <c r="D632" s="10">
        <f>C632-_xlfn.FORECAST.ETS.CONFINT(A632,$B$2:$B$388,$A$2:$A$388,0.9999,0,1)</f>
        <v>-111.39494106447935</v>
      </c>
      <c r="E632" s="10">
        <f>C632+_xlfn.FORECAST.ETS.CONFINT(A632,$B$2:$B$388,$A$2:$A$388,0.9999,0,1)</f>
        <v>169.04253823699506</v>
      </c>
    </row>
    <row r="633" spans="1:5" x14ac:dyDescent="0.25">
      <c r="A633" s="8">
        <v>783</v>
      </c>
      <c r="C633" s="8">
        <f>_xlfn.FORECAST.ETS(A633,$B$2:$B$388,$A$2:$A$388,0,1)</f>
        <v>28.847666613250734</v>
      </c>
      <c r="D633" s="10">
        <f>C633-_xlfn.FORECAST.ETS.CONFINT(A633,$B$2:$B$388,$A$2:$A$388,0.9999,0,1)</f>
        <v>-111.95527925813508</v>
      </c>
      <c r="E633" s="10">
        <f>C633+_xlfn.FORECAST.ETS.CONFINT(A633,$B$2:$B$388,$A$2:$A$388,0.9999,0,1)</f>
        <v>169.65061248463655</v>
      </c>
    </row>
    <row r="634" spans="1:5" x14ac:dyDescent="0.25">
      <c r="A634" s="8">
        <v>784</v>
      </c>
      <c r="C634" s="8">
        <f>_xlfn.FORECAST.ETS(A634,$B$2:$B$388,$A$2:$A$388,0,1)</f>
        <v>28.871534640243574</v>
      </c>
      <c r="D634" s="10">
        <f>C634-_xlfn.FORECAST.ETS.CONFINT(A634,$B$2:$B$388,$A$2:$A$388,0.9999,0,1)</f>
        <v>-112.51658393350931</v>
      </c>
      <c r="E634" s="10">
        <f>C634+_xlfn.FORECAST.ETS.CONFINT(A634,$B$2:$B$388,$A$2:$A$388,0.9999,0,1)</f>
        <v>170.25965321399644</v>
      </c>
    </row>
    <row r="635" spans="1:5" x14ac:dyDescent="0.25">
      <c r="A635" s="8">
        <v>785</v>
      </c>
      <c r="C635" s="8">
        <f>_xlfn.FORECAST.ETS(A635,$B$2:$B$388,$A$2:$A$388,0,1)</f>
        <v>28.895402667236457</v>
      </c>
      <c r="D635" s="10">
        <f>C635-_xlfn.FORECAST.ETS.CONFINT(A635,$B$2:$B$388,$A$2:$A$388,0.9999,0,1)</f>
        <v>-113.07885291192324</v>
      </c>
      <c r="E635" s="10">
        <f>C635+_xlfn.FORECAST.ETS.CONFINT(A635,$B$2:$B$388,$A$2:$A$388,0.9999,0,1)</f>
        <v>170.86965824639614</v>
      </c>
    </row>
    <row r="636" spans="1:5" x14ac:dyDescent="0.25">
      <c r="A636" s="8">
        <v>786</v>
      </c>
      <c r="C636" s="8">
        <f>_xlfn.FORECAST.ETS(A636,$B$2:$B$388,$A$2:$A$388,0,1)</f>
        <v>28.919270694229294</v>
      </c>
      <c r="D636" s="10">
        <f>C636-_xlfn.FORECAST.ETS.CONFINT(A636,$B$2:$B$388,$A$2:$A$388,0.9999,0,1)</f>
        <v>-113.64208403093103</v>
      </c>
      <c r="E636" s="10">
        <f>C636+_xlfn.FORECAST.ETS.CONFINT(A636,$B$2:$B$388,$A$2:$A$388,0.9999,0,1)</f>
        <v>171.48062541938961</v>
      </c>
    </row>
    <row r="637" spans="1:5" x14ac:dyDescent="0.25">
      <c r="A637" s="8">
        <v>787</v>
      </c>
      <c r="C637" s="8">
        <f>_xlfn.FORECAST.ETS(A637,$B$2:$B$388,$A$2:$A$388,0,1)</f>
        <v>28.943138721222173</v>
      </c>
      <c r="D637" s="10">
        <f>C637-_xlfn.FORECAST.ETS.CONFINT(A637,$B$2:$B$388,$A$2:$A$388,0.9999,0,1)</f>
        <v>-114.2062751441326</v>
      </c>
      <c r="E637" s="10">
        <f>C637+_xlfn.FORECAST.ETS.CONFINT(A637,$B$2:$B$388,$A$2:$A$388,0.9999,0,1)</f>
        <v>172.09255258657694</v>
      </c>
    </row>
    <row r="638" spans="1:5" x14ac:dyDescent="0.25">
      <c r="A638" s="8">
        <v>788</v>
      </c>
      <c r="C638" s="8">
        <f>_xlfn.FORECAST.ETS(A638,$B$2:$B$388,$A$2:$A$388,0,1)</f>
        <v>28.967006748215013</v>
      </c>
      <c r="D638" s="10">
        <f>C638-_xlfn.FORECAST.ETS.CONFINT(A638,$B$2:$B$388,$A$2:$A$388,0.9999,0,1)</f>
        <v>-114.77142412098989</v>
      </c>
      <c r="E638" s="10">
        <f>C638+_xlfn.FORECAST.ETS.CONFINT(A638,$B$2:$B$388,$A$2:$A$388,0.9999,0,1)</f>
        <v>172.70543761741993</v>
      </c>
    </row>
    <row r="639" spans="1:5" x14ac:dyDescent="0.25">
      <c r="A639" s="8">
        <v>789</v>
      </c>
      <c r="C639" s="8">
        <f>_xlfn.FORECAST.ETS(A639,$B$2:$B$388,$A$2:$A$388,0,1)</f>
        <v>28.990874775207896</v>
      </c>
      <c r="D639" s="10">
        <f>C639-_xlfn.FORECAST.ETS.CONFINT(A639,$B$2:$B$388,$A$2:$A$388,0.9999,0,1)</f>
        <v>-115.33752884664476</v>
      </c>
      <c r="E639" s="10">
        <f>C639+_xlfn.FORECAST.ETS.CONFINT(A639,$B$2:$B$388,$A$2:$A$388,0.9999,0,1)</f>
        <v>173.31927839706054</v>
      </c>
    </row>
    <row r="640" spans="1:5" x14ac:dyDescent="0.25">
      <c r="A640" s="8">
        <v>790</v>
      </c>
      <c r="C640" s="8">
        <f>_xlfn.FORECAST.ETS(A640,$B$2:$B$388,$A$2:$A$388,0,1)</f>
        <v>29.014742802200733</v>
      </c>
      <c r="D640" s="10">
        <f>C640-_xlfn.FORECAST.ETS.CONFINT(A640,$B$2:$B$388,$A$2:$A$388,0.9999,0,1)</f>
        <v>-115.90458722174058</v>
      </c>
      <c r="E640" s="10">
        <f>C640+_xlfn.FORECAST.ETS.CONFINT(A640,$B$2:$B$388,$A$2:$A$388,0.9999,0,1)</f>
        <v>173.93407282614206</v>
      </c>
    </row>
    <row r="641" spans="1:5" x14ac:dyDescent="0.25">
      <c r="A641" s="8">
        <v>791</v>
      </c>
      <c r="C641" s="8">
        <f>_xlfn.FORECAST.ETS(A641,$B$2:$B$388,$A$2:$A$388,0,1)</f>
        <v>29.038610829193615</v>
      </c>
      <c r="D641" s="10">
        <f>C641-_xlfn.FORECAST.ETS.CONFINT(A641,$B$2:$B$388,$A$2:$A$388,0.9999,0,1)</f>
        <v>-116.47259716224509</v>
      </c>
      <c r="E641" s="10">
        <f>C641+_xlfn.FORECAST.ETS.CONFINT(A641,$B$2:$B$388,$A$2:$A$388,0.9999,0,1)</f>
        <v>174.54981882063231</v>
      </c>
    </row>
    <row r="642" spans="1:5" x14ac:dyDescent="0.25">
      <c r="A642" s="8">
        <v>792</v>
      </c>
      <c r="C642" s="8">
        <f>_xlfn.FORECAST.ETS(A642,$B$2:$B$388,$A$2:$A$388,0,1)</f>
        <v>29.062478856186456</v>
      </c>
      <c r="D642" s="10">
        <f>C642-_xlfn.FORECAST.ETS.CONFINT(A642,$B$2:$B$388,$A$2:$A$388,0.9999,0,1)</f>
        <v>-117.0415565992769</v>
      </c>
      <c r="E642" s="10">
        <f>C642+_xlfn.FORECAST.ETS.CONFINT(A642,$B$2:$B$388,$A$2:$A$388,0.9999,0,1)</f>
        <v>175.16651431164982</v>
      </c>
    </row>
    <row r="643" spans="1:5" x14ac:dyDescent="0.25">
      <c r="A643" s="8">
        <v>793</v>
      </c>
      <c r="C643" s="8">
        <f>_xlfn.FORECAST.ETS(A643,$B$2:$B$388,$A$2:$A$388,0,1)</f>
        <v>29.086346883179335</v>
      </c>
      <c r="D643" s="10">
        <f>C643-_xlfn.FORECAST.ETS.CONFINT(A643,$B$2:$B$388,$A$2:$A$388,0.9999,0,1)</f>
        <v>-117.61146347893352</v>
      </c>
      <c r="E643" s="10">
        <f>C643+_xlfn.FORECAST.ETS.CONFINT(A643,$B$2:$B$388,$A$2:$A$388,0.9999,0,1)</f>
        <v>175.78415724529219</v>
      </c>
    </row>
    <row r="644" spans="1:5" x14ac:dyDescent="0.25">
      <c r="A644" s="8">
        <v>794</v>
      </c>
      <c r="C644" s="8">
        <f>_xlfn.FORECAST.ETS(A644,$B$2:$B$388,$A$2:$A$388,0,1)</f>
        <v>29.110214910172175</v>
      </c>
      <c r="D644" s="10">
        <f>C644-_xlfn.FORECAST.ETS.CONFINT(A644,$B$2:$B$388,$A$2:$A$388,0.9999,0,1)</f>
        <v>-118.18231576212241</v>
      </c>
      <c r="E644" s="10">
        <f>C644+_xlfn.FORECAST.ETS.CONFINT(A644,$B$2:$B$388,$A$2:$A$388,0.9999,0,1)</f>
        <v>176.40274558246676</v>
      </c>
    </row>
    <row r="645" spans="1:5" x14ac:dyDescent="0.25">
      <c r="A645" s="8">
        <v>795</v>
      </c>
      <c r="C645" s="8">
        <f>_xlfn.FORECAST.ETS(A645,$B$2:$B$388,$A$2:$A$388,0,1)</f>
        <v>29.134082937165054</v>
      </c>
      <c r="D645" s="10">
        <f>C645-_xlfn.FORECAST.ETS.CONFINT(A645,$B$2:$B$388,$A$2:$A$388,0.9999,0,1)</f>
        <v>-118.75411142439404</v>
      </c>
      <c r="E645" s="10">
        <f>C645+_xlfn.FORECAST.ETS.CONFINT(A645,$B$2:$B$388,$A$2:$A$388,0.9999,0,1)</f>
        <v>177.02227729872416</v>
      </c>
    </row>
    <row r="646" spans="1:5" x14ac:dyDescent="0.25">
      <c r="A646" s="8">
        <v>796</v>
      </c>
      <c r="C646" s="8">
        <f>_xlfn.FORECAST.ETS(A646,$B$2:$B$388,$A$2:$A$388,0,1)</f>
        <v>29.157950964157894</v>
      </c>
      <c r="D646" s="10">
        <f>C646-_xlfn.FORECAST.ETS.CONFINT(A646,$B$2:$B$388,$A$2:$A$388,0.9999,0,1)</f>
        <v>-119.32684845577759</v>
      </c>
      <c r="E646" s="10">
        <f>C646+_xlfn.FORECAST.ETS.CONFINT(A646,$B$2:$B$388,$A$2:$A$388,0.9999,0,1)</f>
        <v>177.64275038409338</v>
      </c>
    </row>
    <row r="647" spans="1:5" x14ac:dyDescent="0.25">
      <c r="A647" s="8">
        <v>797</v>
      </c>
      <c r="C647" s="8">
        <f>_xlfn.FORECAST.ETS(A647,$B$2:$B$388,$A$2:$A$388,0,1)</f>
        <v>29.181818991150774</v>
      </c>
      <c r="D647" s="10">
        <f>C647-_xlfn.FORECAST.ETS.CONFINT(A647,$B$2:$B$388,$A$2:$A$388,0.9999,0,1)</f>
        <v>-119.90052486061839</v>
      </c>
      <c r="E647" s="10">
        <f>C647+_xlfn.FORECAST.ETS.CONFINT(A647,$B$2:$B$388,$A$2:$A$388,0.9999,0,1)</f>
        <v>178.26416284291994</v>
      </c>
    </row>
    <row r="648" spans="1:5" x14ac:dyDescent="0.25">
      <c r="A648" s="8">
        <v>798</v>
      </c>
      <c r="C648" s="8">
        <f>_xlfn.FORECAST.ETS(A648,$B$2:$B$388,$A$2:$A$388,0,1)</f>
        <v>29.205687018143614</v>
      </c>
      <c r="D648" s="10">
        <f>C648-_xlfn.FORECAST.ETS.CONFINT(A648,$B$2:$B$388,$A$2:$A$388,0.9999,0,1)</f>
        <v>-120.47513865741846</v>
      </c>
      <c r="E648" s="10">
        <f>C648+_xlfn.FORECAST.ETS.CONFINT(A648,$B$2:$B$388,$A$2:$A$388,0.9999,0,1)</f>
        <v>178.88651269370567</v>
      </c>
    </row>
    <row r="649" spans="1:5" x14ac:dyDescent="0.25">
      <c r="A649" s="8">
        <v>799</v>
      </c>
      <c r="C649" s="8">
        <f>_xlfn.FORECAST.ETS(A649,$B$2:$B$388,$A$2:$A$388,0,1)</f>
        <v>29.229555045136497</v>
      </c>
      <c r="D649" s="10">
        <f>C649-_xlfn.FORECAST.ETS.CONFINT(A649,$B$2:$B$388,$A$2:$A$388,0.9999,0,1)</f>
        <v>-121.05068787867833</v>
      </c>
      <c r="E649" s="10">
        <f>C649+_xlfn.FORECAST.ETS.CONFINT(A649,$B$2:$B$388,$A$2:$A$388,0.9999,0,1)</f>
        <v>179.50979796895132</v>
      </c>
    </row>
    <row r="650" spans="1:5" x14ac:dyDescent="0.25">
      <c r="A650" s="8">
        <v>800</v>
      </c>
      <c r="C650" s="8">
        <f>_xlfn.FORECAST.ETS(A650,$B$2:$B$388,$A$2:$A$388,0,1)</f>
        <v>29.253423072129333</v>
      </c>
      <c r="D650" s="10">
        <f>C650-_xlfn.FORECAST.ETS.CONFINT(A650,$B$2:$B$388,$A$2:$A$388,0.9999,0,1)</f>
        <v>-121.62717057074197</v>
      </c>
      <c r="E650" s="10">
        <f>C650+_xlfn.FORECAST.ETS.CONFINT(A650,$B$2:$B$388,$A$2:$A$388,0.9999,0,1)</f>
        <v>180.13401671500063</v>
      </c>
    </row>
    <row r="651" spans="1:5" x14ac:dyDescent="0.25">
      <c r="A651" s="8">
        <v>801</v>
      </c>
      <c r="C651" s="8">
        <f>_xlfn.FORECAST.ETS(A651,$B$2:$B$388,$A$2:$A$388,0,1)</f>
        <v>29.277291099122216</v>
      </c>
      <c r="D651" s="10">
        <f>C651-_xlfn.FORECAST.ETS.CONFINT(A651,$B$2:$B$388,$A$2:$A$388,0.9999,0,1)</f>
        <v>-122.20458479364288</v>
      </c>
      <c r="E651" s="10">
        <f>C651+_xlfn.FORECAST.ETS.CONFINT(A651,$B$2:$B$388,$A$2:$A$388,0.9999,0,1)</f>
        <v>180.7591669918873</v>
      </c>
    </row>
    <row r="652" spans="1:5" x14ac:dyDescent="0.25">
      <c r="A652" s="8">
        <v>802</v>
      </c>
      <c r="C652" s="8">
        <f>_xlfn.FORECAST.ETS(A652,$B$2:$B$388,$A$2:$A$388,0,1)</f>
        <v>29.301159126115056</v>
      </c>
      <c r="D652" s="10">
        <f>C652-_xlfn.FORECAST.ETS.CONFINT(A652,$B$2:$B$388,$A$2:$A$388,0.9999,0,1)</f>
        <v>-122.78292862095343</v>
      </c>
      <c r="E652" s="10">
        <f>C652+_xlfn.FORECAST.ETS.CONFINT(A652,$B$2:$B$388,$A$2:$A$388,0.9999,0,1)</f>
        <v>181.38524687318355</v>
      </c>
    </row>
    <row r="653" spans="1:5" x14ac:dyDescent="0.25">
      <c r="A653" s="8">
        <v>803</v>
      </c>
      <c r="C653" s="8">
        <f>_xlfn.FORECAST.ETS(A653,$B$2:$B$388,$A$2:$A$388,0,1)</f>
        <v>29.325027153107936</v>
      </c>
      <c r="D653" s="10">
        <f>C653-_xlfn.FORECAST.ETS.CONFINT(A653,$B$2:$B$388,$A$2:$A$388,0.9999,0,1)</f>
        <v>-123.36220013963522</v>
      </c>
      <c r="E653" s="10">
        <f>C653+_xlfn.FORECAST.ETS.CONFINT(A653,$B$2:$B$388,$A$2:$A$388,0.9999,0,1)</f>
        <v>182.01225444585108</v>
      </c>
    </row>
    <row r="654" spans="1:5" x14ac:dyDescent="0.25">
      <c r="A654" s="8">
        <v>804</v>
      </c>
      <c r="C654" s="8">
        <f>_xlfn.FORECAST.ETS(A654,$B$2:$B$388,$A$2:$A$388,0,1)</f>
        <v>29.348895180100776</v>
      </c>
      <c r="D654" s="10">
        <f>C654-_xlfn.FORECAST.ETS.CONFINT(A654,$B$2:$B$388,$A$2:$A$388,0.9999,0,1)</f>
        <v>-123.9423974498923</v>
      </c>
      <c r="E654" s="10">
        <f>C654+_xlfn.FORECAST.ETS.CONFINT(A654,$B$2:$B$388,$A$2:$A$388,0.9999,0,1)</f>
        <v>182.64018781009386</v>
      </c>
    </row>
    <row r="655" spans="1:5" x14ac:dyDescent="0.25">
      <c r="A655" s="8">
        <v>805</v>
      </c>
      <c r="C655" s="8">
        <f>_xlfn.FORECAST.ETS(A655,$B$2:$B$388,$A$2:$A$388,0,1)</f>
        <v>29.372763207093655</v>
      </c>
      <c r="D655" s="10">
        <f>C655-_xlfn.FORECAST.ETS.CONFINT(A655,$B$2:$B$388,$A$2:$A$388,0.9999,0,1)</f>
        <v>-124.52351866502569</v>
      </c>
      <c r="E655" s="10">
        <f>C655+_xlfn.FORECAST.ETS.CONFINT(A655,$B$2:$B$388,$A$2:$A$388,0.9999,0,1)</f>
        <v>183.26904507921302</v>
      </c>
    </row>
    <row r="656" spans="1:5" x14ac:dyDescent="0.25">
      <c r="A656" s="8">
        <v>806</v>
      </c>
      <c r="C656" s="8">
        <f>_xlfn.FORECAST.ETS(A656,$B$2:$B$388,$A$2:$A$388,0,1)</f>
        <v>29.396631234086495</v>
      </c>
      <c r="D656" s="10">
        <f>C656-_xlfn.FORECAST.ETS.CONFINT(A656,$B$2:$B$388,$A$2:$A$388,0.9999,0,1)</f>
        <v>-125.10556191129081</v>
      </c>
      <c r="E656" s="10">
        <f>C656+_xlfn.FORECAST.ETS.CONFINT(A656,$B$2:$B$388,$A$2:$A$388,0.9999,0,1)</f>
        <v>183.8988243794638</v>
      </c>
    </row>
    <row r="657" spans="1:5" x14ac:dyDescent="0.25">
      <c r="A657" s="8">
        <v>807</v>
      </c>
      <c r="C657" s="8">
        <f>_xlfn.FORECAST.ETS(A657,$B$2:$B$388,$A$2:$A$388,0,1)</f>
        <v>29.420499261079375</v>
      </c>
      <c r="D657" s="10">
        <f>C657-_xlfn.FORECAST.ETS.CONFINT(A657,$B$2:$B$388,$A$2:$A$388,0.9999,0,1)</f>
        <v>-125.68852532775584</v>
      </c>
      <c r="E657" s="10">
        <f>C657+_xlfn.FORECAST.ETS.CONFINT(A657,$B$2:$B$388,$A$2:$A$388,0.9999,0,1)</f>
        <v>184.5295238499146</v>
      </c>
    </row>
    <row r="658" spans="1:5" x14ac:dyDescent="0.25">
      <c r="A658" s="8">
        <v>808</v>
      </c>
      <c r="C658" s="8">
        <f>_xlfn.FORECAST.ETS(A658,$B$2:$B$388,$A$2:$A$388,0,1)</f>
        <v>29.444367288072215</v>
      </c>
      <c r="D658" s="10">
        <f>C658-_xlfn.FORECAST.ETS.CONFINT(A658,$B$2:$B$388,$A$2:$A$388,0.9999,0,1)</f>
        <v>-126.27240706616291</v>
      </c>
      <c r="E658" s="10">
        <f>C658+_xlfn.FORECAST.ETS.CONFINT(A658,$B$2:$B$388,$A$2:$A$388,0.9999,0,1)</f>
        <v>185.16114164230734</v>
      </c>
    </row>
    <row r="659" spans="1:5" x14ac:dyDescent="0.25">
      <c r="A659" s="8">
        <v>809</v>
      </c>
      <c r="C659" s="8">
        <f>_xlfn.FORECAST.ETS(A659,$B$2:$B$388,$A$2:$A$388,0,1)</f>
        <v>29.468235315065098</v>
      </c>
      <c r="D659" s="10">
        <f>C659-_xlfn.FORECAST.ETS.CONFINT(A659,$B$2:$B$388,$A$2:$A$388,0.9999,0,1)</f>
        <v>-126.8572052907904</v>
      </c>
      <c r="E659" s="10">
        <f>C659+_xlfn.FORECAST.ETS.CONFINT(A659,$B$2:$B$388,$A$2:$A$388,0.9999,0,1)</f>
        <v>185.79367592092061</v>
      </c>
    </row>
    <row r="660" spans="1:5" x14ac:dyDescent="0.25">
      <c r="A660" s="8">
        <v>810</v>
      </c>
      <c r="C660" s="8">
        <f>_xlfn.FORECAST.ETS(A660,$B$2:$B$388,$A$2:$A$388,0,1)</f>
        <v>29.492103342057934</v>
      </c>
      <c r="D660" s="10">
        <f>C660-_xlfn.FORECAST.ETS.CONFINT(A660,$B$2:$B$388,$A$2:$A$388,0.9999,0,1)</f>
        <v>-127.44291817831808</v>
      </c>
      <c r="E660" s="10">
        <f>C660+_xlfn.FORECAST.ETS.CONFINT(A660,$B$2:$B$388,$A$2:$A$388,0.9999,0,1)</f>
        <v>186.42712486243394</v>
      </c>
    </row>
    <row r="661" spans="1:5" x14ac:dyDescent="0.25">
      <c r="A661" s="8">
        <v>811</v>
      </c>
      <c r="C661" s="8">
        <f>_xlfn.FORECAST.ETS(A661,$B$2:$B$388,$A$2:$A$388,0,1)</f>
        <v>29.515971369050817</v>
      </c>
      <c r="D661" s="10">
        <f>C661-_xlfn.FORECAST.ETS.CONFINT(A661,$B$2:$B$388,$A$2:$A$388,0.9999,0,1)</f>
        <v>-128.02954391769279</v>
      </c>
      <c r="E661" s="10">
        <f>C661+_xlfn.FORECAST.ETS.CONFINT(A661,$B$2:$B$388,$A$2:$A$388,0.9999,0,1)</f>
        <v>187.06148665579443</v>
      </c>
    </row>
    <row r="662" spans="1:5" x14ac:dyDescent="0.25">
      <c r="A662" s="8">
        <v>812</v>
      </c>
      <c r="C662" s="8">
        <f>_xlfn.FORECAST.ETS(A662,$B$2:$B$388,$A$2:$A$388,0,1)</f>
        <v>29.539839396043657</v>
      </c>
      <c r="D662" s="10">
        <f>C662-_xlfn.FORECAST.ETS.CONFINT(A662,$B$2:$B$388,$A$2:$A$388,0.9999,0,1)</f>
        <v>-128.61708070999728</v>
      </c>
      <c r="E662" s="10">
        <f>C662+_xlfn.FORECAST.ETS.CONFINT(A662,$B$2:$B$388,$A$2:$A$388,0.9999,0,1)</f>
        <v>187.69675950208457</v>
      </c>
    </row>
    <row r="663" spans="1:5" x14ac:dyDescent="0.25">
      <c r="A663" s="8">
        <v>813</v>
      </c>
      <c r="C663" s="8">
        <f>_xlfn.FORECAST.ETS(A663,$B$2:$B$388,$A$2:$A$388,0,1)</f>
        <v>29.563707423036536</v>
      </c>
      <c r="D663" s="10">
        <f>C663-_xlfn.FORECAST.ETS.CONFINT(A663,$B$2:$B$388,$A$2:$A$388,0.9999,0,1)</f>
        <v>-129.20552676831988</v>
      </c>
      <c r="E663" s="10">
        <f>C663+_xlfn.FORECAST.ETS.CONFINT(A663,$B$2:$B$388,$A$2:$A$388,0.9999,0,1)</f>
        <v>188.33294161439295</v>
      </c>
    </row>
    <row r="664" spans="1:5" x14ac:dyDescent="0.25">
      <c r="A664" s="8">
        <v>814</v>
      </c>
      <c r="C664" s="8">
        <f>_xlfn.FORECAST.ETS(A664,$B$2:$B$388,$A$2:$A$388,0,1)</f>
        <v>29.587575450029377</v>
      </c>
      <c r="D664" s="10">
        <f>C664-_xlfn.FORECAST.ETS.CONFINT(A664,$B$2:$B$388,$A$2:$A$388,0.9999,0,1)</f>
        <v>-129.79488031762651</v>
      </c>
      <c r="E664" s="10">
        <f>C664+_xlfn.FORECAST.ETS.CONFINT(A664,$B$2:$B$388,$A$2:$A$388,0.9999,0,1)</f>
        <v>188.97003121768529</v>
      </c>
    </row>
    <row r="665" spans="1:5" x14ac:dyDescent="0.25">
      <c r="A665" s="8">
        <v>815</v>
      </c>
      <c r="C665" s="8">
        <f>_xlfn.FORECAST.ETS(A665,$B$2:$B$388,$A$2:$A$388,0,1)</f>
        <v>29.611443477022256</v>
      </c>
      <c r="D665" s="10">
        <f>C665-_xlfn.FORECAST.ETS.CONFINT(A665,$B$2:$B$388,$A$2:$A$388,0.9999,0,1)</f>
        <v>-130.38513959463387</v>
      </c>
      <c r="E665" s="10">
        <f>C665+_xlfn.FORECAST.ETS.CONFINT(A665,$B$2:$B$388,$A$2:$A$388,0.9999,0,1)</f>
        <v>189.60802654867837</v>
      </c>
    </row>
    <row r="666" spans="1:5" x14ac:dyDescent="0.25">
      <c r="A666" s="8">
        <v>816</v>
      </c>
      <c r="C666" s="8">
        <f>_xlfn.FORECAST.ETS(A666,$B$2:$B$388,$A$2:$A$388,0,1)</f>
        <v>29.635311504015096</v>
      </c>
      <c r="D666" s="10">
        <f>C666-_xlfn.FORECAST.ETS.CONFINT(A666,$B$2:$B$388,$A$2:$A$388,0.9999,0,1)</f>
        <v>-130.97630284768493</v>
      </c>
      <c r="E666" s="10">
        <f>C666+_xlfn.FORECAST.ETS.CONFINT(A666,$B$2:$B$388,$A$2:$A$388,0.9999,0,1)</f>
        <v>190.24692585571515</v>
      </c>
    </row>
    <row r="667" spans="1:5" x14ac:dyDescent="0.25">
      <c r="A667" s="8">
        <v>817</v>
      </c>
      <c r="C667" s="8">
        <f>_xlfn.FORECAST.ETS(A667,$B$2:$B$388,$A$2:$A$388,0,1)</f>
        <v>29.659179531007975</v>
      </c>
      <c r="D667" s="10">
        <f>C667-_xlfn.FORECAST.ETS.CONFINT(A667,$B$2:$B$388,$A$2:$A$388,0.9999,0,1)</f>
        <v>-131.5683683366257</v>
      </c>
      <c r="E667" s="10">
        <f>C667+_xlfn.FORECAST.ETS.CONFINT(A667,$B$2:$B$388,$A$2:$A$388,0.9999,0,1)</f>
        <v>190.88672739864163</v>
      </c>
    </row>
    <row r="668" spans="1:5" x14ac:dyDescent="0.25">
      <c r="A668" s="8">
        <v>818</v>
      </c>
      <c r="C668" s="8">
        <f>_xlfn.FORECAST.ETS(A668,$B$2:$B$388,$A$2:$A$388,0,1)</f>
        <v>29.683047558000816</v>
      </c>
      <c r="D668" s="10">
        <f>C668-_xlfn.FORECAST.ETS.CONFINT(A668,$B$2:$B$388,$A$2:$A$388,0.9999,0,1)</f>
        <v>-132.16133433268368</v>
      </c>
      <c r="E668" s="10">
        <f>C668+_xlfn.FORECAST.ETS.CONFINT(A668,$B$2:$B$388,$A$2:$A$388,0.9999,0,1)</f>
        <v>191.52742944868533</v>
      </c>
    </row>
    <row r="669" spans="1:5" x14ac:dyDescent="0.25">
      <c r="A669" s="8">
        <v>819</v>
      </c>
      <c r="C669" s="8">
        <f>_xlfn.FORECAST.ETS(A669,$B$2:$B$388,$A$2:$A$388,0,1)</f>
        <v>29.706915584993698</v>
      </c>
      <c r="D669" s="10">
        <f>C669-_xlfn.FORECAST.ETS.CONFINT(A669,$B$2:$B$388,$A$2:$A$388,0.9999,0,1)</f>
        <v>-132.75519911834823</v>
      </c>
      <c r="E669" s="10">
        <f>C669+_xlfn.FORECAST.ETS.CONFINT(A669,$B$2:$B$388,$A$2:$A$388,0.9999,0,1)</f>
        <v>192.16903028833565</v>
      </c>
    </row>
    <row r="670" spans="1:5" x14ac:dyDescent="0.25">
      <c r="A670" s="8">
        <v>820</v>
      </c>
      <c r="C670" s="8">
        <f>_xlfn.FORECAST.ETS(A670,$B$2:$B$388,$A$2:$A$388,0,1)</f>
        <v>29.730783611986535</v>
      </c>
      <c r="D670" s="10">
        <f>C670-_xlfn.FORECAST.ETS.CONFINT(A670,$B$2:$B$388,$A$2:$A$388,0.9999,0,1)</f>
        <v>-133.34996098725219</v>
      </c>
      <c r="E670" s="10">
        <f>C670+_xlfn.FORECAST.ETS.CONFINT(A670,$B$2:$B$388,$A$2:$A$388,0.9999,0,1)</f>
        <v>192.81152821122527</v>
      </c>
    </row>
    <row r="671" spans="1:5" x14ac:dyDescent="0.25">
      <c r="A671" s="8">
        <v>821</v>
      </c>
      <c r="C671" s="8">
        <f>_xlfn.FORECAST.ETS(A671,$B$2:$B$388,$A$2:$A$388,0,1)</f>
        <v>29.754651638979418</v>
      </c>
      <c r="D671" s="10">
        <f>C671-_xlfn.FORECAST.ETS.CONFINT(A671,$B$2:$B$388,$A$2:$A$388,0.9999,0,1)</f>
        <v>-133.94561824405517</v>
      </c>
      <c r="E671" s="10">
        <f>C671+_xlfn.FORECAST.ETS.CONFINT(A671,$B$2:$B$388,$A$2:$A$388,0.9999,0,1)</f>
        <v>193.45492152201402</v>
      </c>
    </row>
    <row r="672" spans="1:5" x14ac:dyDescent="0.25">
      <c r="A672" s="8">
        <v>822</v>
      </c>
      <c r="C672" s="8">
        <f>_xlfn.FORECAST.ETS(A672,$B$2:$B$388,$A$2:$A$388,0,1)</f>
        <v>29.778519665972258</v>
      </c>
      <c r="D672" s="10">
        <f>C672-_xlfn.FORECAST.ETS.CONFINT(A672,$B$2:$B$388,$A$2:$A$388,0.9999,0,1)</f>
        <v>-134.54216920432873</v>
      </c>
      <c r="E672" s="10">
        <f>C672+_xlfn.FORECAST.ETS.CONFINT(A672,$B$2:$B$388,$A$2:$A$388,0.9999,0,1)</f>
        <v>194.09920853627324</v>
      </c>
    </row>
    <row r="673" spans="1:5" x14ac:dyDescent="0.25">
      <c r="A673" s="8">
        <v>823</v>
      </c>
      <c r="C673" s="8">
        <f>_xlfn.FORECAST.ETS(A673,$B$2:$B$388,$A$2:$A$388,0,1)</f>
        <v>29.802387692965137</v>
      </c>
      <c r="D673" s="10">
        <f>C673-_xlfn.FORECAST.ETS.CONFINT(A673,$B$2:$B$388,$A$2:$A$388,0.9999,0,1)</f>
        <v>-135.13961219444229</v>
      </c>
      <c r="E673" s="10">
        <f>C673+_xlfn.FORECAST.ETS.CONFINT(A673,$B$2:$B$388,$A$2:$A$388,0.9999,0,1)</f>
        <v>194.74438758037257</v>
      </c>
    </row>
    <row r="674" spans="1:5" x14ac:dyDescent="0.25">
      <c r="A674" s="8">
        <v>824</v>
      </c>
      <c r="C674" s="8">
        <f>_xlfn.FORECAST.ETS(A674,$B$2:$B$388,$A$2:$A$388,0,1)</f>
        <v>29.826255719957977</v>
      </c>
      <c r="D674" s="10">
        <f>C674-_xlfn.FORECAST.ETS.CONFINT(A674,$B$2:$B$388,$A$2:$A$388,0.9999,0,1)</f>
        <v>-135.73794555145184</v>
      </c>
      <c r="E674" s="10">
        <f>C674+_xlfn.FORECAST.ETS.CONFINT(A674,$B$2:$B$388,$A$2:$A$388,0.9999,0,1)</f>
        <v>195.39045699136778</v>
      </c>
    </row>
    <row r="675" spans="1:5" x14ac:dyDescent="0.25">
      <c r="A675" s="8">
        <v>825</v>
      </c>
      <c r="C675" s="8">
        <f>_xlfn.FORECAST.ETS(A675,$B$2:$B$388,$A$2:$A$388,0,1)</f>
        <v>29.850123746950857</v>
      </c>
      <c r="D675" s="10">
        <f>C675-_xlfn.FORECAST.ETS.CONFINT(A675,$B$2:$B$388,$A$2:$A$388,0.9999,0,1)</f>
        <v>-136.33716762298849</v>
      </c>
      <c r="E675" s="10">
        <f>C675+_xlfn.FORECAST.ETS.CONFINT(A675,$B$2:$B$388,$A$2:$A$388,0.9999,0,1)</f>
        <v>196.0374151168902</v>
      </c>
    </row>
    <row r="676" spans="1:5" x14ac:dyDescent="0.25">
      <c r="A676" s="8">
        <v>826</v>
      </c>
      <c r="C676" s="8">
        <f>_xlfn.FORECAST.ETS(A676,$B$2:$B$388,$A$2:$A$388,0,1)</f>
        <v>29.873991773943697</v>
      </c>
      <c r="D676" s="10">
        <f>C676-_xlfn.FORECAST.ETS.CONFINT(A676,$B$2:$B$388,$A$2:$A$388,0.9999,0,1)</f>
        <v>-136.93727676715008</v>
      </c>
      <c r="E676" s="10">
        <f>C676+_xlfn.FORECAST.ETS.CONFINT(A676,$B$2:$B$388,$A$2:$A$388,0.9999,0,1)</f>
        <v>196.68526031503745</v>
      </c>
    </row>
    <row r="677" spans="1:5" x14ac:dyDescent="0.25">
      <c r="A677" s="8">
        <v>827</v>
      </c>
      <c r="C677" s="8">
        <f>_xlfn.FORECAST.ETS(A677,$B$2:$B$388,$A$2:$A$388,0,1)</f>
        <v>29.897859800936576</v>
      </c>
      <c r="D677" s="10">
        <f>C677-_xlfn.FORECAST.ETS.CONFINT(A677,$B$2:$B$388,$A$2:$A$388,0.9999,0,1)</f>
        <v>-137.53827135239294</v>
      </c>
      <c r="E677" s="10">
        <f>C677+_xlfn.FORECAST.ETS.CONFINT(A677,$B$2:$B$388,$A$2:$A$388,0.9999,0,1)</f>
        <v>197.33399095426608</v>
      </c>
    </row>
    <row r="678" spans="1:5" x14ac:dyDescent="0.25">
      <c r="A678" s="8">
        <v>828</v>
      </c>
      <c r="C678" s="8">
        <f>_xlfn.FORECAST.ETS(A678,$B$2:$B$388,$A$2:$A$388,0,1)</f>
        <v>29.921727827929416</v>
      </c>
      <c r="D678" s="10">
        <f>C678-_xlfn.FORECAST.ETS.CONFINT(A678,$B$2:$B$388,$A$2:$A$388,0.9999,0,1)</f>
        <v>-138.14014975742623</v>
      </c>
      <c r="E678" s="10">
        <f>C678+_xlfn.FORECAST.ETS.CONFINT(A678,$B$2:$B$388,$A$2:$A$388,0.9999,0,1)</f>
        <v>197.98360541328503</v>
      </c>
    </row>
    <row r="679" spans="1:5" x14ac:dyDescent="0.25">
      <c r="A679" s="8">
        <v>829</v>
      </c>
      <c r="C679" s="8">
        <f>_xlfn.FORECAST.ETS(A679,$B$2:$B$388,$A$2:$A$388,0,1)</f>
        <v>29.945595854922299</v>
      </c>
      <c r="D679" s="10">
        <f>C679-_xlfn.FORECAST.ETS.CONFINT(A679,$B$2:$B$388,$A$2:$A$388,0.9999,0,1)</f>
        <v>-138.74291037110629</v>
      </c>
      <c r="E679" s="10">
        <f>C679+_xlfn.FORECAST.ETS.CONFINT(A679,$B$2:$B$388,$A$2:$A$388,0.9999,0,1)</f>
        <v>198.63410208095087</v>
      </c>
    </row>
    <row r="680" spans="1:5" x14ac:dyDescent="0.25">
      <c r="A680" s="8">
        <v>830</v>
      </c>
      <c r="C680" s="8">
        <f>_xlfn.FORECAST.ETS(A680,$B$2:$B$388,$A$2:$A$388,0,1)</f>
        <v>29.969463881915136</v>
      </c>
      <c r="D680" s="10">
        <f>C680-_xlfn.FORECAST.ETS.CONFINT(A680,$B$2:$B$388,$A$2:$A$388,0.9999,0,1)</f>
        <v>-139.34655159233407</v>
      </c>
      <c r="E680" s="10">
        <f>C680+_xlfn.FORECAST.ETS.CONFINT(A680,$B$2:$B$388,$A$2:$A$388,0.9999,0,1)</f>
        <v>199.28547935616436</v>
      </c>
    </row>
    <row r="681" spans="1:5" x14ac:dyDescent="0.25">
      <c r="A681" s="8">
        <v>831</v>
      </c>
      <c r="C681" s="8">
        <f>_xlfn.FORECAST.ETS(A681,$B$2:$B$388,$A$2:$A$388,0,1)</f>
        <v>29.993331908908019</v>
      </c>
      <c r="D681" s="10">
        <f>C681-_xlfn.FORECAST.ETS.CONFINT(A681,$B$2:$B$388,$A$2:$A$388,0.9999,0,1)</f>
        <v>-139.95107182995213</v>
      </c>
      <c r="E681" s="10">
        <f>C681+_xlfn.FORECAST.ETS.CONFINT(A681,$B$2:$B$388,$A$2:$A$388,0.9999,0,1)</f>
        <v>199.93773564776819</v>
      </c>
    </row>
    <row r="682" spans="1:5" x14ac:dyDescent="0.25">
      <c r="A682" s="8">
        <v>832</v>
      </c>
      <c r="C682" s="8">
        <f>_xlfn.FORECAST.ETS(A682,$B$2:$B$388,$A$2:$A$388,0,1)</f>
        <v>30.017199935900859</v>
      </c>
      <c r="D682" s="10">
        <f>C682-_xlfn.FORECAST.ETS.CONFINT(A682,$B$2:$B$388,$A$2:$A$388,0.9999,0,1)</f>
        <v>-140.55646950264452</v>
      </c>
      <c r="E682" s="10">
        <f>C682+_xlfn.FORECAST.ETS.CONFINT(A682,$B$2:$B$388,$A$2:$A$388,0.9999,0,1)</f>
        <v>200.59086937444624</v>
      </c>
    </row>
    <row r="683" spans="1:5" x14ac:dyDescent="0.25">
      <c r="A683" s="8">
        <v>833</v>
      </c>
      <c r="C683" s="8">
        <f>_xlfn.FORECAST.ETS(A683,$B$2:$B$388,$A$2:$A$388,0,1)</f>
        <v>30.041067962893738</v>
      </c>
      <c r="D683" s="10">
        <f>C683-_xlfn.FORECAST.ETS.CONFINT(A683,$B$2:$B$388,$A$2:$A$388,0.9999,0,1)</f>
        <v>-141.16274303883671</v>
      </c>
      <c r="E683" s="10">
        <f>C683+_xlfn.FORECAST.ETS.CONFINT(A683,$B$2:$B$388,$A$2:$A$388,0.9999,0,1)</f>
        <v>201.24487896462421</v>
      </c>
    </row>
    <row r="684" spans="1:5" x14ac:dyDescent="0.25">
      <c r="A684" s="8">
        <v>834</v>
      </c>
      <c r="C684" s="8">
        <f>_xlfn.FORECAST.ETS(A684,$B$2:$B$388,$A$2:$A$388,0,1)</f>
        <v>30.064935989886575</v>
      </c>
      <c r="D684" s="10">
        <f>C684-_xlfn.FORECAST.ETS.CONFINT(A684,$B$2:$B$388,$A$2:$A$388,0.9999,0,1)</f>
        <v>-141.769890876598</v>
      </c>
      <c r="E684" s="10">
        <f>C684+_xlfn.FORECAST.ETS.CONFINT(A684,$B$2:$B$388,$A$2:$A$388,0.9999,0,1)</f>
        <v>201.89976285637115</v>
      </c>
    </row>
    <row r="685" spans="1:5" x14ac:dyDescent="0.25">
      <c r="A685" s="8">
        <v>835</v>
      </c>
      <c r="C685" s="8">
        <f>_xlfn.FORECAST.ETS(A685,$B$2:$B$388,$A$2:$A$388,0,1)</f>
        <v>30.088804016879457</v>
      </c>
      <c r="D685" s="10">
        <f>C685-_xlfn.FORECAST.ETS.CONFINT(A685,$B$2:$B$388,$A$2:$A$388,0.9999,0,1)</f>
        <v>-142.37791146354391</v>
      </c>
      <c r="E685" s="10">
        <f>C685+_xlfn.FORECAST.ETS.CONFINT(A685,$B$2:$B$388,$A$2:$A$388,0.9999,0,1)</f>
        <v>202.55551949730284</v>
      </c>
    </row>
    <row r="686" spans="1:5" x14ac:dyDescent="0.25">
      <c r="A686" s="8">
        <v>836</v>
      </c>
      <c r="C686" s="8">
        <f>_xlfn.FORECAST.ETS(A686,$B$2:$B$388,$A$2:$A$388,0,1)</f>
        <v>30.112672043872298</v>
      </c>
      <c r="D686" s="10">
        <f>C686-_xlfn.FORECAST.ETS.CONFINT(A686,$B$2:$B$388,$A$2:$A$388,0.9999,0,1)</f>
        <v>-142.98680325674124</v>
      </c>
      <c r="E686" s="10">
        <f>C686+_xlfn.FORECAST.ETS.CONFINT(A686,$B$2:$B$388,$A$2:$A$388,0.9999,0,1)</f>
        <v>203.21214734448583</v>
      </c>
    </row>
    <row r="687" spans="1:5" x14ac:dyDescent="0.25">
      <c r="A687" s="8">
        <v>837</v>
      </c>
      <c r="C687" s="8">
        <f>_xlfn.FORECAST.ETS(A687,$B$2:$B$388,$A$2:$A$388,0,1)</f>
        <v>30.136540070865177</v>
      </c>
      <c r="D687" s="10">
        <f>C687-_xlfn.FORECAST.ETS.CONFINT(A687,$B$2:$B$388,$A$2:$A$388,0.9999,0,1)</f>
        <v>-143.5965647226131</v>
      </c>
      <c r="E687" s="10">
        <f>C687+_xlfn.FORECAST.ETS.CONFINT(A687,$B$2:$B$388,$A$2:$A$388,0.9999,0,1)</f>
        <v>203.86964486434346</v>
      </c>
    </row>
    <row r="688" spans="1:5" x14ac:dyDescent="0.25">
      <c r="A688" s="8">
        <v>838</v>
      </c>
      <c r="C688" s="8">
        <f>_xlfn.FORECAST.ETS(A688,$B$2:$B$388,$A$2:$A$388,0,1)</f>
        <v>30.160408097858017</v>
      </c>
      <c r="D688" s="10">
        <f>C688-_xlfn.FORECAST.ETS.CONFINT(A688,$B$2:$B$388,$A$2:$A$388,0.9999,0,1)</f>
        <v>-144.20719433684596</v>
      </c>
      <c r="E688" s="10">
        <f>C688+_xlfn.FORECAST.ETS.CONFINT(A688,$B$2:$B$388,$A$2:$A$388,0.9999,0,1)</f>
        <v>204.52801053256198</v>
      </c>
    </row>
    <row r="689" spans="1:5" x14ac:dyDescent="0.25">
      <c r="A689" s="8">
        <v>839</v>
      </c>
      <c r="C689" s="8">
        <f>_xlfn.FORECAST.ETS(A689,$B$2:$B$388,$A$2:$A$388,0,1)</f>
        <v>30.1842761248509</v>
      </c>
      <c r="D689" s="10">
        <f>C689-_xlfn.FORECAST.ETS.CONFINT(A689,$B$2:$B$388,$A$2:$A$388,0.9999,0,1)</f>
        <v>-144.8186905842974</v>
      </c>
      <c r="E689" s="10">
        <f>C689+_xlfn.FORECAST.ETS.CONFINT(A689,$B$2:$B$388,$A$2:$A$388,0.9999,0,1)</f>
        <v>205.18724283399919</v>
      </c>
    </row>
    <row r="690" spans="1:5" x14ac:dyDescent="0.25">
      <c r="A690" s="8">
        <v>840</v>
      </c>
      <c r="C690" s="8">
        <f>_xlfn.FORECAST.ETS(A690,$B$2:$B$388,$A$2:$A$388,0,1)</f>
        <v>30.208144151843737</v>
      </c>
      <c r="D690" s="10">
        <f>C690-_xlfn.FORECAST.ETS.CONFINT(A690,$B$2:$B$388,$A$2:$A$388,0.9999,0,1)</f>
        <v>-145.43105195890573</v>
      </c>
      <c r="E690" s="10">
        <f>C690+_xlfn.FORECAST.ETS.CONFINT(A690,$B$2:$B$388,$A$2:$A$388,0.9999,0,1)</f>
        <v>205.84734026259318</v>
      </c>
    </row>
    <row r="691" spans="1:5" x14ac:dyDescent="0.25">
      <c r="A691" s="8">
        <v>841</v>
      </c>
      <c r="C691" s="8">
        <f>_xlfn.FORECAST.ETS(A691,$B$2:$B$388,$A$2:$A$388,0,1)</f>
        <v>30.232012178836619</v>
      </c>
      <c r="D691" s="10">
        <f>C691-_xlfn.FORECAST.ETS.CONFINT(A691,$B$2:$B$388,$A$2:$A$388,0.9999,0,1)</f>
        <v>-146.04427696359969</v>
      </c>
      <c r="E691" s="10">
        <f>C691+_xlfn.FORECAST.ETS.CONFINT(A691,$B$2:$B$388,$A$2:$A$388,0.9999,0,1)</f>
        <v>206.50830132127291</v>
      </c>
    </row>
    <row r="692" spans="1:5" x14ac:dyDescent="0.25">
      <c r="A692" s="8">
        <v>842</v>
      </c>
      <c r="C692" s="8">
        <f>_xlfn.FORECAST.ETS(A692,$B$2:$B$388,$A$2:$A$388,0,1)</f>
        <v>30.25588020582946</v>
      </c>
      <c r="D692" s="10">
        <f>C692-_xlfn.FORECAST.ETS.CONFINT(A692,$B$2:$B$388,$A$2:$A$388,0.9999,0,1)</f>
        <v>-146.65836411021058</v>
      </c>
      <c r="E692" s="10">
        <f>C692+_xlfn.FORECAST.ETS.CONFINT(A692,$B$2:$B$388,$A$2:$A$388,0.9999,0,1)</f>
        <v>207.17012452186952</v>
      </c>
    </row>
    <row r="693" spans="1:5" x14ac:dyDescent="0.25">
      <c r="A693" s="8">
        <v>843</v>
      </c>
      <c r="C693" s="8">
        <f>_xlfn.FORECAST.ETS(A693,$B$2:$B$388,$A$2:$A$388,0,1)</f>
        <v>30.279748232822339</v>
      </c>
      <c r="D693" s="10">
        <f>C693-_xlfn.FORECAST.ETS.CONFINT(A693,$B$2:$B$388,$A$2:$A$388,0.9999,0,1)</f>
        <v>-147.27331191938441</v>
      </c>
      <c r="E693" s="10">
        <f>C693+_xlfn.FORECAST.ETS.CONFINT(A693,$B$2:$B$388,$A$2:$A$388,0.9999,0,1)</f>
        <v>207.83280838502907</v>
      </c>
    </row>
    <row r="694" spans="1:5" x14ac:dyDescent="0.25">
      <c r="A694" s="8">
        <v>844</v>
      </c>
      <c r="C694" s="8">
        <f>_xlfn.FORECAST.ETS(A694,$B$2:$B$388,$A$2:$A$388,0,1)</f>
        <v>30.303616259815175</v>
      </c>
      <c r="D694" s="10">
        <f>C694-_xlfn.FORECAST.ETS.CONFINT(A694,$B$2:$B$388,$A$2:$A$388,0.9999,0,1)</f>
        <v>-147.8891189204958</v>
      </c>
      <c r="E694" s="10">
        <f>C694+_xlfn.FORECAST.ETS.CONFINT(A694,$B$2:$B$388,$A$2:$A$388,0.9999,0,1)</f>
        <v>208.49635144012618</v>
      </c>
    </row>
    <row r="695" spans="1:5" x14ac:dyDescent="0.25">
      <c r="A695" s="8">
        <v>845</v>
      </c>
      <c r="C695" s="8">
        <f>_xlfn.FORECAST.ETS(A695,$B$2:$B$388,$A$2:$A$388,0,1)</f>
        <v>30.327484286808058</v>
      </c>
      <c r="D695" s="10">
        <f>C695-_xlfn.FORECAST.ETS.CONFINT(A695,$B$2:$B$388,$A$2:$A$388,0.9999,0,1)</f>
        <v>-148.50578365156269</v>
      </c>
      <c r="E695" s="10">
        <f>C695+_xlfn.FORECAST.ETS.CONFINT(A695,$B$2:$B$388,$A$2:$A$388,0.9999,0,1)</f>
        <v>209.16075222517884</v>
      </c>
    </row>
    <row r="696" spans="1:5" x14ac:dyDescent="0.25">
      <c r="A696" s="8">
        <v>846</v>
      </c>
      <c r="C696" s="8">
        <f>_xlfn.FORECAST.ETS(A696,$B$2:$B$388,$A$2:$A$388,0,1)</f>
        <v>30.351352313800898</v>
      </c>
      <c r="D696" s="10">
        <f>C696-_xlfn.FORECAST.ETS.CONFINT(A696,$B$2:$B$388,$A$2:$A$388,0.9999,0,1)</f>
        <v>-149.12330465916253</v>
      </c>
      <c r="E696" s="10">
        <f>C696+_xlfn.FORECAST.ETS.CONFINT(A696,$B$2:$B$388,$A$2:$A$388,0.9999,0,1)</f>
        <v>209.82600928676433</v>
      </c>
    </row>
    <row r="697" spans="1:5" x14ac:dyDescent="0.25">
      <c r="A697" s="8">
        <v>847</v>
      </c>
      <c r="C697" s="8">
        <f>_xlfn.FORECAST.ETS(A697,$B$2:$B$388,$A$2:$A$388,0,1)</f>
        <v>30.375220340793778</v>
      </c>
      <c r="D697" s="10">
        <f>C697-_xlfn.FORECAST.ETS.CONFINT(A697,$B$2:$B$388,$A$2:$A$388,0.9999,0,1)</f>
        <v>-149.74168049834873</v>
      </c>
      <c r="E697" s="10">
        <f>C697+_xlfn.FORECAST.ETS.CONFINT(A697,$B$2:$B$388,$A$2:$A$388,0.9999,0,1)</f>
        <v>210.4921211799363</v>
      </c>
    </row>
    <row r="698" spans="1:5" x14ac:dyDescent="0.25">
      <c r="A698" s="8">
        <v>848</v>
      </c>
      <c r="C698" s="8">
        <f>_xlfn.FORECAST.ETS(A698,$B$2:$B$388,$A$2:$A$388,0,1)</f>
        <v>30.399088367786618</v>
      </c>
      <c r="D698" s="10">
        <f>C698-_xlfn.FORECAST.ETS.CONFINT(A698,$B$2:$B$388,$A$2:$A$388,0.9999,0,1)</f>
        <v>-150.3609097325693</v>
      </c>
      <c r="E698" s="10">
        <f>C698+_xlfn.FORECAST.ETS.CONFINT(A698,$B$2:$B$388,$A$2:$A$388,0.9999,0,1)</f>
        <v>211.15908646814253</v>
      </c>
    </row>
    <row r="699" spans="1:5" x14ac:dyDescent="0.25">
      <c r="A699" s="8">
        <v>849</v>
      </c>
      <c r="C699" s="8">
        <f>_xlfn.FORECAST.ETS(A699,$B$2:$B$388,$A$2:$A$388,0,1)</f>
        <v>30.422956394779501</v>
      </c>
      <c r="D699" s="10">
        <f>C699-_xlfn.FORECAST.ETS.CONFINT(A699,$B$2:$B$388,$A$2:$A$388,0.9999,0,1)</f>
        <v>-150.98099093358525</v>
      </c>
      <c r="E699" s="10">
        <f>C699+_xlfn.FORECAST.ETS.CONFINT(A699,$B$2:$B$388,$A$2:$A$388,0.9999,0,1)</f>
        <v>211.82690372314426</v>
      </c>
    </row>
    <row r="700" spans="1:5" x14ac:dyDescent="0.25">
      <c r="A700" s="8">
        <v>850</v>
      </c>
      <c r="C700" s="8">
        <f>_xlfn.FORECAST.ETS(A700,$B$2:$B$388,$A$2:$A$388,0,1)</f>
        <v>30.446824421772337</v>
      </c>
      <c r="D700" s="10">
        <f>C700-_xlfn.FORECAST.ETS.CONFINT(A700,$B$2:$B$388,$A$2:$A$388,0.9999,0,1)</f>
        <v>-151.60192268139124</v>
      </c>
      <c r="E700" s="10">
        <f>C700+_xlfn.FORECAST.ETS.CONFINT(A700,$B$2:$B$388,$A$2:$A$388,0.9999,0,1)</f>
        <v>212.49557152493591</v>
      </c>
    </row>
    <row r="701" spans="1:5" x14ac:dyDescent="0.25">
      <c r="A701" s="8">
        <v>851</v>
      </c>
      <c r="C701" s="8">
        <f>_xlfn.FORECAST.ETS(A701,$B$2:$B$388,$A$2:$A$388,0,1)</f>
        <v>30.47069244876522</v>
      </c>
      <c r="D701" s="10">
        <f>C701-_xlfn.FORECAST.ETS.CONFINT(A701,$B$2:$B$388,$A$2:$A$388,0.9999,0,1)</f>
        <v>-152.22370356413617</v>
      </c>
      <c r="E701" s="10">
        <f>C701+_xlfn.FORECAST.ETS.CONFINT(A701,$B$2:$B$388,$A$2:$A$388,0.9999,0,1)</f>
        <v>213.16508846166661</v>
      </c>
    </row>
    <row r="702" spans="1:5" x14ac:dyDescent="0.25">
      <c r="A702" s="8">
        <v>852</v>
      </c>
      <c r="C702" s="8">
        <f>_xlfn.FORECAST.ETS(A702,$B$2:$B$388,$A$2:$A$388,0,1)</f>
        <v>30.494560475758057</v>
      </c>
      <c r="D702" s="10">
        <f>C702-_xlfn.FORECAST.ETS.CONFINT(A702,$B$2:$B$388,$A$2:$A$388,0.9999,0,1)</f>
        <v>-152.84633217804554</v>
      </c>
      <c r="E702" s="10">
        <f>C702+_xlfn.FORECAST.ETS.CONFINT(A702,$B$2:$B$388,$A$2:$A$388,0.9999,0,1)</f>
        <v>213.83545312956164</v>
      </c>
    </row>
    <row r="703" spans="1:5" x14ac:dyDescent="0.25">
      <c r="A703" s="8">
        <v>853</v>
      </c>
      <c r="C703" s="8">
        <f>_xlfn.FORECAST.ETS(A703,$B$2:$B$388,$A$2:$A$388,0,1)</f>
        <v>30.51842850275094</v>
      </c>
      <c r="D703" s="10">
        <f>C703-_xlfn.FORECAST.ETS.CONFINT(A703,$B$2:$B$388,$A$2:$A$388,0.9999,0,1)</f>
        <v>-153.46980712734427</v>
      </c>
      <c r="E703" s="10">
        <f>C703+_xlfn.FORECAST.ETS.CONFINT(A703,$B$2:$B$388,$A$2:$A$388,0.9999,0,1)</f>
        <v>214.50666413284614</v>
      </c>
    </row>
    <row r="704" spans="1:5" x14ac:dyDescent="0.25">
      <c r="A704" s="8">
        <v>854</v>
      </c>
      <c r="C704" s="8">
        <f>_xlfn.FORECAST.ETS(A704,$B$2:$B$388,$A$2:$A$388,0,1)</f>
        <v>30.542296529743776</v>
      </c>
      <c r="D704" s="10">
        <f>C704-_xlfn.FORECAST.ETS.CONFINT(A704,$B$2:$B$388,$A$2:$A$388,0.9999,0,1)</f>
        <v>-154.09412702418086</v>
      </c>
      <c r="E704" s="10">
        <f>C704+_xlfn.FORECAST.ETS.CONFINT(A704,$B$2:$B$388,$A$2:$A$388,0.9999,0,1)</f>
        <v>215.1787200836684</v>
      </c>
    </row>
    <row r="705" spans="1:5" x14ac:dyDescent="0.25">
      <c r="A705" s="8">
        <v>855</v>
      </c>
      <c r="C705" s="8">
        <f>_xlfn.FORECAST.ETS(A705,$B$2:$B$388,$A$2:$A$388,0,1)</f>
        <v>30.566164556736659</v>
      </c>
      <c r="D705" s="10">
        <f>C705-_xlfn.FORECAST.ETS.CONFINT(A705,$B$2:$B$388,$A$2:$A$388,0.9999,0,1)</f>
        <v>-154.71929048855216</v>
      </c>
      <c r="E705" s="10">
        <f>C705+_xlfn.FORECAST.ETS.CONFINT(A705,$B$2:$B$388,$A$2:$A$388,0.9999,0,1)</f>
        <v>215.85161960202547</v>
      </c>
    </row>
    <row r="706" spans="1:5" x14ac:dyDescent="0.25">
      <c r="A706" s="8">
        <v>856</v>
      </c>
      <c r="C706" s="8">
        <f>_xlfn.FORECAST.ETS(A706,$B$2:$B$388,$A$2:$A$388,0,1)</f>
        <v>30.590032583729499</v>
      </c>
      <c r="D706" s="10">
        <f>C706-_xlfn.FORECAST.ETS.CONFINT(A706,$B$2:$B$388,$A$2:$A$388,0.9999,0,1)</f>
        <v>-155.34529614822927</v>
      </c>
      <c r="E706" s="10">
        <f>C706+_xlfn.FORECAST.ETS.CONFINT(A706,$B$2:$B$388,$A$2:$A$388,0.9999,0,1)</f>
        <v>216.52536131568829</v>
      </c>
    </row>
    <row r="707" spans="1:5" x14ac:dyDescent="0.25">
      <c r="A707" s="8">
        <v>857</v>
      </c>
      <c r="C707" s="8">
        <f>_xlfn.FORECAST.ETS(A707,$B$2:$B$388,$A$2:$A$388,0,1)</f>
        <v>30.613900610722379</v>
      </c>
      <c r="D707" s="10">
        <f>C707-_xlfn.FORECAST.ETS.CONFINT(A707,$B$2:$B$388,$A$2:$A$388,0.9999,0,1)</f>
        <v>-155.97214263868455</v>
      </c>
      <c r="E707" s="10">
        <f>C707+_xlfn.FORECAST.ETS.CONFINT(A707,$B$2:$B$388,$A$2:$A$388,0.9999,0,1)</f>
        <v>217.19994386012928</v>
      </c>
    </row>
    <row r="708" spans="1:5" x14ac:dyDescent="0.25">
      <c r="A708" s="8">
        <v>858</v>
      </c>
      <c r="C708" s="8">
        <f>_xlfn.FORECAST.ETS(A708,$B$2:$B$388,$A$2:$A$388,0,1)</f>
        <v>30.637768637715219</v>
      </c>
      <c r="D708" s="10">
        <f>C708-_xlfn.FORECAST.ETS.CONFINT(A708,$B$2:$B$388,$A$2:$A$388,0.9999,0,1)</f>
        <v>-156.59982860301886</v>
      </c>
      <c r="E708" s="10">
        <f>C708+_xlfn.FORECAST.ETS.CONFINT(A708,$B$2:$B$388,$A$2:$A$388,0.9999,0,1)</f>
        <v>217.87536587844932</v>
      </c>
    </row>
    <row r="709" spans="1:5" x14ac:dyDescent="0.25">
      <c r="A709" s="8">
        <v>859</v>
      </c>
      <c r="C709" s="8">
        <f>_xlfn.FORECAST.ETS(A709,$B$2:$B$388,$A$2:$A$388,0,1)</f>
        <v>30.661636664708102</v>
      </c>
      <c r="D709" s="10">
        <f>C709-_xlfn.FORECAST.ETS.CONFINT(A709,$B$2:$B$388,$A$2:$A$388,0.9999,0,1)</f>
        <v>-157.22835269189042</v>
      </c>
      <c r="E709" s="10">
        <f>C709+_xlfn.FORECAST.ETS.CONFINT(A709,$B$2:$B$388,$A$2:$A$388,0.9999,0,1)</f>
        <v>218.55162602130665</v>
      </c>
    </row>
    <row r="710" spans="1:5" x14ac:dyDescent="0.25">
      <c r="A710" s="8">
        <v>860</v>
      </c>
      <c r="C710" s="8">
        <f>_xlfn.FORECAST.ETS(A710,$B$2:$B$388,$A$2:$A$388,0,1)</f>
        <v>30.685504691700938</v>
      </c>
      <c r="D710" s="10">
        <f>C710-_xlfn.FORECAST.ETS.CONFINT(A710,$B$2:$B$388,$A$2:$A$388,0.9999,0,1)</f>
        <v>-157.85771356344438</v>
      </c>
      <c r="E710" s="10">
        <f>C710+_xlfn.FORECAST.ETS.CONFINT(A710,$B$2:$B$388,$A$2:$A$388,0.9999,0,1)</f>
        <v>219.22872294684626</v>
      </c>
    </row>
    <row r="711" spans="1:5" x14ac:dyDescent="0.25">
      <c r="A711" s="8">
        <v>861</v>
      </c>
      <c r="C711" s="8">
        <f>_xlfn.FORECAST.ETS(A711,$B$2:$B$388,$A$2:$A$388,0,1)</f>
        <v>30.709372718693821</v>
      </c>
      <c r="D711" s="10">
        <f>C711-_xlfn.FORECAST.ETS.CONFINT(A711,$B$2:$B$388,$A$2:$A$388,0.9999,0,1)</f>
        <v>-158.48790988324271</v>
      </c>
      <c r="E711" s="10">
        <f>C711+_xlfn.FORECAST.ETS.CONFINT(A711,$B$2:$B$388,$A$2:$A$388,0.9999,0,1)</f>
        <v>219.90665532063036</v>
      </c>
    </row>
    <row r="712" spans="1:5" x14ac:dyDescent="0.25">
      <c r="A712" s="8">
        <v>862</v>
      </c>
      <c r="C712" s="8">
        <f>_xlfn.FORECAST.ETS(A712,$B$2:$B$388,$A$2:$A$388,0,1)</f>
        <v>30.733240745686658</v>
      </c>
      <c r="D712" s="10">
        <f>C712-_xlfn.FORECAST.ETS.CONFINT(A712,$B$2:$B$388,$A$2:$A$388,0.9999,0,1)</f>
        <v>-159.11894032419582</v>
      </c>
      <c r="E712" s="10">
        <f>C712+_xlfn.FORECAST.ETS.CONFINT(A712,$B$2:$B$388,$A$2:$A$388,0.9999,0,1)</f>
        <v>220.58542181556913</v>
      </c>
    </row>
    <row r="713" spans="1:5" x14ac:dyDescent="0.25">
      <c r="A713" s="8">
        <v>863</v>
      </c>
      <c r="C713" s="8">
        <f>_xlfn.FORECAST.ETS(A713,$B$2:$B$388,$A$2:$A$388,0,1)</f>
        <v>30.75710877267954</v>
      </c>
      <c r="D713" s="10">
        <f>C713-_xlfn.FORECAST.ETS.CONFINT(A713,$B$2:$B$388,$A$2:$A$388,0.9999,0,1)</f>
        <v>-159.75080356649426</v>
      </c>
      <c r="E713" s="10">
        <f>C713+_xlfn.FORECAST.ETS.CONFINT(A713,$B$2:$B$388,$A$2:$A$388,0.9999,0,1)</f>
        <v>221.26502111185334</v>
      </c>
    </row>
    <row r="714" spans="1:5" x14ac:dyDescent="0.25">
      <c r="A714" s="8">
        <v>864</v>
      </c>
      <c r="C714" s="8">
        <f>_xlfn.FORECAST.ETS(A714,$B$2:$B$388,$A$2:$A$388,0,1)</f>
        <v>30.780976799672377</v>
      </c>
      <c r="D714" s="10">
        <f>C714-_xlfn.FORECAST.ETS.CONFINT(A714,$B$2:$B$388,$A$2:$A$388,0.9999,0,1)</f>
        <v>-160.38349829754173</v>
      </c>
      <c r="E714" s="10">
        <f>C714+_xlfn.FORECAST.ETS.CONFINT(A714,$B$2:$B$388,$A$2:$A$388,0.9999,0,1)</f>
        <v>221.94545189688648</v>
      </c>
    </row>
    <row r="715" spans="1:5" x14ac:dyDescent="0.25">
      <c r="A715" s="8">
        <v>865</v>
      </c>
      <c r="C715" s="8">
        <f>_xlfn.FORECAST.ETS(A715,$B$2:$B$388,$A$2:$A$388,0,1)</f>
        <v>30.80484482666526</v>
      </c>
      <c r="D715" s="10">
        <f>C715-_xlfn.FORECAST.ETS.CONFINT(A715,$B$2:$B$388,$A$2:$A$388,0.9999,0,1)</f>
        <v>-161.01702321188867</v>
      </c>
      <c r="E715" s="10">
        <f>C715+_xlfn.FORECAST.ETS.CONFINT(A715,$B$2:$B$388,$A$2:$A$388,0.9999,0,1)</f>
        <v>222.62671286521919</v>
      </c>
    </row>
    <row r="716" spans="1:5" x14ac:dyDescent="0.25">
      <c r="A716" s="8">
        <v>866</v>
      </c>
      <c r="C716" s="8">
        <f>_xlfn.FORECAST.ETS(A716,$B$2:$B$388,$A$2:$A$388,0,1)</f>
        <v>30.8287128536581</v>
      </c>
      <c r="D716" s="10">
        <f>C716-_xlfn.FORECAST.ETS.CONFINT(A716,$B$2:$B$388,$A$2:$A$388,0.9999,0,1)</f>
        <v>-161.6513770111668</v>
      </c>
      <c r="E716" s="10">
        <f>C716+_xlfn.FORECAST.ETS.CONFINT(A716,$B$2:$B$388,$A$2:$A$388,0.9999,0,1)</f>
        <v>223.30880271848298</v>
      </c>
    </row>
    <row r="717" spans="1:5" x14ac:dyDescent="0.25">
      <c r="A717" s="8">
        <v>867</v>
      </c>
      <c r="C717" s="8">
        <f>_xlfn.FORECAST.ETS(A717,$B$2:$B$388,$A$2:$A$388,0,1)</f>
        <v>30.852580880650979</v>
      </c>
      <c r="D717" s="10">
        <f>C717-_xlfn.FORECAST.ETS.CONFINT(A717,$B$2:$B$388,$A$2:$A$388,0.9999,0,1)</f>
        <v>-162.28655840402402</v>
      </c>
      <c r="E717" s="10">
        <f>C717+_xlfn.FORECAST.ETS.CONFINT(A717,$B$2:$B$388,$A$2:$A$388,0.9999,0,1)</f>
        <v>223.99172016532597</v>
      </c>
    </row>
    <row r="718" spans="1:5" x14ac:dyDescent="0.25">
      <c r="A718" s="8">
        <v>868</v>
      </c>
      <c r="C718" s="8">
        <f>_xlfn.FORECAST.ETS(A718,$B$2:$B$388,$A$2:$A$388,0,1)</f>
        <v>30.87644890764382</v>
      </c>
      <c r="D718" s="10">
        <f>C718-_xlfn.FORECAST.ETS.CONFINT(A718,$B$2:$B$388,$A$2:$A$388,0.9999,0,1)</f>
        <v>-162.92256610606114</v>
      </c>
      <c r="E718" s="10">
        <f>C718+_xlfn.FORECAST.ETS.CONFINT(A718,$B$2:$B$388,$A$2:$A$388,0.9999,0,1)</f>
        <v>224.67546392134875</v>
      </c>
    </row>
    <row r="719" spans="1:5" x14ac:dyDescent="0.25">
      <c r="A719" s="8">
        <v>869</v>
      </c>
      <c r="C719" s="8">
        <f>_xlfn.FORECAST.ETS(A719,$B$2:$B$388,$A$2:$A$388,0,1)</f>
        <v>30.900316934636702</v>
      </c>
      <c r="D719" s="10">
        <f>C719-_xlfn.FORECAST.ETS.CONFINT(A719,$B$2:$B$388,$A$2:$A$388,0.9999,0,1)</f>
        <v>-163.55939883976788</v>
      </c>
      <c r="E719" s="10">
        <f>C719+_xlfn.FORECAST.ETS.CONFINT(A719,$B$2:$B$388,$A$2:$A$388,0.9999,0,1)</f>
        <v>225.36003270904126</v>
      </c>
    </row>
    <row r="720" spans="1:5" x14ac:dyDescent="0.25">
      <c r="A720" s="8">
        <v>870</v>
      </c>
      <c r="C720" s="8">
        <f>_xlfn.FORECAST.ETS(A720,$B$2:$B$388,$A$2:$A$388,0,1)</f>
        <v>30.924184961629539</v>
      </c>
      <c r="D720" s="10">
        <f>C720-_xlfn.FORECAST.ETS.CONFINT(A720,$B$2:$B$388,$A$2:$A$388,0.9999,0,1)</f>
        <v>-164.19705533446108</v>
      </c>
      <c r="E720" s="10">
        <f>C720+_xlfn.FORECAST.ETS.CONFINT(A720,$B$2:$B$388,$A$2:$A$388,0.9999,0,1)</f>
        <v>226.04542525772018</v>
      </c>
    </row>
    <row r="721" spans="1:5" x14ac:dyDescent="0.25">
      <c r="A721" s="8">
        <v>871</v>
      </c>
      <c r="C721" s="8">
        <f>_xlfn.FORECAST.ETS(A721,$B$2:$B$388,$A$2:$A$388,0,1)</f>
        <v>30.948052988622422</v>
      </c>
      <c r="D721" s="10">
        <f>C721-_xlfn.FORECAST.ETS.CONFINT(A721,$B$2:$B$388,$A$2:$A$388,0.9999,0,1)</f>
        <v>-164.83553432622267</v>
      </c>
      <c r="E721" s="10">
        <f>C721+_xlfn.FORECAST.ETS.CONFINT(A721,$B$2:$B$388,$A$2:$A$388,0.9999,0,1)</f>
        <v>226.73164030346754</v>
      </c>
    </row>
    <row r="722" spans="1:5" x14ac:dyDescent="0.25">
      <c r="A722" s="8">
        <v>872</v>
      </c>
      <c r="C722" s="8">
        <f>_xlfn.FORECAST.ETS(A722,$B$2:$B$388,$A$2:$A$388,0,1)</f>
        <v>30.971921015615258</v>
      </c>
      <c r="D722" s="10">
        <f>C722-_xlfn.FORECAST.ETS.CONFINT(A722,$B$2:$B$388,$A$2:$A$388,0.9999,0,1)</f>
        <v>-165.47483455783882</v>
      </c>
      <c r="E722" s="10">
        <f>C722+_xlfn.FORECAST.ETS.CONFINT(A722,$B$2:$B$388,$A$2:$A$388,0.9999,0,1)</f>
        <v>227.41867658906935</v>
      </c>
    </row>
    <row r="723" spans="1:5" x14ac:dyDescent="0.25">
      <c r="A723" s="8">
        <v>873</v>
      </c>
      <c r="C723" s="8">
        <f>_xlfn.FORECAST.ETS(A723,$B$2:$B$388,$A$2:$A$388,0,1)</f>
        <v>30.995789042608141</v>
      </c>
      <c r="D723" s="10">
        <f>C723-_xlfn.FORECAST.ETS.CONFINT(A723,$B$2:$B$388,$A$2:$A$388,0.9999,0,1)</f>
        <v>-166.11495477873964</v>
      </c>
      <c r="E723" s="10">
        <f>C723+_xlfn.FORECAST.ETS.CONFINT(A723,$B$2:$B$388,$A$2:$A$388,0.9999,0,1)</f>
        <v>228.10653286395595</v>
      </c>
    </row>
    <row r="724" spans="1:5" x14ac:dyDescent="0.25">
      <c r="A724" s="8"/>
      <c r="C724" s="8">
        <f>SUBTOTAL(109,표7[예측])</f>
        <v>9071.2925591581661</v>
      </c>
      <c r="D724" s="10"/>
      <c r="E724" s="10"/>
    </row>
  </sheetData>
  <phoneticPr fontId="1" type="noConversion"/>
  <pageMargins left="0.7" right="0.7" top="0.75" bottom="0.75" header="0.3" footer="0.3"/>
  <drawing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7E9EC-70E1-4557-B764-118C586BFE7D}">
  <dimension ref="A1:H643"/>
  <sheetViews>
    <sheetView topLeftCell="A614" workbookViewId="0">
      <selection activeCell="C643" sqref="C643"/>
    </sheetView>
  </sheetViews>
  <sheetFormatPr defaultRowHeight="15" x14ac:dyDescent="0.3"/>
  <cols>
    <col min="1" max="1" width="12.75" style="7" customWidth="1"/>
    <col min="2" max="3" width="9.125" style="7" bestFit="1" customWidth="1"/>
    <col min="4" max="5" width="15.25" style="7" customWidth="1"/>
    <col min="6" max="6" width="9" style="7"/>
    <col min="7" max="7" width="8.125" style="7" bestFit="1" customWidth="1"/>
    <col min="8" max="8" width="6.75" style="7" bestFit="1" customWidth="1"/>
    <col min="9" max="16384" width="9" style="7"/>
  </cols>
  <sheetData>
    <row r="1" spans="1:8" x14ac:dyDescent="0.3">
      <c r="A1" s="7" t="s">
        <v>24</v>
      </c>
      <c r="B1" s="7" t="s">
        <v>16</v>
      </c>
      <c r="C1" s="7" t="s">
        <v>25</v>
      </c>
      <c r="D1" s="7" t="s">
        <v>26</v>
      </c>
      <c r="E1" s="7" t="s">
        <v>27</v>
      </c>
      <c r="G1" s="7" t="s">
        <v>15</v>
      </c>
      <c r="H1" s="7" t="s">
        <v>16</v>
      </c>
    </row>
    <row r="2" spans="1:8" x14ac:dyDescent="0.25">
      <c r="A2" s="8">
        <v>233</v>
      </c>
      <c r="B2" s="8">
        <v>22</v>
      </c>
      <c r="G2" s="7" t="s">
        <v>17</v>
      </c>
      <c r="H2" s="9">
        <f>_xlfn.FORECAST.ETS.STAT($B$2:$B$307,$A$2:$A$307,1,0,1)</f>
        <v>2E-3</v>
      </c>
    </row>
    <row r="3" spans="1:8" x14ac:dyDescent="0.25">
      <c r="A3" s="8">
        <v>234</v>
      </c>
      <c r="B3" s="8">
        <v>16</v>
      </c>
      <c r="G3" s="7" t="s">
        <v>18</v>
      </c>
      <c r="H3" s="9">
        <f>_xlfn.FORECAST.ETS.STAT($B$2:$B$307,$A$2:$A$307,2,0,1)</f>
        <v>1E-3</v>
      </c>
    </row>
    <row r="4" spans="1:8" x14ac:dyDescent="0.25">
      <c r="A4" s="8">
        <v>235</v>
      </c>
      <c r="B4" s="8">
        <v>16</v>
      </c>
      <c r="G4" s="7" t="s">
        <v>19</v>
      </c>
      <c r="H4" s="9">
        <f>_xlfn.FORECAST.ETS.STAT($B$2:$B$307,$A$2:$A$307,3,0,1)</f>
        <v>2.2204460492503131E-16</v>
      </c>
    </row>
    <row r="5" spans="1:8" x14ac:dyDescent="0.25">
      <c r="A5" s="8">
        <v>236</v>
      </c>
      <c r="B5" s="8">
        <v>37</v>
      </c>
      <c r="G5" s="7" t="s">
        <v>20</v>
      </c>
      <c r="H5" s="9">
        <f>_xlfn.FORECAST.ETS.STAT($B$2:$B$307,$A$2:$A$307,4,0,1)</f>
        <v>0.93712766204570341</v>
      </c>
    </row>
    <row r="6" spans="1:8" x14ac:dyDescent="0.25">
      <c r="A6" s="8">
        <v>237</v>
      </c>
      <c r="B6" s="8">
        <v>28</v>
      </c>
      <c r="G6" s="7" t="s">
        <v>21</v>
      </c>
      <c r="H6" s="9">
        <f>_xlfn.FORECAST.ETS.STAT($B$2:$B$307,$A$2:$A$307,5,0,1)</f>
        <v>0.24171016005332188</v>
      </c>
    </row>
    <row r="7" spans="1:8" x14ac:dyDescent="0.25">
      <c r="A7" s="8">
        <v>238</v>
      </c>
      <c r="B7" s="8">
        <v>43</v>
      </c>
      <c r="G7" s="7" t="s">
        <v>22</v>
      </c>
      <c r="H7" s="9">
        <f>_xlfn.FORECAST.ETS.STAT($B$2:$B$307,$A$2:$A$307,6,0,1)</f>
        <v>8.9316364827071979</v>
      </c>
    </row>
    <row r="8" spans="1:8" x14ac:dyDescent="0.25">
      <c r="A8" s="8">
        <v>239</v>
      </c>
      <c r="B8" s="8">
        <v>46</v>
      </c>
      <c r="G8" s="7" t="s">
        <v>23</v>
      </c>
      <c r="H8" s="9">
        <f>_xlfn.FORECAST.ETS.STAT($B$2:$B$307,$A$2:$A$307,7,0,1)</f>
        <v>11.139999268424608</v>
      </c>
    </row>
    <row r="9" spans="1:8" x14ac:dyDescent="0.25">
      <c r="A9" s="8">
        <v>240</v>
      </c>
      <c r="B9" s="8">
        <v>23</v>
      </c>
    </row>
    <row r="10" spans="1:8" x14ac:dyDescent="0.25">
      <c r="A10" s="8">
        <v>241</v>
      </c>
      <c r="B10" s="8">
        <v>28</v>
      </c>
    </row>
    <row r="11" spans="1:8" x14ac:dyDescent="0.25">
      <c r="A11" s="8">
        <v>242</v>
      </c>
      <c r="B11" s="8">
        <v>25</v>
      </c>
    </row>
    <row r="12" spans="1:8" x14ac:dyDescent="0.25">
      <c r="A12" s="8">
        <v>243</v>
      </c>
      <c r="B12" s="8">
        <v>16</v>
      </c>
    </row>
    <row r="13" spans="1:8" x14ac:dyDescent="0.25">
      <c r="A13" s="8">
        <v>244</v>
      </c>
      <c r="B13" s="8">
        <v>45</v>
      </c>
    </row>
    <row r="14" spans="1:8" x14ac:dyDescent="0.25">
      <c r="A14" s="8">
        <v>245</v>
      </c>
      <c r="B14" s="8">
        <v>22</v>
      </c>
    </row>
    <row r="15" spans="1:8" x14ac:dyDescent="0.25">
      <c r="A15" s="8">
        <v>246</v>
      </c>
      <c r="B15" s="8">
        <v>24</v>
      </c>
    </row>
    <row r="16" spans="1:8" x14ac:dyDescent="0.25">
      <c r="A16" s="8">
        <v>247</v>
      </c>
      <c r="B16" s="8">
        <v>40</v>
      </c>
    </row>
    <row r="17" spans="1:2" x14ac:dyDescent="0.25">
      <c r="A17" s="8">
        <v>248</v>
      </c>
      <c r="B17" s="8">
        <v>50</v>
      </c>
    </row>
    <row r="18" spans="1:2" x14ac:dyDescent="0.25">
      <c r="A18" s="8">
        <v>249</v>
      </c>
      <c r="B18" s="8">
        <v>26</v>
      </c>
    </row>
    <row r="19" spans="1:2" x14ac:dyDescent="0.25">
      <c r="A19" s="8">
        <v>250</v>
      </c>
      <c r="B19" s="8">
        <v>29</v>
      </c>
    </row>
    <row r="20" spans="1:2" x14ac:dyDescent="0.25">
      <c r="A20" s="8">
        <v>251</v>
      </c>
      <c r="B20" s="8">
        <v>24</v>
      </c>
    </row>
    <row r="21" spans="1:2" x14ac:dyDescent="0.25">
      <c r="A21" s="8">
        <v>252</v>
      </c>
      <c r="B21" s="8">
        <v>25</v>
      </c>
    </row>
    <row r="22" spans="1:2" x14ac:dyDescent="0.25">
      <c r="A22" s="8">
        <v>253</v>
      </c>
      <c r="B22" s="8">
        <v>31</v>
      </c>
    </row>
    <row r="23" spans="1:2" x14ac:dyDescent="0.25">
      <c r="A23" s="8">
        <v>254</v>
      </c>
      <c r="B23" s="8">
        <v>10</v>
      </c>
    </row>
    <row r="24" spans="1:2" x14ac:dyDescent="0.25">
      <c r="A24" s="8">
        <v>255</v>
      </c>
      <c r="B24" s="8">
        <v>42</v>
      </c>
    </row>
    <row r="25" spans="1:2" x14ac:dyDescent="0.25">
      <c r="A25" s="8">
        <v>256</v>
      </c>
      <c r="B25" s="8">
        <v>30</v>
      </c>
    </row>
    <row r="26" spans="1:2" x14ac:dyDescent="0.25">
      <c r="A26" s="8">
        <v>257</v>
      </c>
      <c r="B26" s="8">
        <v>24</v>
      </c>
    </row>
    <row r="27" spans="1:2" x14ac:dyDescent="0.25">
      <c r="A27" s="8">
        <v>258</v>
      </c>
      <c r="B27" s="8">
        <v>33</v>
      </c>
    </row>
    <row r="28" spans="1:2" x14ac:dyDescent="0.25">
      <c r="A28" s="8">
        <v>259</v>
      </c>
      <c r="B28" s="8">
        <v>25</v>
      </c>
    </row>
    <row r="29" spans="1:2" x14ac:dyDescent="0.25">
      <c r="A29" s="8">
        <v>260</v>
      </c>
      <c r="B29" s="8">
        <v>18</v>
      </c>
    </row>
    <row r="30" spans="1:2" x14ac:dyDescent="0.25">
      <c r="A30" s="8">
        <v>261</v>
      </c>
      <c r="B30" s="8">
        <v>36</v>
      </c>
    </row>
    <row r="31" spans="1:2" x14ac:dyDescent="0.25">
      <c r="A31" s="8">
        <v>262</v>
      </c>
      <c r="B31" s="8">
        <v>31</v>
      </c>
    </row>
    <row r="32" spans="1:2" x14ac:dyDescent="0.25">
      <c r="A32" s="8">
        <v>263</v>
      </c>
      <c r="B32" s="8">
        <v>20</v>
      </c>
    </row>
    <row r="33" spans="1:2" x14ac:dyDescent="0.25">
      <c r="A33" s="8">
        <v>264</v>
      </c>
      <c r="B33" s="8">
        <v>25</v>
      </c>
    </row>
    <row r="34" spans="1:2" x14ac:dyDescent="0.25">
      <c r="A34" s="8">
        <v>265</v>
      </c>
      <c r="B34" s="8">
        <v>26</v>
      </c>
    </row>
    <row r="35" spans="1:2" x14ac:dyDescent="0.25">
      <c r="A35" s="8">
        <v>266</v>
      </c>
      <c r="B35" s="8">
        <v>30</v>
      </c>
    </row>
    <row r="36" spans="1:2" x14ac:dyDescent="0.25">
      <c r="A36" s="8">
        <v>267</v>
      </c>
      <c r="B36" s="8">
        <v>17</v>
      </c>
    </row>
    <row r="37" spans="1:2" x14ac:dyDescent="0.25">
      <c r="A37" s="8">
        <v>268</v>
      </c>
      <c r="B37" s="8">
        <v>30</v>
      </c>
    </row>
    <row r="38" spans="1:2" x14ac:dyDescent="0.25">
      <c r="A38" s="8">
        <v>269</v>
      </c>
      <c r="B38" s="8">
        <v>33</v>
      </c>
    </row>
    <row r="39" spans="1:2" x14ac:dyDescent="0.25">
      <c r="A39" s="8">
        <v>270</v>
      </c>
      <c r="B39" s="8">
        <v>21</v>
      </c>
    </row>
    <row r="40" spans="1:2" x14ac:dyDescent="0.25">
      <c r="A40" s="8">
        <v>271</v>
      </c>
      <c r="B40" s="8">
        <v>25</v>
      </c>
    </row>
    <row r="41" spans="1:2" x14ac:dyDescent="0.25">
      <c r="A41" s="8">
        <v>272</v>
      </c>
      <c r="B41" s="8">
        <v>27</v>
      </c>
    </row>
    <row r="42" spans="1:2" x14ac:dyDescent="0.25">
      <c r="A42" s="8">
        <v>273</v>
      </c>
      <c r="B42" s="8">
        <v>11</v>
      </c>
    </row>
    <row r="43" spans="1:2" x14ac:dyDescent="0.25">
      <c r="A43" s="8">
        <v>274</v>
      </c>
      <c r="B43" s="8">
        <v>31</v>
      </c>
    </row>
    <row r="44" spans="1:2" x14ac:dyDescent="0.25">
      <c r="A44" s="8">
        <v>275</v>
      </c>
      <c r="B44" s="8">
        <v>20</v>
      </c>
    </row>
    <row r="45" spans="1:2" x14ac:dyDescent="0.25">
      <c r="A45" s="8">
        <v>276</v>
      </c>
      <c r="B45" s="8">
        <v>33</v>
      </c>
    </row>
    <row r="46" spans="1:2" x14ac:dyDescent="0.25">
      <c r="A46" s="8">
        <v>277</v>
      </c>
      <c r="B46" s="8">
        <v>30</v>
      </c>
    </row>
    <row r="47" spans="1:2" x14ac:dyDescent="0.25">
      <c r="A47" s="8">
        <v>278</v>
      </c>
      <c r="B47" s="8">
        <v>23</v>
      </c>
    </row>
    <row r="48" spans="1:2" x14ac:dyDescent="0.25">
      <c r="A48" s="8">
        <v>279</v>
      </c>
      <c r="B48" s="8">
        <v>35</v>
      </c>
    </row>
    <row r="49" spans="1:2" x14ac:dyDescent="0.25">
      <c r="A49" s="8">
        <v>280</v>
      </c>
      <c r="B49" s="8">
        <v>20</v>
      </c>
    </row>
    <row r="50" spans="1:2" x14ac:dyDescent="0.25">
      <c r="A50" s="8">
        <v>281</v>
      </c>
      <c r="B50" s="8">
        <v>33</v>
      </c>
    </row>
    <row r="51" spans="1:2" x14ac:dyDescent="0.25">
      <c r="A51" s="8">
        <v>282</v>
      </c>
      <c r="B51" s="8">
        <v>40</v>
      </c>
    </row>
    <row r="52" spans="1:2" x14ac:dyDescent="0.25">
      <c r="A52" s="8">
        <v>283</v>
      </c>
      <c r="B52" s="8">
        <v>26</v>
      </c>
    </row>
    <row r="53" spans="1:2" x14ac:dyDescent="0.25">
      <c r="A53" s="8">
        <v>284</v>
      </c>
      <c r="B53" s="8">
        <v>17</v>
      </c>
    </row>
    <row r="54" spans="1:2" x14ac:dyDescent="0.25">
      <c r="A54" s="8">
        <v>285</v>
      </c>
      <c r="B54" s="8">
        <v>33</v>
      </c>
    </row>
    <row r="55" spans="1:2" x14ac:dyDescent="0.25">
      <c r="A55" s="8">
        <v>286</v>
      </c>
      <c r="B55" s="8">
        <v>37</v>
      </c>
    </row>
    <row r="56" spans="1:2" x14ac:dyDescent="0.25">
      <c r="A56" s="8">
        <v>287</v>
      </c>
      <c r="B56" s="8">
        <v>34</v>
      </c>
    </row>
    <row r="57" spans="1:2" x14ac:dyDescent="0.25">
      <c r="A57" s="8">
        <v>288</v>
      </c>
      <c r="B57" s="8">
        <v>27</v>
      </c>
    </row>
    <row r="58" spans="1:2" x14ac:dyDescent="0.25">
      <c r="A58" s="8">
        <v>289</v>
      </c>
      <c r="B58" s="8">
        <v>42</v>
      </c>
    </row>
    <row r="59" spans="1:2" x14ac:dyDescent="0.25">
      <c r="A59" s="8">
        <v>290</v>
      </c>
      <c r="B59" s="8">
        <v>46</v>
      </c>
    </row>
    <row r="60" spans="1:2" x14ac:dyDescent="0.25">
      <c r="A60" s="8">
        <v>291</v>
      </c>
      <c r="B60" s="8">
        <v>27</v>
      </c>
    </row>
    <row r="61" spans="1:2" x14ac:dyDescent="0.25">
      <c r="A61" s="8">
        <v>292</v>
      </c>
      <c r="B61" s="8">
        <v>26</v>
      </c>
    </row>
    <row r="62" spans="1:2" x14ac:dyDescent="0.25">
      <c r="A62" s="8">
        <v>293</v>
      </c>
      <c r="B62" s="8">
        <v>39</v>
      </c>
    </row>
    <row r="63" spans="1:2" x14ac:dyDescent="0.25">
      <c r="A63" s="8">
        <v>294</v>
      </c>
      <c r="B63" s="8">
        <v>36</v>
      </c>
    </row>
    <row r="64" spans="1:2" x14ac:dyDescent="0.25">
      <c r="A64" s="8">
        <v>295</v>
      </c>
      <c r="B64" s="8">
        <v>40</v>
      </c>
    </row>
    <row r="65" spans="1:2" x14ac:dyDescent="0.25">
      <c r="A65" s="8">
        <v>296</v>
      </c>
      <c r="B65" s="8">
        <v>29</v>
      </c>
    </row>
    <row r="66" spans="1:2" x14ac:dyDescent="0.25">
      <c r="A66" s="8">
        <v>297</v>
      </c>
      <c r="B66" s="8">
        <v>32</v>
      </c>
    </row>
    <row r="67" spans="1:2" x14ac:dyDescent="0.25">
      <c r="A67" s="8">
        <v>298</v>
      </c>
      <c r="B67" s="8">
        <v>12</v>
      </c>
    </row>
    <row r="68" spans="1:2" x14ac:dyDescent="0.25">
      <c r="A68" s="8">
        <v>299</v>
      </c>
      <c r="B68" s="8">
        <v>15</v>
      </c>
    </row>
    <row r="69" spans="1:2" x14ac:dyDescent="0.25">
      <c r="A69" s="8">
        <v>300</v>
      </c>
      <c r="B69" s="8">
        <v>33</v>
      </c>
    </row>
    <row r="70" spans="1:2" x14ac:dyDescent="0.25">
      <c r="A70" s="8">
        <v>301</v>
      </c>
      <c r="B70" s="8">
        <v>29</v>
      </c>
    </row>
    <row r="71" spans="1:2" x14ac:dyDescent="0.25">
      <c r="A71" s="8">
        <v>302</v>
      </c>
      <c r="B71" s="8">
        <v>25</v>
      </c>
    </row>
    <row r="72" spans="1:2" x14ac:dyDescent="0.25">
      <c r="A72" s="8">
        <v>303</v>
      </c>
      <c r="B72" s="8">
        <v>24</v>
      </c>
    </row>
    <row r="73" spans="1:2" x14ac:dyDescent="0.25">
      <c r="A73" s="8">
        <v>304</v>
      </c>
      <c r="B73" s="8">
        <v>26</v>
      </c>
    </row>
    <row r="74" spans="1:2" x14ac:dyDescent="0.25">
      <c r="A74" s="8">
        <v>305</v>
      </c>
      <c r="B74" s="8">
        <v>32</v>
      </c>
    </row>
    <row r="75" spans="1:2" x14ac:dyDescent="0.25">
      <c r="A75" s="8">
        <v>306</v>
      </c>
      <c r="B75" s="8">
        <v>34</v>
      </c>
    </row>
    <row r="76" spans="1:2" x14ac:dyDescent="0.25">
      <c r="A76" s="8">
        <v>307</v>
      </c>
      <c r="B76" s="8">
        <v>27</v>
      </c>
    </row>
    <row r="77" spans="1:2" x14ac:dyDescent="0.25">
      <c r="A77" s="8">
        <v>308</v>
      </c>
      <c r="B77" s="8">
        <v>24</v>
      </c>
    </row>
    <row r="78" spans="1:2" x14ac:dyDescent="0.25">
      <c r="A78" s="8">
        <v>309</v>
      </c>
      <c r="B78" s="8">
        <v>41</v>
      </c>
    </row>
    <row r="79" spans="1:2" x14ac:dyDescent="0.25">
      <c r="A79" s="8">
        <v>310</v>
      </c>
      <c r="B79" s="8">
        <v>26</v>
      </c>
    </row>
    <row r="80" spans="1:2" x14ac:dyDescent="0.25">
      <c r="A80" s="8">
        <v>311</v>
      </c>
      <c r="B80" s="8">
        <v>30</v>
      </c>
    </row>
    <row r="81" spans="1:2" x14ac:dyDescent="0.25">
      <c r="A81" s="8">
        <v>312</v>
      </c>
      <c r="B81" s="8">
        <v>40</v>
      </c>
    </row>
    <row r="82" spans="1:2" x14ac:dyDescent="0.25">
      <c r="A82" s="8">
        <v>313</v>
      </c>
      <c r="B82" s="8">
        <v>34</v>
      </c>
    </row>
    <row r="83" spans="1:2" x14ac:dyDescent="0.25">
      <c r="A83" s="8">
        <v>314</v>
      </c>
      <c r="B83" s="8">
        <v>38</v>
      </c>
    </row>
    <row r="84" spans="1:2" x14ac:dyDescent="0.25">
      <c r="A84" s="8">
        <v>315</v>
      </c>
      <c r="B84" s="8">
        <v>34</v>
      </c>
    </row>
    <row r="85" spans="1:2" x14ac:dyDescent="0.25">
      <c r="A85" s="8">
        <v>316</v>
      </c>
      <c r="B85" s="8">
        <v>26</v>
      </c>
    </row>
    <row r="86" spans="1:2" x14ac:dyDescent="0.25">
      <c r="A86" s="8">
        <v>317</v>
      </c>
      <c r="B86" s="8">
        <v>28</v>
      </c>
    </row>
    <row r="87" spans="1:2" x14ac:dyDescent="0.25">
      <c r="A87" s="8">
        <v>318</v>
      </c>
      <c r="B87" s="8">
        <v>41</v>
      </c>
    </row>
    <row r="88" spans="1:2" x14ac:dyDescent="0.25">
      <c r="A88" s="8">
        <v>319</v>
      </c>
      <c r="B88" s="8">
        <v>30</v>
      </c>
    </row>
    <row r="89" spans="1:2" x14ac:dyDescent="0.25">
      <c r="A89" s="8">
        <v>320</v>
      </c>
      <c r="B89" s="8">
        <v>30</v>
      </c>
    </row>
    <row r="90" spans="1:2" x14ac:dyDescent="0.25">
      <c r="A90" s="8">
        <v>321</v>
      </c>
      <c r="B90" s="8">
        <v>32</v>
      </c>
    </row>
    <row r="91" spans="1:2" x14ac:dyDescent="0.25">
      <c r="A91" s="8">
        <v>322</v>
      </c>
      <c r="B91" s="8">
        <v>24</v>
      </c>
    </row>
    <row r="92" spans="1:2" x14ac:dyDescent="0.25">
      <c r="A92" s="8">
        <v>323</v>
      </c>
      <c r="B92" s="8">
        <v>25</v>
      </c>
    </row>
    <row r="93" spans="1:2" x14ac:dyDescent="0.25">
      <c r="A93" s="8">
        <v>324</v>
      </c>
      <c r="B93" s="8">
        <v>33</v>
      </c>
    </row>
    <row r="94" spans="1:2" x14ac:dyDescent="0.25">
      <c r="A94" s="8">
        <v>325</v>
      </c>
      <c r="B94" s="8">
        <v>13</v>
      </c>
    </row>
    <row r="95" spans="1:2" x14ac:dyDescent="0.25">
      <c r="A95" s="8">
        <v>326</v>
      </c>
      <c r="B95" s="8">
        <v>26</v>
      </c>
    </row>
    <row r="96" spans="1:2" x14ac:dyDescent="0.25">
      <c r="A96" s="8">
        <v>327</v>
      </c>
      <c r="B96" s="8">
        <v>31</v>
      </c>
    </row>
    <row r="97" spans="1:2" x14ac:dyDescent="0.25">
      <c r="A97" s="8">
        <v>328</v>
      </c>
      <c r="B97" s="8">
        <v>28</v>
      </c>
    </row>
    <row r="98" spans="1:2" x14ac:dyDescent="0.25">
      <c r="A98" s="8">
        <v>329</v>
      </c>
      <c r="B98" s="8">
        <v>29</v>
      </c>
    </row>
    <row r="99" spans="1:2" x14ac:dyDescent="0.25">
      <c r="A99" s="8">
        <v>330</v>
      </c>
      <c r="B99" s="8">
        <v>23</v>
      </c>
    </row>
    <row r="100" spans="1:2" x14ac:dyDescent="0.25">
      <c r="A100" s="8">
        <v>331</v>
      </c>
      <c r="B100" s="8">
        <v>38</v>
      </c>
    </row>
    <row r="101" spans="1:2" x14ac:dyDescent="0.25">
      <c r="A101" s="8">
        <v>332</v>
      </c>
      <c r="B101" s="8">
        <v>26</v>
      </c>
    </row>
    <row r="102" spans="1:2" x14ac:dyDescent="0.25">
      <c r="A102" s="8">
        <v>333</v>
      </c>
      <c r="B102" s="8">
        <v>29</v>
      </c>
    </row>
    <row r="103" spans="1:2" x14ac:dyDescent="0.25">
      <c r="A103" s="8">
        <v>334</v>
      </c>
      <c r="B103" s="8">
        <v>20</v>
      </c>
    </row>
    <row r="104" spans="1:2" x14ac:dyDescent="0.25">
      <c r="A104" s="8">
        <v>335</v>
      </c>
      <c r="B104" s="8">
        <v>37</v>
      </c>
    </row>
    <row r="105" spans="1:2" x14ac:dyDescent="0.25">
      <c r="A105" s="8">
        <v>336</v>
      </c>
      <c r="B105" s="8">
        <v>25</v>
      </c>
    </row>
    <row r="106" spans="1:2" x14ac:dyDescent="0.25">
      <c r="A106" s="8">
        <v>337</v>
      </c>
      <c r="B106" s="8">
        <v>21</v>
      </c>
    </row>
    <row r="107" spans="1:2" x14ac:dyDescent="0.25">
      <c r="A107" s="8">
        <v>338</v>
      </c>
      <c r="B107" s="8">
        <v>18</v>
      </c>
    </row>
    <row r="108" spans="1:2" x14ac:dyDescent="0.25">
      <c r="A108" s="8">
        <v>339</v>
      </c>
      <c r="B108" s="8">
        <v>36</v>
      </c>
    </row>
    <row r="109" spans="1:2" x14ac:dyDescent="0.25">
      <c r="A109" s="8">
        <v>340</v>
      </c>
      <c r="B109" s="8">
        <v>15</v>
      </c>
    </row>
    <row r="110" spans="1:2" x14ac:dyDescent="0.25">
      <c r="A110" s="8">
        <v>341</v>
      </c>
      <c r="B110" s="8">
        <v>29</v>
      </c>
    </row>
    <row r="111" spans="1:2" x14ac:dyDescent="0.25">
      <c r="A111" s="8">
        <v>342</v>
      </c>
      <c r="B111" s="8">
        <v>28</v>
      </c>
    </row>
    <row r="112" spans="1:2" x14ac:dyDescent="0.25">
      <c r="A112" s="8">
        <v>343</v>
      </c>
      <c r="B112" s="8">
        <v>31</v>
      </c>
    </row>
    <row r="113" spans="1:2" x14ac:dyDescent="0.25">
      <c r="A113" s="8">
        <v>344</v>
      </c>
      <c r="B113" s="8">
        <v>27</v>
      </c>
    </row>
    <row r="114" spans="1:2" x14ac:dyDescent="0.25">
      <c r="A114" s="8">
        <v>345</v>
      </c>
      <c r="B114" s="8">
        <v>16</v>
      </c>
    </row>
    <row r="115" spans="1:2" x14ac:dyDescent="0.25">
      <c r="A115" s="8">
        <v>346</v>
      </c>
      <c r="B115" s="8">
        <v>32</v>
      </c>
    </row>
    <row r="116" spans="1:2" x14ac:dyDescent="0.25">
      <c r="A116" s="8">
        <v>347</v>
      </c>
      <c r="B116" s="8">
        <v>34</v>
      </c>
    </row>
    <row r="117" spans="1:2" x14ac:dyDescent="0.25">
      <c r="A117" s="8">
        <v>348</v>
      </c>
      <c r="B117" s="8">
        <v>30</v>
      </c>
    </row>
    <row r="118" spans="1:2" x14ac:dyDescent="0.25">
      <c r="A118" s="8">
        <v>349</v>
      </c>
      <c r="B118" s="8">
        <v>53</v>
      </c>
    </row>
    <row r="119" spans="1:2" x14ac:dyDescent="0.25">
      <c r="A119" s="8">
        <v>350</v>
      </c>
      <c r="B119" s="8">
        <v>23</v>
      </c>
    </row>
    <row r="120" spans="1:2" x14ac:dyDescent="0.25">
      <c r="A120" s="8">
        <v>351</v>
      </c>
      <c r="B120" s="8">
        <v>26</v>
      </c>
    </row>
    <row r="121" spans="1:2" x14ac:dyDescent="0.25">
      <c r="A121" s="8">
        <v>352</v>
      </c>
      <c r="B121" s="8">
        <v>14</v>
      </c>
    </row>
    <row r="122" spans="1:2" x14ac:dyDescent="0.25">
      <c r="A122" s="8">
        <v>353</v>
      </c>
      <c r="B122" s="8">
        <v>40</v>
      </c>
    </row>
    <row r="123" spans="1:2" x14ac:dyDescent="0.25">
      <c r="A123" s="8">
        <v>354</v>
      </c>
      <c r="B123" s="8">
        <v>40</v>
      </c>
    </row>
    <row r="124" spans="1:2" x14ac:dyDescent="0.25">
      <c r="A124" s="8">
        <v>355</v>
      </c>
      <c r="B124" s="8">
        <v>33</v>
      </c>
    </row>
    <row r="125" spans="1:2" x14ac:dyDescent="0.25">
      <c r="A125" s="8">
        <v>356</v>
      </c>
      <c r="B125" s="8">
        <v>27</v>
      </c>
    </row>
    <row r="126" spans="1:2" x14ac:dyDescent="0.25">
      <c r="A126" s="8">
        <v>357</v>
      </c>
      <c r="B126" s="8">
        <v>22</v>
      </c>
    </row>
    <row r="127" spans="1:2" x14ac:dyDescent="0.25">
      <c r="A127" s="8">
        <v>358</v>
      </c>
      <c r="B127" s="8">
        <v>40</v>
      </c>
    </row>
    <row r="128" spans="1:2" x14ac:dyDescent="0.25">
      <c r="A128" s="8">
        <v>359</v>
      </c>
      <c r="B128" s="8">
        <v>38</v>
      </c>
    </row>
    <row r="129" spans="1:2" x14ac:dyDescent="0.25">
      <c r="A129" s="8">
        <v>360</v>
      </c>
      <c r="B129" s="8">
        <v>17</v>
      </c>
    </row>
    <row r="130" spans="1:2" x14ac:dyDescent="0.25">
      <c r="A130" s="8">
        <v>361</v>
      </c>
      <c r="B130" s="8">
        <v>29</v>
      </c>
    </row>
    <row r="131" spans="1:2" x14ac:dyDescent="0.25">
      <c r="A131" s="8">
        <v>362</v>
      </c>
      <c r="B131" s="8">
        <v>26</v>
      </c>
    </row>
    <row r="132" spans="1:2" x14ac:dyDescent="0.25">
      <c r="A132" s="8">
        <v>363</v>
      </c>
      <c r="B132" s="8">
        <v>30</v>
      </c>
    </row>
    <row r="133" spans="1:2" x14ac:dyDescent="0.25">
      <c r="A133" s="8">
        <v>364</v>
      </c>
      <c r="B133" s="8">
        <v>51</v>
      </c>
    </row>
    <row r="134" spans="1:2" x14ac:dyDescent="0.25">
      <c r="A134" s="8">
        <v>365</v>
      </c>
      <c r="B134" s="8">
        <v>15</v>
      </c>
    </row>
    <row r="135" spans="1:2" x14ac:dyDescent="0.25">
      <c r="A135" s="8">
        <v>366</v>
      </c>
      <c r="B135" s="8">
        <v>10</v>
      </c>
    </row>
    <row r="136" spans="1:2" x14ac:dyDescent="0.25">
      <c r="A136" s="8">
        <v>367</v>
      </c>
      <c r="B136" s="8">
        <v>41</v>
      </c>
    </row>
    <row r="137" spans="1:2" x14ac:dyDescent="0.25">
      <c r="A137" s="8">
        <v>368</v>
      </c>
      <c r="B137" s="8">
        <v>42</v>
      </c>
    </row>
    <row r="138" spans="1:2" x14ac:dyDescent="0.25">
      <c r="A138" s="8">
        <v>369</v>
      </c>
      <c r="B138" s="8">
        <v>25</v>
      </c>
    </row>
    <row r="139" spans="1:2" x14ac:dyDescent="0.25">
      <c r="A139" s="8">
        <v>370</v>
      </c>
      <c r="B139" s="8">
        <v>30</v>
      </c>
    </row>
    <row r="140" spans="1:2" x14ac:dyDescent="0.25">
      <c r="A140" s="8">
        <v>371</v>
      </c>
      <c r="B140" s="8">
        <v>40</v>
      </c>
    </row>
    <row r="141" spans="1:2" x14ac:dyDescent="0.25">
      <c r="A141" s="8">
        <v>372</v>
      </c>
      <c r="B141" s="8">
        <v>38</v>
      </c>
    </row>
    <row r="142" spans="1:2" x14ac:dyDescent="0.25">
      <c r="A142" s="8">
        <v>373</v>
      </c>
      <c r="B142" s="8">
        <v>13</v>
      </c>
    </row>
    <row r="143" spans="1:2" x14ac:dyDescent="0.25">
      <c r="A143" s="8">
        <v>374</v>
      </c>
      <c r="B143" s="8">
        <v>24</v>
      </c>
    </row>
    <row r="144" spans="1:2" x14ac:dyDescent="0.25">
      <c r="A144" s="8">
        <v>375</v>
      </c>
      <c r="B144" s="8">
        <v>25</v>
      </c>
    </row>
    <row r="145" spans="1:2" x14ac:dyDescent="0.25">
      <c r="A145" s="8">
        <v>376</v>
      </c>
      <c r="B145" s="8">
        <v>26</v>
      </c>
    </row>
    <row r="146" spans="1:2" x14ac:dyDescent="0.25">
      <c r="A146" s="8">
        <v>377</v>
      </c>
      <c r="B146" s="8">
        <v>33</v>
      </c>
    </row>
    <row r="147" spans="1:2" x14ac:dyDescent="0.25">
      <c r="A147" s="8">
        <v>378</v>
      </c>
      <c r="B147" s="8">
        <v>39</v>
      </c>
    </row>
    <row r="148" spans="1:2" x14ac:dyDescent="0.25">
      <c r="A148" s="8">
        <v>379</v>
      </c>
      <c r="B148" s="8">
        <v>35</v>
      </c>
    </row>
    <row r="149" spans="1:2" x14ac:dyDescent="0.25">
      <c r="A149" s="8">
        <v>380</v>
      </c>
      <c r="B149" s="8">
        <v>19</v>
      </c>
    </row>
    <row r="150" spans="1:2" x14ac:dyDescent="0.25">
      <c r="A150" s="8">
        <v>381</v>
      </c>
      <c r="B150" s="8">
        <v>38</v>
      </c>
    </row>
    <row r="151" spans="1:2" x14ac:dyDescent="0.25">
      <c r="A151" s="8">
        <v>382</v>
      </c>
      <c r="B151" s="8">
        <v>18</v>
      </c>
    </row>
    <row r="152" spans="1:2" x14ac:dyDescent="0.25">
      <c r="A152" s="8">
        <v>383</v>
      </c>
      <c r="B152" s="8">
        <v>41</v>
      </c>
    </row>
    <row r="153" spans="1:2" x14ac:dyDescent="0.25">
      <c r="A153" s="8">
        <v>384</v>
      </c>
      <c r="B153" s="8">
        <v>40</v>
      </c>
    </row>
    <row r="154" spans="1:2" x14ac:dyDescent="0.25">
      <c r="A154" s="8">
        <v>385</v>
      </c>
      <c r="B154" s="8">
        <v>39</v>
      </c>
    </row>
    <row r="155" spans="1:2" x14ac:dyDescent="0.25">
      <c r="A155" s="8">
        <v>386</v>
      </c>
      <c r="B155" s="8">
        <v>38</v>
      </c>
    </row>
    <row r="156" spans="1:2" x14ac:dyDescent="0.25">
      <c r="A156" s="8">
        <v>387</v>
      </c>
      <c r="B156" s="8">
        <v>22</v>
      </c>
    </row>
    <row r="157" spans="1:2" x14ac:dyDescent="0.25">
      <c r="A157" s="8">
        <v>388</v>
      </c>
      <c r="B157" s="8">
        <v>24</v>
      </c>
    </row>
    <row r="158" spans="1:2" x14ac:dyDescent="0.25">
      <c r="A158" s="8">
        <v>389</v>
      </c>
      <c r="B158" s="8">
        <v>30</v>
      </c>
    </row>
    <row r="159" spans="1:2" x14ac:dyDescent="0.25">
      <c r="A159" s="8">
        <v>390</v>
      </c>
      <c r="B159" s="8">
        <v>17</v>
      </c>
    </row>
    <row r="160" spans="1:2" x14ac:dyDescent="0.25">
      <c r="A160" s="8">
        <v>391</v>
      </c>
      <c r="B160" s="8">
        <v>31</v>
      </c>
    </row>
    <row r="161" spans="1:2" x14ac:dyDescent="0.25">
      <c r="A161" s="8">
        <v>392</v>
      </c>
      <c r="B161" s="8">
        <v>33</v>
      </c>
    </row>
    <row r="162" spans="1:2" x14ac:dyDescent="0.25">
      <c r="A162" s="8">
        <v>393</v>
      </c>
      <c r="B162" s="8">
        <v>35</v>
      </c>
    </row>
    <row r="163" spans="1:2" x14ac:dyDescent="0.25">
      <c r="A163" s="8">
        <v>394</v>
      </c>
      <c r="B163" s="8">
        <v>14</v>
      </c>
    </row>
    <row r="164" spans="1:2" x14ac:dyDescent="0.25">
      <c r="A164" s="8">
        <v>395</v>
      </c>
      <c r="B164" s="8">
        <v>27</v>
      </c>
    </row>
    <row r="165" spans="1:2" x14ac:dyDescent="0.25">
      <c r="A165" s="8">
        <v>396</v>
      </c>
      <c r="B165" s="8">
        <v>27</v>
      </c>
    </row>
    <row r="166" spans="1:2" x14ac:dyDescent="0.25">
      <c r="A166" s="8">
        <v>397</v>
      </c>
      <c r="B166" s="8">
        <v>27</v>
      </c>
    </row>
    <row r="167" spans="1:2" x14ac:dyDescent="0.25">
      <c r="A167" s="8">
        <v>398</v>
      </c>
      <c r="B167" s="8">
        <v>29</v>
      </c>
    </row>
    <row r="168" spans="1:2" x14ac:dyDescent="0.25">
      <c r="A168" s="8">
        <v>399</v>
      </c>
      <c r="B168" s="8">
        <v>22</v>
      </c>
    </row>
    <row r="169" spans="1:2" x14ac:dyDescent="0.25">
      <c r="A169" s="8">
        <v>400</v>
      </c>
      <c r="B169" s="8">
        <v>27</v>
      </c>
    </row>
    <row r="170" spans="1:2" x14ac:dyDescent="0.25">
      <c r="A170" s="8">
        <v>401</v>
      </c>
      <c r="B170" s="8">
        <v>27</v>
      </c>
    </row>
    <row r="171" spans="1:2" x14ac:dyDescent="0.25">
      <c r="A171" s="8">
        <v>402</v>
      </c>
      <c r="B171" s="8">
        <v>20</v>
      </c>
    </row>
    <row r="172" spans="1:2" x14ac:dyDescent="0.25">
      <c r="A172" s="8">
        <v>403</v>
      </c>
      <c r="B172" s="8">
        <v>29</v>
      </c>
    </row>
    <row r="173" spans="1:2" x14ac:dyDescent="0.25">
      <c r="A173" s="8">
        <v>404</v>
      </c>
      <c r="B173" s="8">
        <v>31</v>
      </c>
    </row>
    <row r="174" spans="1:2" x14ac:dyDescent="0.25">
      <c r="A174" s="8">
        <v>405</v>
      </c>
      <c r="B174" s="8">
        <v>29</v>
      </c>
    </row>
    <row r="175" spans="1:2" x14ac:dyDescent="0.25">
      <c r="A175" s="8">
        <v>406</v>
      </c>
      <c r="B175" s="8">
        <v>56</v>
      </c>
    </row>
    <row r="176" spans="1:2" x14ac:dyDescent="0.25">
      <c r="A176" s="8">
        <v>407</v>
      </c>
      <c r="B176" s="8">
        <v>35</v>
      </c>
    </row>
    <row r="177" spans="1:2" x14ac:dyDescent="0.25">
      <c r="A177" s="8">
        <v>408</v>
      </c>
      <c r="B177" s="8">
        <v>38</v>
      </c>
    </row>
    <row r="178" spans="1:2" x14ac:dyDescent="0.25">
      <c r="A178" s="8">
        <v>409</v>
      </c>
      <c r="B178" s="8">
        <v>26</v>
      </c>
    </row>
    <row r="179" spans="1:2" x14ac:dyDescent="0.25">
      <c r="A179" s="8">
        <v>410</v>
      </c>
      <c r="B179" s="8">
        <v>38</v>
      </c>
    </row>
    <row r="180" spans="1:2" x14ac:dyDescent="0.25">
      <c r="A180" s="8">
        <v>411</v>
      </c>
      <c r="B180" s="8">
        <v>48</v>
      </c>
    </row>
    <row r="181" spans="1:2" x14ac:dyDescent="0.25">
      <c r="A181" s="8">
        <v>412</v>
      </c>
      <c r="B181" s="8">
        <v>29</v>
      </c>
    </row>
    <row r="182" spans="1:2" x14ac:dyDescent="0.25">
      <c r="A182" s="8">
        <v>413</v>
      </c>
      <c r="B182" s="8">
        <v>21</v>
      </c>
    </row>
    <row r="183" spans="1:2" x14ac:dyDescent="0.25">
      <c r="A183" s="8">
        <v>414</v>
      </c>
      <c r="B183" s="8">
        <v>37</v>
      </c>
    </row>
    <row r="184" spans="1:2" x14ac:dyDescent="0.25">
      <c r="A184" s="8">
        <v>415</v>
      </c>
      <c r="B184" s="8">
        <v>37</v>
      </c>
    </row>
    <row r="185" spans="1:2" x14ac:dyDescent="0.25">
      <c r="A185" s="8">
        <v>416</v>
      </c>
      <c r="B185" s="8">
        <v>29</v>
      </c>
    </row>
    <row r="186" spans="1:2" x14ac:dyDescent="0.25">
      <c r="A186" s="8">
        <v>417</v>
      </c>
      <c r="B186" s="8">
        <v>36</v>
      </c>
    </row>
    <row r="187" spans="1:2" x14ac:dyDescent="0.25">
      <c r="A187" s="8">
        <v>418</v>
      </c>
      <c r="B187" s="8">
        <v>29</v>
      </c>
    </row>
    <row r="188" spans="1:2" x14ac:dyDescent="0.25">
      <c r="A188" s="8">
        <v>419</v>
      </c>
      <c r="B188" s="8">
        <v>48</v>
      </c>
    </row>
    <row r="189" spans="1:2" x14ac:dyDescent="0.25">
      <c r="A189" s="8">
        <v>420</v>
      </c>
      <c r="B189" s="8">
        <v>26</v>
      </c>
    </row>
    <row r="190" spans="1:2" x14ac:dyDescent="0.25">
      <c r="A190" s="8">
        <v>421</v>
      </c>
      <c r="B190" s="8">
        <v>21</v>
      </c>
    </row>
    <row r="191" spans="1:2" x14ac:dyDescent="0.25">
      <c r="A191" s="8">
        <v>422</v>
      </c>
      <c r="B191" s="8">
        <v>28</v>
      </c>
    </row>
    <row r="192" spans="1:2" x14ac:dyDescent="0.25">
      <c r="A192" s="8">
        <v>423</v>
      </c>
      <c r="B192" s="8">
        <v>31</v>
      </c>
    </row>
    <row r="193" spans="1:2" x14ac:dyDescent="0.25">
      <c r="A193" s="8">
        <v>424</v>
      </c>
      <c r="B193" s="8">
        <v>26</v>
      </c>
    </row>
    <row r="194" spans="1:2" x14ac:dyDescent="0.25">
      <c r="A194" s="8">
        <v>425</v>
      </c>
      <c r="B194" s="8">
        <v>51</v>
      </c>
    </row>
    <row r="195" spans="1:2" x14ac:dyDescent="0.25">
      <c r="A195" s="8">
        <v>426</v>
      </c>
      <c r="B195" s="8">
        <v>51</v>
      </c>
    </row>
    <row r="196" spans="1:2" x14ac:dyDescent="0.25">
      <c r="A196" s="8">
        <v>427</v>
      </c>
      <c r="B196" s="8">
        <v>29</v>
      </c>
    </row>
    <row r="197" spans="1:2" x14ac:dyDescent="0.25">
      <c r="A197" s="8">
        <v>428</v>
      </c>
      <c r="B197" s="8">
        <v>34</v>
      </c>
    </row>
    <row r="198" spans="1:2" x14ac:dyDescent="0.25">
      <c r="A198" s="8">
        <v>429</v>
      </c>
      <c r="B198" s="8">
        <v>20</v>
      </c>
    </row>
    <row r="199" spans="1:2" x14ac:dyDescent="0.25">
      <c r="A199" s="8">
        <v>430</v>
      </c>
      <c r="B199" s="8">
        <v>40</v>
      </c>
    </row>
    <row r="200" spans="1:2" x14ac:dyDescent="0.25">
      <c r="A200" s="8">
        <v>431</v>
      </c>
      <c r="B200" s="8">
        <v>10</v>
      </c>
    </row>
    <row r="201" spans="1:2" x14ac:dyDescent="0.25">
      <c r="A201" s="8">
        <v>432</v>
      </c>
      <c r="B201" s="8">
        <v>22</v>
      </c>
    </row>
    <row r="202" spans="1:2" x14ac:dyDescent="0.25">
      <c r="A202" s="8">
        <v>433</v>
      </c>
      <c r="B202" s="8">
        <v>28</v>
      </c>
    </row>
    <row r="203" spans="1:2" x14ac:dyDescent="0.25">
      <c r="A203" s="8">
        <v>434</v>
      </c>
      <c r="B203" s="8">
        <v>25</v>
      </c>
    </row>
    <row r="204" spans="1:2" x14ac:dyDescent="0.25">
      <c r="A204" s="8">
        <v>435</v>
      </c>
      <c r="B204" s="8">
        <v>23</v>
      </c>
    </row>
    <row r="205" spans="1:2" x14ac:dyDescent="0.25">
      <c r="A205" s="8">
        <v>436</v>
      </c>
      <c r="B205" s="8">
        <v>27</v>
      </c>
    </row>
    <row r="206" spans="1:2" x14ac:dyDescent="0.25">
      <c r="A206" s="8">
        <v>437</v>
      </c>
      <c r="B206" s="8">
        <v>60</v>
      </c>
    </row>
    <row r="207" spans="1:2" x14ac:dyDescent="0.25">
      <c r="A207" s="8">
        <v>438</v>
      </c>
      <c r="B207" s="8">
        <v>28</v>
      </c>
    </row>
    <row r="208" spans="1:2" x14ac:dyDescent="0.25">
      <c r="A208" s="8">
        <v>439</v>
      </c>
      <c r="B208" s="8">
        <v>16</v>
      </c>
    </row>
    <row r="209" spans="1:2" x14ac:dyDescent="0.25">
      <c r="A209" s="8">
        <v>440</v>
      </c>
      <c r="B209" s="8">
        <v>36</v>
      </c>
    </row>
    <row r="210" spans="1:2" x14ac:dyDescent="0.25">
      <c r="A210" s="8">
        <v>441</v>
      </c>
      <c r="B210" s="8">
        <v>41</v>
      </c>
    </row>
    <row r="211" spans="1:2" x14ac:dyDescent="0.25">
      <c r="A211" s="8">
        <v>442</v>
      </c>
      <c r="B211" s="8">
        <v>28</v>
      </c>
    </row>
    <row r="212" spans="1:2" x14ac:dyDescent="0.25">
      <c r="A212" s="8">
        <v>443</v>
      </c>
      <c r="B212" s="8">
        <v>27</v>
      </c>
    </row>
    <row r="213" spans="1:2" x14ac:dyDescent="0.25">
      <c r="A213" s="8">
        <v>444</v>
      </c>
      <c r="B213" s="8">
        <v>34</v>
      </c>
    </row>
    <row r="214" spans="1:2" x14ac:dyDescent="0.25">
      <c r="A214" s="8">
        <v>445</v>
      </c>
      <c r="B214" s="8">
        <v>28</v>
      </c>
    </row>
    <row r="215" spans="1:2" x14ac:dyDescent="0.25">
      <c r="A215" s="8">
        <v>446</v>
      </c>
      <c r="B215" s="8">
        <v>31</v>
      </c>
    </row>
    <row r="216" spans="1:2" x14ac:dyDescent="0.25">
      <c r="A216" s="8">
        <v>447</v>
      </c>
      <c r="B216" s="8">
        <v>41</v>
      </c>
    </row>
    <row r="217" spans="1:2" x14ac:dyDescent="0.25">
      <c r="A217" s="8">
        <v>448</v>
      </c>
      <c r="B217" s="8">
        <v>26</v>
      </c>
    </row>
    <row r="218" spans="1:2" x14ac:dyDescent="0.25">
      <c r="A218" s="8">
        <v>449</v>
      </c>
      <c r="B218" s="8">
        <v>25</v>
      </c>
    </row>
    <row r="219" spans="1:2" x14ac:dyDescent="0.25">
      <c r="A219" s="8">
        <v>450</v>
      </c>
      <c r="B219" s="8">
        <v>26</v>
      </c>
    </row>
    <row r="220" spans="1:2" x14ac:dyDescent="0.25">
      <c r="A220" s="8">
        <v>451</v>
      </c>
      <c r="B220" s="8">
        <v>23</v>
      </c>
    </row>
    <row r="221" spans="1:2" x14ac:dyDescent="0.25">
      <c r="A221" s="8">
        <v>452</v>
      </c>
      <c r="B221" s="8">
        <v>26</v>
      </c>
    </row>
    <row r="222" spans="1:2" x14ac:dyDescent="0.25">
      <c r="A222" s="8">
        <v>453</v>
      </c>
      <c r="B222" s="8">
        <v>40</v>
      </c>
    </row>
    <row r="223" spans="1:2" x14ac:dyDescent="0.25">
      <c r="A223" s="8">
        <v>454</v>
      </c>
      <c r="B223" s="8">
        <v>28</v>
      </c>
    </row>
    <row r="224" spans="1:2" x14ac:dyDescent="0.25">
      <c r="A224" s="8">
        <v>455</v>
      </c>
      <c r="B224" s="8">
        <v>24</v>
      </c>
    </row>
    <row r="225" spans="1:2" x14ac:dyDescent="0.25">
      <c r="A225" s="8">
        <v>456</v>
      </c>
      <c r="B225" s="8">
        <v>32</v>
      </c>
    </row>
    <row r="226" spans="1:2" x14ac:dyDescent="0.25">
      <c r="A226" s="8">
        <v>457</v>
      </c>
      <c r="B226" s="8">
        <v>34</v>
      </c>
    </row>
    <row r="227" spans="1:2" x14ac:dyDescent="0.25">
      <c r="A227" s="8">
        <v>458</v>
      </c>
      <c r="B227" s="8">
        <v>42</v>
      </c>
    </row>
    <row r="228" spans="1:2" x14ac:dyDescent="0.25">
      <c r="A228" s="8">
        <v>459</v>
      </c>
      <c r="B228" s="8">
        <v>21</v>
      </c>
    </row>
    <row r="229" spans="1:2" x14ac:dyDescent="0.25">
      <c r="A229" s="8">
        <v>460</v>
      </c>
      <c r="B229" s="8">
        <v>27</v>
      </c>
    </row>
    <row r="230" spans="1:2" x14ac:dyDescent="0.25">
      <c r="A230" s="8">
        <v>461</v>
      </c>
      <c r="B230" s="8">
        <v>18</v>
      </c>
    </row>
    <row r="231" spans="1:2" x14ac:dyDescent="0.25">
      <c r="A231" s="8">
        <v>462</v>
      </c>
      <c r="B231" s="8">
        <v>28</v>
      </c>
    </row>
    <row r="232" spans="1:2" x14ac:dyDescent="0.25">
      <c r="A232" s="8">
        <v>463</v>
      </c>
      <c r="B232" s="8">
        <v>25</v>
      </c>
    </row>
    <row r="233" spans="1:2" x14ac:dyDescent="0.25">
      <c r="A233" s="8">
        <v>464</v>
      </c>
      <c r="B233" s="8">
        <v>38</v>
      </c>
    </row>
    <row r="234" spans="1:2" x14ac:dyDescent="0.25">
      <c r="A234" s="8">
        <v>465</v>
      </c>
      <c r="B234" s="8">
        <v>24</v>
      </c>
    </row>
    <row r="235" spans="1:2" x14ac:dyDescent="0.25">
      <c r="A235" s="8">
        <v>466</v>
      </c>
      <c r="B235" s="8">
        <v>26</v>
      </c>
    </row>
    <row r="236" spans="1:2" x14ac:dyDescent="0.25">
      <c r="A236" s="8">
        <v>467</v>
      </c>
      <c r="B236" s="8">
        <v>21</v>
      </c>
    </row>
    <row r="237" spans="1:2" x14ac:dyDescent="0.25">
      <c r="A237" s="8">
        <v>468</v>
      </c>
      <c r="B237" s="8">
        <v>18</v>
      </c>
    </row>
    <row r="238" spans="1:2" x14ac:dyDescent="0.25">
      <c r="A238" s="8">
        <v>469</v>
      </c>
      <c r="B238" s="8">
        <v>36</v>
      </c>
    </row>
    <row r="239" spans="1:2" x14ac:dyDescent="0.25">
      <c r="A239" s="8">
        <v>470</v>
      </c>
      <c r="B239" s="8">
        <v>31</v>
      </c>
    </row>
    <row r="240" spans="1:2" x14ac:dyDescent="0.25">
      <c r="A240" s="8">
        <v>471</v>
      </c>
      <c r="B240" s="8">
        <v>29</v>
      </c>
    </row>
    <row r="241" spans="1:2" x14ac:dyDescent="0.25">
      <c r="A241" s="8">
        <v>472</v>
      </c>
      <c r="B241" s="8">
        <v>25</v>
      </c>
    </row>
    <row r="242" spans="1:2" x14ac:dyDescent="0.25">
      <c r="A242" s="8">
        <v>473</v>
      </c>
      <c r="B242" s="8">
        <v>28</v>
      </c>
    </row>
    <row r="243" spans="1:2" x14ac:dyDescent="0.25">
      <c r="A243" s="8">
        <v>474</v>
      </c>
      <c r="B243" s="8">
        <v>19</v>
      </c>
    </row>
    <row r="244" spans="1:2" x14ac:dyDescent="0.25">
      <c r="A244" s="8">
        <v>475</v>
      </c>
      <c r="B244" s="8">
        <v>25</v>
      </c>
    </row>
    <row r="245" spans="1:2" x14ac:dyDescent="0.25">
      <c r="A245" s="8">
        <v>476</v>
      </c>
      <c r="B245" s="8">
        <v>40</v>
      </c>
    </row>
    <row r="246" spans="1:2" x14ac:dyDescent="0.25">
      <c r="A246" s="8">
        <v>477</v>
      </c>
      <c r="B246" s="8">
        <v>22</v>
      </c>
    </row>
    <row r="247" spans="1:2" x14ac:dyDescent="0.25">
      <c r="A247" s="8">
        <v>478</v>
      </c>
      <c r="B247" s="8">
        <v>27</v>
      </c>
    </row>
    <row r="248" spans="1:2" x14ac:dyDescent="0.25">
      <c r="A248" s="8">
        <v>479</v>
      </c>
      <c r="B248" s="8">
        <v>34</v>
      </c>
    </row>
    <row r="249" spans="1:2" x14ac:dyDescent="0.25">
      <c r="A249" s="8">
        <v>480</v>
      </c>
      <c r="B249" s="8">
        <v>43</v>
      </c>
    </row>
    <row r="250" spans="1:2" x14ac:dyDescent="0.25">
      <c r="A250" s="8">
        <v>481</v>
      </c>
      <c r="B250" s="8">
        <v>33</v>
      </c>
    </row>
    <row r="251" spans="1:2" x14ac:dyDescent="0.25">
      <c r="A251" s="8">
        <v>482</v>
      </c>
      <c r="B251" s="8">
        <v>40</v>
      </c>
    </row>
    <row r="252" spans="1:2" x14ac:dyDescent="0.25">
      <c r="A252" s="8">
        <v>483</v>
      </c>
      <c r="B252" s="8">
        <v>54</v>
      </c>
    </row>
    <row r="253" spans="1:2" x14ac:dyDescent="0.25">
      <c r="A253" s="8">
        <v>484</v>
      </c>
      <c r="B253" s="8">
        <v>25</v>
      </c>
    </row>
    <row r="254" spans="1:2" x14ac:dyDescent="0.25">
      <c r="A254" s="8">
        <v>485</v>
      </c>
      <c r="B254" s="8">
        <v>23</v>
      </c>
    </row>
    <row r="255" spans="1:2" x14ac:dyDescent="0.25">
      <c r="A255" s="8">
        <v>486</v>
      </c>
      <c r="B255" s="8">
        <v>30</v>
      </c>
    </row>
    <row r="256" spans="1:2" x14ac:dyDescent="0.25">
      <c r="A256" s="8">
        <v>487</v>
      </c>
      <c r="B256" s="8">
        <v>29</v>
      </c>
    </row>
    <row r="257" spans="1:2" x14ac:dyDescent="0.25">
      <c r="A257" s="8">
        <v>488</v>
      </c>
      <c r="B257" s="8">
        <v>15</v>
      </c>
    </row>
    <row r="258" spans="1:2" x14ac:dyDescent="0.25">
      <c r="A258" s="8">
        <v>489</v>
      </c>
      <c r="B258" s="8">
        <v>35</v>
      </c>
    </row>
    <row r="259" spans="1:2" x14ac:dyDescent="0.25">
      <c r="A259" s="8">
        <v>490</v>
      </c>
      <c r="B259" s="8">
        <v>29</v>
      </c>
    </row>
    <row r="260" spans="1:2" x14ac:dyDescent="0.25">
      <c r="A260" s="8">
        <v>491</v>
      </c>
      <c r="B260" s="8">
        <v>50</v>
      </c>
    </row>
    <row r="261" spans="1:2" x14ac:dyDescent="0.25">
      <c r="A261" s="8">
        <v>492</v>
      </c>
      <c r="B261" s="8">
        <v>32</v>
      </c>
    </row>
    <row r="262" spans="1:2" x14ac:dyDescent="0.25">
      <c r="A262" s="8">
        <v>493</v>
      </c>
      <c r="B262" s="8">
        <v>47</v>
      </c>
    </row>
    <row r="263" spans="1:2" x14ac:dyDescent="0.25">
      <c r="A263" s="8">
        <v>494</v>
      </c>
      <c r="B263" s="8">
        <v>35</v>
      </c>
    </row>
    <row r="264" spans="1:2" x14ac:dyDescent="0.25">
      <c r="A264" s="8">
        <v>495</v>
      </c>
      <c r="B264" s="8">
        <v>35</v>
      </c>
    </row>
    <row r="265" spans="1:2" x14ac:dyDescent="0.25">
      <c r="A265" s="8">
        <v>496</v>
      </c>
      <c r="B265" s="8">
        <v>39</v>
      </c>
    </row>
    <row r="266" spans="1:2" x14ac:dyDescent="0.25">
      <c r="A266" s="8">
        <v>497</v>
      </c>
      <c r="B266" s="8">
        <v>41</v>
      </c>
    </row>
    <row r="267" spans="1:2" x14ac:dyDescent="0.25">
      <c r="A267" s="8">
        <v>498</v>
      </c>
      <c r="B267" s="8">
        <v>45</v>
      </c>
    </row>
    <row r="268" spans="1:2" x14ac:dyDescent="0.25">
      <c r="A268" s="8">
        <v>499</v>
      </c>
      <c r="B268" s="8">
        <v>41</v>
      </c>
    </row>
    <row r="269" spans="1:2" x14ac:dyDescent="0.25">
      <c r="A269" s="8">
        <v>500</v>
      </c>
      <c r="B269" s="8">
        <v>43</v>
      </c>
    </row>
    <row r="270" spans="1:2" x14ac:dyDescent="0.25">
      <c r="A270" s="8">
        <v>501</v>
      </c>
      <c r="B270" s="8">
        <v>44</v>
      </c>
    </row>
    <row r="271" spans="1:2" x14ac:dyDescent="0.25">
      <c r="A271" s="8">
        <v>502</v>
      </c>
      <c r="B271" s="8">
        <v>38</v>
      </c>
    </row>
    <row r="272" spans="1:2" x14ac:dyDescent="0.25">
      <c r="A272" s="8">
        <v>503</v>
      </c>
      <c r="B272" s="8">
        <v>32</v>
      </c>
    </row>
    <row r="273" spans="1:2" x14ac:dyDescent="0.25">
      <c r="A273" s="8">
        <v>504</v>
      </c>
      <c r="B273" s="8">
        <v>42</v>
      </c>
    </row>
    <row r="274" spans="1:2" x14ac:dyDescent="0.25">
      <c r="A274" s="8">
        <v>505</v>
      </c>
      <c r="B274" s="8">
        <v>43</v>
      </c>
    </row>
    <row r="275" spans="1:2" x14ac:dyDescent="0.25">
      <c r="A275" s="8">
        <v>506</v>
      </c>
      <c r="B275" s="8">
        <v>38</v>
      </c>
    </row>
    <row r="276" spans="1:2" x14ac:dyDescent="0.25">
      <c r="A276" s="8">
        <v>507</v>
      </c>
      <c r="B276" s="8">
        <v>57</v>
      </c>
    </row>
    <row r="277" spans="1:2" x14ac:dyDescent="0.25">
      <c r="A277" s="8">
        <v>508</v>
      </c>
      <c r="B277" s="8">
        <v>58</v>
      </c>
    </row>
    <row r="278" spans="1:2" x14ac:dyDescent="0.25">
      <c r="A278" s="8">
        <v>509</v>
      </c>
      <c r="B278" s="8">
        <v>48</v>
      </c>
    </row>
    <row r="279" spans="1:2" x14ac:dyDescent="0.25">
      <c r="A279" s="8">
        <v>510</v>
      </c>
      <c r="B279" s="8">
        <v>37</v>
      </c>
    </row>
    <row r="280" spans="1:2" x14ac:dyDescent="0.25">
      <c r="A280" s="8">
        <v>511</v>
      </c>
      <c r="B280" s="8">
        <v>61</v>
      </c>
    </row>
    <row r="281" spans="1:2" x14ac:dyDescent="0.25">
      <c r="A281" s="8">
        <v>512</v>
      </c>
      <c r="B281" s="8">
        <v>35</v>
      </c>
    </row>
    <row r="282" spans="1:2" x14ac:dyDescent="0.25">
      <c r="A282" s="8">
        <v>513</v>
      </c>
      <c r="B282" s="8">
        <v>40</v>
      </c>
    </row>
    <row r="283" spans="1:2" x14ac:dyDescent="0.25">
      <c r="A283" s="8">
        <v>514</v>
      </c>
      <c r="B283" s="8">
        <v>37</v>
      </c>
    </row>
    <row r="284" spans="1:2" x14ac:dyDescent="0.25">
      <c r="A284" s="8">
        <v>515</v>
      </c>
      <c r="B284" s="8">
        <v>30</v>
      </c>
    </row>
    <row r="285" spans="1:2" x14ac:dyDescent="0.25">
      <c r="A285" s="8">
        <v>516</v>
      </c>
      <c r="B285" s="8">
        <v>43</v>
      </c>
    </row>
    <row r="286" spans="1:2" x14ac:dyDescent="0.25">
      <c r="A286" s="8">
        <v>517</v>
      </c>
      <c r="B286" s="8">
        <v>44</v>
      </c>
    </row>
    <row r="287" spans="1:2" x14ac:dyDescent="0.25">
      <c r="A287" s="8">
        <v>518</v>
      </c>
      <c r="B287" s="8">
        <v>36</v>
      </c>
    </row>
    <row r="288" spans="1:2" x14ac:dyDescent="0.25">
      <c r="A288" s="8">
        <v>519</v>
      </c>
      <c r="B288" s="8">
        <v>42</v>
      </c>
    </row>
    <row r="289" spans="1:2" x14ac:dyDescent="0.25">
      <c r="A289" s="8">
        <v>520</v>
      </c>
      <c r="B289" s="8">
        <v>31</v>
      </c>
    </row>
    <row r="290" spans="1:2" x14ac:dyDescent="0.25">
      <c r="A290" s="8">
        <v>521</v>
      </c>
      <c r="B290" s="8">
        <v>42</v>
      </c>
    </row>
    <row r="291" spans="1:2" x14ac:dyDescent="0.25">
      <c r="A291" s="8">
        <v>522</v>
      </c>
      <c r="B291" s="8">
        <v>30</v>
      </c>
    </row>
    <row r="292" spans="1:2" x14ac:dyDescent="0.25">
      <c r="A292" s="8">
        <v>523</v>
      </c>
      <c r="B292" s="8">
        <v>28</v>
      </c>
    </row>
    <row r="293" spans="1:2" x14ac:dyDescent="0.25">
      <c r="A293" s="8">
        <v>524</v>
      </c>
      <c r="B293" s="8">
        <v>30</v>
      </c>
    </row>
    <row r="294" spans="1:2" x14ac:dyDescent="0.25">
      <c r="A294" s="8">
        <v>525</v>
      </c>
      <c r="B294" s="8">
        <v>58</v>
      </c>
    </row>
    <row r="295" spans="1:2" x14ac:dyDescent="0.25">
      <c r="A295" s="8">
        <v>526</v>
      </c>
      <c r="B295" s="8">
        <v>42</v>
      </c>
    </row>
    <row r="296" spans="1:2" x14ac:dyDescent="0.25">
      <c r="A296" s="8">
        <v>527</v>
      </c>
      <c r="B296" s="8">
        <v>35</v>
      </c>
    </row>
    <row r="297" spans="1:2" x14ac:dyDescent="0.25">
      <c r="A297" s="8">
        <v>528</v>
      </c>
      <c r="B297" s="8">
        <v>31</v>
      </c>
    </row>
    <row r="298" spans="1:2" x14ac:dyDescent="0.25">
      <c r="A298" s="8">
        <v>529</v>
      </c>
      <c r="B298" s="8">
        <v>20</v>
      </c>
    </row>
    <row r="299" spans="1:2" x14ac:dyDescent="0.25">
      <c r="A299" s="8">
        <v>530</v>
      </c>
      <c r="B299" s="8">
        <v>28</v>
      </c>
    </row>
    <row r="300" spans="1:2" x14ac:dyDescent="0.25">
      <c r="A300" s="8">
        <v>531</v>
      </c>
      <c r="B300" s="8">
        <v>29</v>
      </c>
    </row>
    <row r="301" spans="1:2" x14ac:dyDescent="0.25">
      <c r="A301" s="8">
        <v>532</v>
      </c>
      <c r="B301" s="8">
        <v>41</v>
      </c>
    </row>
    <row r="302" spans="1:2" x14ac:dyDescent="0.25">
      <c r="A302" s="8">
        <v>533</v>
      </c>
      <c r="B302" s="8">
        <v>20</v>
      </c>
    </row>
    <row r="303" spans="1:2" x14ac:dyDescent="0.25">
      <c r="A303" s="8">
        <v>534</v>
      </c>
      <c r="B303" s="8">
        <v>31</v>
      </c>
    </row>
    <row r="304" spans="1:2" x14ac:dyDescent="0.25">
      <c r="A304" s="8">
        <v>535</v>
      </c>
      <c r="B304" s="8">
        <v>57</v>
      </c>
    </row>
    <row r="305" spans="1:5" x14ac:dyDescent="0.25">
      <c r="A305" s="8">
        <v>536</v>
      </c>
      <c r="B305" s="8">
        <v>61</v>
      </c>
    </row>
    <row r="306" spans="1:5" x14ac:dyDescent="0.25">
      <c r="A306" s="8">
        <v>537</v>
      </c>
      <c r="B306" s="8">
        <v>28</v>
      </c>
    </row>
    <row r="307" spans="1:5" x14ac:dyDescent="0.25">
      <c r="A307" s="8">
        <v>538</v>
      </c>
      <c r="B307" s="8">
        <v>23</v>
      </c>
      <c r="C307" s="8">
        <v>23</v>
      </c>
      <c r="D307" s="10">
        <v>23</v>
      </c>
      <c r="E307" s="10">
        <v>23</v>
      </c>
    </row>
    <row r="308" spans="1:5" x14ac:dyDescent="0.25">
      <c r="A308" s="8">
        <v>539</v>
      </c>
      <c r="C308" s="8">
        <f>_xlfn.FORECAST.ETS(A308,$B$2:$B$307,$A$2:$A$307,0,1)</f>
        <v>23.028895890069631</v>
      </c>
      <c r="D308" s="10">
        <f>C308-_xlfn.FORECAST.ETS.CONFINT(A308,$B$2:$B$307,$A$2:$A$307,0.9999,0,1)</f>
        <v>-15.90654498671908</v>
      </c>
      <c r="E308" s="10">
        <f>C308+_xlfn.FORECAST.ETS.CONFINT(A308,$B$2:$B$307,$A$2:$A$307,0.9999,0,1)</f>
        <v>61.964336766858338</v>
      </c>
    </row>
    <row r="309" spans="1:5" x14ac:dyDescent="0.25">
      <c r="A309" s="8">
        <v>540</v>
      </c>
      <c r="C309" s="8">
        <f>_xlfn.FORECAST.ETS(A309,$B$2:$B$307,$A$2:$A$307,0,1)</f>
        <v>23.057791780139194</v>
      </c>
      <c r="D309" s="10">
        <f>C309-_xlfn.FORECAST.ETS.CONFINT(A309,$B$2:$B$307,$A$2:$A$307,0.9999,0,1)</f>
        <v>-15.877824305739242</v>
      </c>
      <c r="E309" s="10">
        <f>C309+_xlfn.FORECAST.ETS.CONFINT(A309,$B$2:$B$307,$A$2:$A$307,0.9999,0,1)</f>
        <v>61.993407866017634</v>
      </c>
    </row>
    <row r="310" spans="1:5" x14ac:dyDescent="0.25">
      <c r="A310" s="8">
        <v>541</v>
      </c>
      <c r="C310" s="8">
        <f>_xlfn.FORECAST.ETS(A310,$B$2:$B$307,$A$2:$A$307,0,1)</f>
        <v>23.086687670208825</v>
      </c>
      <c r="D310" s="10">
        <f>C310-_xlfn.FORECAST.ETS.CONFINT(A310,$B$2:$B$307,$A$2:$A$307,0.9999,0,1)</f>
        <v>-15.849239896549058</v>
      </c>
      <c r="E310" s="10">
        <f>C310+_xlfn.FORECAST.ETS.CONFINT(A310,$B$2:$B$307,$A$2:$A$307,0.9999,0,1)</f>
        <v>62.022615236966708</v>
      </c>
    </row>
    <row r="311" spans="1:5" x14ac:dyDescent="0.25">
      <c r="A311" s="8">
        <v>542</v>
      </c>
      <c r="C311" s="8">
        <f>_xlfn.FORECAST.ETS(A311,$B$2:$B$307,$A$2:$A$307,0,1)</f>
        <v>23.115583560278385</v>
      </c>
      <c r="D311" s="10">
        <f>C311-_xlfn.FORECAST.ETS.CONFINT(A311,$B$2:$B$307,$A$2:$A$307,0.9999,0,1)</f>
        <v>-15.820830690365231</v>
      </c>
      <c r="E311" s="10">
        <f>C311+_xlfn.FORECAST.ETS.CONFINT(A311,$B$2:$B$307,$A$2:$A$307,0.9999,0,1)</f>
        <v>62.051997810922003</v>
      </c>
    </row>
    <row r="312" spans="1:5" x14ac:dyDescent="0.25">
      <c r="A312" s="8">
        <v>543</v>
      </c>
      <c r="C312" s="8">
        <f>_xlfn.FORECAST.ETS(A312,$B$2:$B$307,$A$2:$A$307,0,1)</f>
        <v>23.144479450348019</v>
      </c>
      <c r="D312" s="10">
        <f>C312-_xlfn.FORECAST.ETS.CONFINT(A312,$B$2:$B$307,$A$2:$A$307,0.9999,0,1)</f>
        <v>-15.792635614404123</v>
      </c>
      <c r="E312" s="10">
        <f>C312+_xlfn.FORECAST.ETS.CONFINT(A312,$B$2:$B$307,$A$2:$A$307,0.9999,0,1)</f>
        <v>62.081594515100164</v>
      </c>
    </row>
    <row r="313" spans="1:5" x14ac:dyDescent="0.25">
      <c r="A313" s="8">
        <v>544</v>
      </c>
      <c r="C313" s="8">
        <f>_xlfn.FORECAST.ETS(A313,$B$2:$B$307,$A$2:$A$307,0,1)</f>
        <v>23.173375340417579</v>
      </c>
      <c r="D313" s="10">
        <f>C313-_xlfn.FORECAST.ETS.CONFINT(A313,$B$2:$B$307,$A$2:$A$307,0.9999,0,1)</f>
        <v>-15.764693589936499</v>
      </c>
      <c r="E313" s="10">
        <f>C313+_xlfn.FORECAST.ETS.CONFINT(A313,$B$2:$B$307,$A$2:$A$307,0.9999,0,1)</f>
        <v>62.111444270771656</v>
      </c>
    </row>
    <row r="314" spans="1:5" x14ac:dyDescent="0.25">
      <c r="A314" s="8">
        <v>545</v>
      </c>
      <c r="C314" s="8">
        <f>_xlfn.FORECAST.ETS(A314,$B$2:$B$307,$A$2:$A$307,0,1)</f>
        <v>23.202271230487209</v>
      </c>
      <c r="D314" s="10">
        <f>C314-_xlfn.FORECAST.ETS.CONFINT(A314,$B$2:$B$307,$A$2:$A$307,0.9999,0,1)</f>
        <v>-15.737043529952619</v>
      </c>
      <c r="E314" s="10">
        <f>C314+_xlfn.FORECAST.ETS.CONFINT(A314,$B$2:$B$307,$A$2:$A$307,0.9999,0,1)</f>
        <v>62.141585990927041</v>
      </c>
    </row>
    <row r="315" spans="1:5" x14ac:dyDescent="0.25">
      <c r="A315" s="8">
        <v>546</v>
      </c>
      <c r="C315" s="8">
        <f>_xlfn.FORECAST.ETS(A315,$B$2:$B$307,$A$2:$A$307,0,1)</f>
        <v>23.231167120556773</v>
      </c>
      <c r="D315" s="10">
        <f>C315-_xlfn.FORECAST.ETS.CONFINT(A315,$B$2:$B$307,$A$2:$A$307,0.9999,0,1)</f>
        <v>-15.709724336440782</v>
      </c>
      <c r="E315" s="10">
        <f>C315+_xlfn.FORECAST.ETS.CONFINT(A315,$B$2:$B$307,$A$2:$A$307,0.9999,0,1)</f>
        <v>62.172058577554324</v>
      </c>
    </row>
    <row r="316" spans="1:5" x14ac:dyDescent="0.25">
      <c r="A316" s="8">
        <v>547</v>
      </c>
      <c r="C316" s="8">
        <f>_xlfn.FORECAST.ETS(A316,$B$2:$B$307,$A$2:$A$307,0,1)</f>
        <v>23.260063010626403</v>
      </c>
      <c r="D316" s="10">
        <f>C316-_xlfn.FORECAST.ETS.CONFINT(A316,$B$2:$B$307,$A$2:$A$307,0.9999,0,1)</f>
        <v>-15.682774897277682</v>
      </c>
      <c r="E316" s="10">
        <f>C316+_xlfn.FORECAST.ETS.CONFINT(A316,$B$2:$B$307,$A$2:$A$307,0.9999,0,1)</f>
        <v>62.202900918530489</v>
      </c>
    </row>
    <row r="317" spans="1:5" x14ac:dyDescent="0.25">
      <c r="A317" s="8">
        <v>548</v>
      </c>
      <c r="C317" s="8">
        <f>_xlfn.FORECAST.ETS(A317,$B$2:$B$307,$A$2:$A$307,0,1)</f>
        <v>23.288958900695963</v>
      </c>
      <c r="D317" s="10">
        <f>C317-_xlfn.FORECAST.ETS.CONFINT(A317,$B$2:$B$307,$A$2:$A$307,0.9999,0,1)</f>
        <v>-15.656234082733977</v>
      </c>
      <c r="E317" s="10">
        <f>C317+_xlfn.FORECAST.ETS.CONFINT(A317,$B$2:$B$307,$A$2:$A$307,0.9999,0,1)</f>
        <v>62.234151884125907</v>
      </c>
    </row>
    <row r="318" spans="1:5" x14ac:dyDescent="0.25">
      <c r="A318" s="8">
        <v>549</v>
      </c>
      <c r="C318" s="8">
        <f>_xlfn.FORECAST.ETS(A318,$B$2:$B$307,$A$2:$A$307,0,1)</f>
        <v>23.317854790765598</v>
      </c>
      <c r="D318" s="10">
        <f>C318-_xlfn.FORECAST.ETS.CONFINT(A318,$B$2:$B$307,$A$2:$A$307,0.9999,0,1)</f>
        <v>-15.630140741594001</v>
      </c>
      <c r="E318" s="10">
        <f>C318+_xlfn.FORECAST.ETS.CONFINT(A318,$B$2:$B$307,$A$2:$A$307,0.9999,0,1)</f>
        <v>62.265850323125193</v>
      </c>
    </row>
    <row r="319" spans="1:5" x14ac:dyDescent="0.25">
      <c r="A319" s="8">
        <v>550</v>
      </c>
      <c r="C319" s="8">
        <f>_xlfn.FORECAST.ETS(A319,$B$2:$B$307,$A$2:$A$307,0,1)</f>
        <v>23.346750680835157</v>
      </c>
      <c r="D319" s="10">
        <f>C319-_xlfn.FORECAST.ETS.CONFINT(A319,$B$2:$B$307,$A$2:$A$307,0.9999,0,1)</f>
        <v>-15.604533696893817</v>
      </c>
      <c r="E319" s="10">
        <f>C319+_xlfn.FORECAST.ETS.CONFINT(A319,$B$2:$B$307,$A$2:$A$307,0.9999,0,1)</f>
        <v>62.298035058564132</v>
      </c>
    </row>
    <row r="320" spans="1:5" x14ac:dyDescent="0.25">
      <c r="A320" s="8">
        <v>551</v>
      </c>
      <c r="C320" s="8">
        <f>_xlfn.FORECAST.ETS(A320,$B$2:$B$307,$A$2:$A$307,0,1)</f>
        <v>23.375646570904788</v>
      </c>
      <c r="D320" s="10">
        <f>C320-_xlfn.FORECAST.ETS.CONFINT(A320,$B$2:$B$307,$A$2:$A$307,0.9999,0,1)</f>
        <v>-15.579451741276916</v>
      </c>
      <c r="E320" s="10">
        <f>C320+_xlfn.FORECAST.ETS.CONFINT(A320,$B$2:$B$307,$A$2:$A$307,0.9999,0,1)</f>
        <v>62.330744883086496</v>
      </c>
    </row>
    <row r="321" spans="1:5" x14ac:dyDescent="0.25">
      <c r="A321" s="8">
        <v>552</v>
      </c>
      <c r="C321" s="8">
        <f>_xlfn.FORECAST.ETS(A321,$B$2:$B$307,$A$2:$A$307,0,1)</f>
        <v>23.404542460974351</v>
      </c>
      <c r="D321" s="10">
        <f>C321-_xlfn.FORECAST.ETS.CONFINT(A321,$B$2:$B$307,$A$2:$A$307,0.9999,0,1)</f>
        <v>-15.55493363197257</v>
      </c>
      <c r="E321" s="10">
        <f>C321+_xlfn.FORECAST.ETS.CONFINT(A321,$B$2:$B$307,$A$2:$A$307,0.9999,0,1)</f>
        <v>62.364018553921269</v>
      </c>
    </row>
    <row r="322" spans="1:5" x14ac:dyDescent="0.25">
      <c r="A322" s="8">
        <v>553</v>
      </c>
      <c r="C322" s="8">
        <f>_xlfn.FORECAST.ETS(A322,$B$2:$B$307,$A$2:$A$307,0,1)</f>
        <v>23.433438351043982</v>
      </c>
      <c r="D322" s="10">
        <f>C322-_xlfn.FORECAST.ETS.CONFINT(A322,$B$2:$B$307,$A$2:$A$307,0.9999,0,1)</f>
        <v>-15.531018085397008</v>
      </c>
      <c r="E322" s="10">
        <f>C322+_xlfn.FORECAST.ETS.CONFINT(A322,$B$2:$B$307,$A$2:$A$307,0.9999,0,1)</f>
        <v>62.397894787484972</v>
      </c>
    </row>
    <row r="323" spans="1:5" x14ac:dyDescent="0.25">
      <c r="A323" s="8">
        <v>554</v>
      </c>
      <c r="C323" s="8">
        <f>_xlfn.FORECAST.ETS(A323,$B$2:$B$307,$A$2:$A$307,0,1)</f>
        <v>23.462334241113545</v>
      </c>
      <c r="D323" s="10">
        <f>C323-_xlfn.FORECAST.ETS.CONFINT(A323,$B$2:$B$307,$A$2:$A$307,0.9999,0,1)</f>
        <v>-15.507743771383034</v>
      </c>
      <c r="E323" s="10">
        <f>C323+_xlfn.FORECAST.ETS.CONFINT(A323,$B$2:$B$307,$A$2:$A$307,0.9999,0,1)</f>
        <v>62.432412253610124</v>
      </c>
    </row>
    <row r="324" spans="1:5" x14ac:dyDescent="0.25">
      <c r="A324" s="8">
        <v>555</v>
      </c>
      <c r="C324" s="8">
        <f>_xlfn.FORECAST.ETS(A324,$B$2:$B$307,$A$2:$A$307,0,1)</f>
        <v>23.491230131183176</v>
      </c>
      <c r="D324" s="10">
        <f>C324-_xlfn.FORECAST.ETS.CONFINT(A324,$B$2:$B$307,$A$2:$A$307,0.9999,0,1)</f>
        <v>-15.485149307039418</v>
      </c>
      <c r="E324" s="10">
        <f>C324+_xlfn.FORECAST.ETS.CONFINT(A324,$B$2:$B$307,$A$2:$A$307,0.9999,0,1)</f>
        <v>62.467609569405766</v>
      </c>
    </row>
    <row r="325" spans="1:5" x14ac:dyDescent="0.25">
      <c r="A325" s="8">
        <v>556</v>
      </c>
      <c r="C325" s="8">
        <f>_xlfn.FORECAST.ETS(A325,$B$2:$B$307,$A$2:$A$307,0,1)</f>
        <v>23.520126021252736</v>
      </c>
      <c r="D325" s="10">
        <f>C325-_xlfn.FORECAST.ETS.CONFINT(A325,$B$2:$B$307,$A$2:$A$307,0.9999,0,1)</f>
        <v>-15.463273250246338</v>
      </c>
      <c r="E325" s="10">
        <f>C325+_xlfn.FORECAST.ETS.CONFINT(A325,$B$2:$B$307,$A$2:$A$307,0.9999,0,1)</f>
        <v>62.50352529275181</v>
      </c>
    </row>
    <row r="326" spans="1:5" x14ac:dyDescent="0.25">
      <c r="A326" s="8">
        <v>557</v>
      </c>
      <c r="C326" s="8">
        <f>_xlfn.FORECAST.ETS(A326,$B$2:$B$307,$A$2:$A$307,0,1)</f>
        <v>23.54902191132237</v>
      </c>
      <c r="D326" s="10">
        <f>C326-_xlfn.FORECAST.ETS.CONFINT(A326,$B$2:$B$307,$A$2:$A$307,0.9999,0,1)</f>
        <v>-15.442154092789409</v>
      </c>
      <c r="E326" s="10">
        <f>C326+_xlfn.FORECAST.ETS.CONFINT(A326,$B$2:$B$307,$A$2:$A$307,0.9999,0,1)</f>
        <v>62.540197915434149</v>
      </c>
    </row>
    <row r="327" spans="1:5" x14ac:dyDescent="0.25">
      <c r="A327" s="8">
        <v>558</v>
      </c>
      <c r="C327" s="8">
        <f>_xlfn.FORECAST.ETS(A327,$B$2:$B$307,$A$2:$A$307,0,1)</f>
        <v>23.57791780139193</v>
      </c>
      <c r="D327" s="10">
        <f>C327-_xlfn.FORECAST.ETS.CONFINT(A327,$B$2:$B$307,$A$2:$A$307,0.9999,0,1)</f>
        <v>-15.421830253139621</v>
      </c>
      <c r="E327" s="10">
        <f>C327+_xlfn.FORECAST.ETS.CONFINT(A327,$B$2:$B$307,$A$2:$A$307,0.9999,0,1)</f>
        <v>62.577665855923485</v>
      </c>
    </row>
    <row r="328" spans="1:5" x14ac:dyDescent="0.25">
      <c r="A328" s="8">
        <v>559</v>
      </c>
      <c r="C328" s="8">
        <f>_xlfn.FORECAST.ETS(A328,$B$2:$B$307,$A$2:$A$307,0,1)</f>
        <v>23.606813691461561</v>
      </c>
      <c r="D328" s="10">
        <f>C328-_xlfn.FORECAST.ETS.CONFINT(A328,$B$2:$B$307,$A$2:$A$307,0.9999,0,1)</f>
        <v>-15.402340068882587</v>
      </c>
      <c r="E328" s="10">
        <f>C328+_xlfn.FORECAST.ETS.CONFINT(A328,$B$2:$B$307,$A$2:$A$307,0.9999,0,1)</f>
        <v>62.615967451805709</v>
      </c>
    </row>
    <row r="329" spans="1:5" x14ac:dyDescent="0.25">
      <c r="A329" s="8">
        <v>560</v>
      </c>
      <c r="C329" s="8">
        <f>_xlfn.FORECAST.ETS(A329,$B$2:$B$307,$A$2:$A$307,0,1)</f>
        <v>23.635709581531124</v>
      </c>
      <c r="D329" s="10">
        <f>C329-_xlfn.FORECAST.ETS.CONFINT(A329,$B$2:$B$307,$A$2:$A$307,0.9999,0,1)</f>
        <v>-15.383721788805872</v>
      </c>
      <c r="E329" s="10">
        <f>C329+_xlfn.FORECAST.ETS.CONFINT(A329,$B$2:$B$307,$A$2:$A$307,0.9999,0,1)</f>
        <v>62.65514095186812</v>
      </c>
    </row>
    <row r="330" spans="1:5" x14ac:dyDescent="0.25">
      <c r="A330" s="8">
        <v>561</v>
      </c>
      <c r="C330" s="8">
        <f>_xlfn.FORECAST.ETS(A330,$B$2:$B$307,$A$2:$A$307,0,1)</f>
        <v>23.664605471600755</v>
      </c>
      <c r="D330" s="10">
        <f>C330-_xlfn.FORECAST.ETS.CONFINT(A330,$B$2:$B$307,$A$2:$A$307,0.9999,0,1)</f>
        <v>-15.366013564648856</v>
      </c>
      <c r="E330" s="10">
        <f>C330+_xlfn.FORECAST.ETS.CONFINT(A330,$B$2:$B$307,$A$2:$A$307,0.9999,0,1)</f>
        <v>62.695224507850369</v>
      </c>
    </row>
    <row r="331" spans="1:5" x14ac:dyDescent="0.25">
      <c r="A331" s="8">
        <v>562</v>
      </c>
      <c r="C331" s="8">
        <f>_xlfn.FORECAST.ETS(A331,$B$2:$B$307,$A$2:$A$307,0,1)</f>
        <v>23.693501361670315</v>
      </c>
      <c r="D331" s="10">
        <f>C331-_xlfn.FORECAST.ETS.CONFINT(A331,$B$2:$B$307,$A$2:$A$307,0.9999,0,1)</f>
        <v>-15.34925344252504</v>
      </c>
      <c r="E331" s="10">
        <f>C331+_xlfn.FORECAST.ETS.CONFINT(A331,$B$2:$B$307,$A$2:$A$307,0.9999,0,1)</f>
        <v>62.736256165865669</v>
      </c>
    </row>
    <row r="332" spans="1:5" x14ac:dyDescent="0.25">
      <c r="A332" s="8">
        <v>563</v>
      </c>
      <c r="C332" s="8">
        <f>_xlfn.FORECAST.ETS(A332,$B$2:$B$307,$A$2:$A$307,0,1)</f>
        <v>23.722397251739949</v>
      </c>
      <c r="D332" s="10">
        <f>C332-_xlfn.FORECAST.ETS.CONFINT(A332,$B$2:$B$307,$A$2:$A$307,0.9999,0,1)</f>
        <v>-15.333479354022693</v>
      </c>
      <c r="E332" s="10">
        <f>C332+_xlfn.FORECAST.ETS.CONFINT(A332,$B$2:$B$307,$A$2:$A$307,0.9999,0,1)</f>
        <v>62.77827385750259</v>
      </c>
    </row>
    <row r="333" spans="1:5" x14ac:dyDescent="0.25">
      <c r="A333" s="8">
        <v>564</v>
      </c>
      <c r="C333" s="8">
        <f>_xlfn.FORECAST.ETS(A333,$B$2:$B$307,$A$2:$A$307,0,1)</f>
        <v>23.751293141809509</v>
      </c>
      <c r="D333" s="10">
        <f>C333-_xlfn.FORECAST.ETS.CONFINT(A333,$B$2:$B$307,$A$2:$A$307,0.9999,0,1)</f>
        <v>-15.31872910699499</v>
      </c>
      <c r="E333" s="10">
        <f>C333+_xlfn.FORECAST.ETS.CONFINT(A333,$B$2:$B$307,$A$2:$A$307,0.9999,0,1)</f>
        <v>62.821315390614004</v>
      </c>
    </row>
    <row r="334" spans="1:5" x14ac:dyDescent="0.25">
      <c r="A334" s="8">
        <v>565</v>
      </c>
      <c r="C334" s="8">
        <f>_xlfn.FORECAST.ETS(A334,$B$2:$B$307,$A$2:$A$307,0,1)</f>
        <v>23.780189031879139</v>
      </c>
      <c r="D334" s="10">
        <f>C334-_xlfn.FORECAST.ETS.CONFINT(A334,$B$2:$B$307,$A$2:$A$307,0.9999,0,1)</f>
        <v>-15.30504037604674</v>
      </c>
      <c r="E334" s="10">
        <f>C334+_xlfn.FORECAST.ETS.CONFINT(A334,$B$2:$B$307,$A$2:$A$307,0.9999,0,1)</f>
        <v>62.865418439805019</v>
      </c>
    </row>
    <row r="335" spans="1:5" x14ac:dyDescent="0.25">
      <c r="A335" s="8">
        <v>566</v>
      </c>
      <c r="C335" s="8">
        <f>_xlfn.FORECAST.ETS(A335,$B$2:$B$307,$A$2:$A$307,0,1)</f>
        <v>23.809084921948703</v>
      </c>
      <c r="D335" s="10">
        <f>C335-_xlfn.FORECAST.ETS.CONFINT(A335,$B$2:$B$307,$A$2:$A$307,0.9999,0,1)</f>
        <v>-15.292450692730384</v>
      </c>
      <c r="E335" s="10">
        <f>C335+_xlfn.FORECAST.ETS.CONFINT(A335,$B$2:$B$307,$A$2:$A$307,0.9999,0,1)</f>
        <v>62.910620536627789</v>
      </c>
    </row>
    <row r="336" spans="1:5" x14ac:dyDescent="0.25">
      <c r="A336" s="8">
        <v>567</v>
      </c>
      <c r="C336" s="8">
        <f>_xlfn.FORECAST.ETS(A336,$B$2:$B$307,$A$2:$A$307,0,1)</f>
        <v>23.837980812018333</v>
      </c>
      <c r="D336" s="10">
        <f>C336-_xlfn.FORECAST.ETS.CONFINT(A336,$B$2:$B$307,$A$2:$A$307,0.9999,0,1)</f>
        <v>-15.280997435459707</v>
      </c>
      <c r="E336" s="10">
        <f>C336+_xlfn.FORECAST.ETS.CONFINT(A336,$B$2:$B$307,$A$2:$A$307,0.9999,0,1)</f>
        <v>62.95695905949637</v>
      </c>
    </row>
    <row r="337" spans="1:5" x14ac:dyDescent="0.25">
      <c r="A337" s="8">
        <v>568</v>
      </c>
      <c r="C337" s="8">
        <f>_xlfn.FORECAST.ETS(A337,$B$2:$B$307,$A$2:$A$307,0,1)</f>
        <v>23.866876702087893</v>
      </c>
      <c r="D337" s="10">
        <f>C337-_xlfn.FORECAST.ETS.CONFINT(A337,$B$2:$B$307,$A$2:$A$307,0.9999,0,1)</f>
        <v>-15.270717819155173</v>
      </c>
      <c r="E337" s="10">
        <f>C337+_xlfn.FORECAST.ETS.CONFINT(A337,$B$2:$B$307,$A$2:$A$307,0.9999,0,1)</f>
        <v>63.00447122333096</v>
      </c>
    </row>
    <row r="338" spans="1:5" x14ac:dyDescent="0.25">
      <c r="A338" s="8">
        <v>569</v>
      </c>
      <c r="C338" s="8">
        <f>_xlfn.FORECAST.ETS(A338,$B$2:$B$307,$A$2:$A$307,0,1)</f>
        <v>23.895772592157527</v>
      </c>
      <c r="D338" s="10">
        <f>C338-_xlfn.FORECAST.ETS.CONFINT(A338,$B$2:$B$307,$A$2:$A$307,0.9999,0,1)</f>
        <v>-15.261648884630958</v>
      </c>
      <c r="E338" s="10">
        <f>C338+_xlfn.FORECAST.ETS.CONFINT(A338,$B$2:$B$307,$A$2:$A$307,0.9999,0,1)</f>
        <v>63.053194068946013</v>
      </c>
    </row>
    <row r="339" spans="1:5" x14ac:dyDescent="0.25">
      <c r="A339" s="8">
        <v>570</v>
      </c>
      <c r="C339" s="8">
        <f>_xlfn.FORECAST.ETS(A339,$B$2:$B$307,$A$2:$A$307,0,1)</f>
        <v>23.924668482227087</v>
      </c>
      <c r="D339" s="10">
        <f>C339-_xlfn.FORECAST.ETS.CONFINT(A339,$B$2:$B$307,$A$2:$A$307,0.9999,0,1)</f>
        <v>-15.253827487738814</v>
      </c>
      <c r="E339" s="10">
        <f>C339+_xlfn.FORECAST.ETS.CONFINT(A339,$B$2:$B$307,$A$2:$A$307,0.9999,0,1)</f>
        <v>63.103164452192985</v>
      </c>
    </row>
    <row r="340" spans="1:5" x14ac:dyDescent="0.25">
      <c r="A340" s="8">
        <v>571</v>
      </c>
      <c r="C340" s="8">
        <f>_xlfn.FORECAST.ETS(A340,$B$2:$B$307,$A$2:$A$307,0,1)</f>
        <v>23.953564372296718</v>
      </c>
      <c r="D340" s="10">
        <f>C340-_xlfn.FORECAST.ETS.CONFINT(A340,$B$2:$B$307,$A$2:$A$307,0.9999,0,1)</f>
        <v>-15.24729028828029</v>
      </c>
      <c r="E340" s="10">
        <f>C340+_xlfn.FORECAST.ETS.CONFINT(A340,$B$2:$B$307,$A$2:$A$307,0.9999,0,1)</f>
        <v>63.154419032873726</v>
      </c>
    </row>
    <row r="341" spans="1:5" x14ac:dyDescent="0.25">
      <c r="A341" s="8">
        <v>572</v>
      </c>
      <c r="C341" s="8">
        <f>_xlfn.FORECAST.ETS(A341,$B$2:$B$307,$A$2:$A$307,0,1)</f>
        <v>23.982460262366281</v>
      </c>
      <c r="D341" s="10">
        <f>C341-_xlfn.FORECAST.ETS.CONFINT(A341,$B$2:$B$307,$A$2:$A$307,0.9999,0,1)</f>
        <v>-15.24207373870393</v>
      </c>
      <c r="E341" s="10">
        <f>C341+_xlfn.FORECAST.ETS.CONFINT(A341,$B$2:$B$307,$A$2:$A$307,0.9999,0,1)</f>
        <v>63.206994263436492</v>
      </c>
    </row>
    <row r="342" spans="1:5" x14ac:dyDescent="0.25">
      <c r="A342" s="8">
        <v>573</v>
      </c>
      <c r="C342" s="8">
        <f>_xlfn.FORECAST.ETS(A342,$B$2:$B$307,$A$2:$A$307,0,1)</f>
        <v>24.011356152435912</v>
      </c>
      <c r="D342" s="10">
        <f>C342-_xlfn.FORECAST.ETS.CONFINT(A342,$B$2:$B$307,$A$2:$A$307,0.9999,0,1)</f>
        <v>-15.238214072600162</v>
      </c>
      <c r="E342" s="10">
        <f>C342+_xlfn.FORECAST.ETS.CONFINT(A342,$B$2:$B$307,$A$2:$A$307,0.9999,0,1)</f>
        <v>63.260926377471989</v>
      </c>
    </row>
    <row r="343" spans="1:5" x14ac:dyDescent="0.25">
      <c r="A343" s="8">
        <v>574</v>
      </c>
      <c r="C343" s="8">
        <f>_xlfn.FORECAST.ETS(A343,$B$2:$B$307,$A$2:$A$307,0,1)</f>
        <v>24.040252042505472</v>
      </c>
      <c r="D343" s="10">
        <f>C343-_xlfn.FORECAST.ETS.CONFINT(A343,$B$2:$B$307,$A$2:$A$307,0.9999,0,1)</f>
        <v>-15.235747293012039</v>
      </c>
      <c r="E343" s="10">
        <f>C343+_xlfn.FORECAST.ETS.CONFINT(A343,$B$2:$B$307,$A$2:$A$307,0.9999,0,1)</f>
        <v>63.316251378022983</v>
      </c>
    </row>
    <row r="344" spans="1:5" x14ac:dyDescent="0.25">
      <c r="A344" s="8">
        <v>575</v>
      </c>
      <c r="C344" s="8">
        <f>_xlfn.FORECAST.ETS(A344,$B$2:$B$307,$A$2:$A$307,0,1)</f>
        <v>24.069147932575106</v>
      </c>
      <c r="D344" s="10">
        <f>C344-_xlfn.FORECAST.ETS.CONFINT(A344,$B$2:$B$307,$A$2:$A$307,0.9999,0,1)</f>
        <v>-15.234709160575761</v>
      </c>
      <c r="E344" s="10">
        <f>C344+_xlfn.FORECAST.ETS.CONFINT(A344,$B$2:$B$307,$A$2:$A$307,0.9999,0,1)</f>
        <v>63.373005025725973</v>
      </c>
    </row>
    <row r="345" spans="1:5" x14ac:dyDescent="0.25">
      <c r="A345" s="8">
        <v>576</v>
      </c>
      <c r="C345" s="8">
        <f>_xlfn.FORECAST.ETS(A345,$B$2:$B$307,$A$2:$A$307,0,1)</f>
        <v>24.098043822644666</v>
      </c>
      <c r="D345" s="10">
        <f>C345-_xlfn.FORECAST.ETS.CONFINT(A345,$B$2:$B$307,$A$2:$A$307,0.9999,0,1)</f>
        <v>-15.23513518151049</v>
      </c>
      <c r="E345" s="10">
        <f>C345+_xlfn.FORECAST.ETS.CONFINT(A345,$B$2:$B$307,$A$2:$A$307,0.9999,0,1)</f>
        <v>63.431222826799825</v>
      </c>
    </row>
    <row r="346" spans="1:5" x14ac:dyDescent="0.25">
      <c r="A346" s="8">
        <v>577</v>
      </c>
      <c r="C346" s="8">
        <f>_xlfn.FORECAST.ETS(A346,$B$2:$B$307,$A$2:$A$307,0,1)</f>
        <v>24.1269397127143</v>
      </c>
      <c r="D346" s="10">
        <f>C346-_xlfn.FORECAST.ETS.CONFINT(A346,$B$2:$B$307,$A$2:$A$307,0.9999,0,1)</f>
        <v>-15.237060595472666</v>
      </c>
      <c r="E346" s="10">
        <f>C346+_xlfn.FORECAST.ETS.CONFINT(A346,$B$2:$B$307,$A$2:$A$307,0.9999,0,1)</f>
        <v>63.490940020901263</v>
      </c>
    </row>
    <row r="347" spans="1:5" x14ac:dyDescent="0.25">
      <c r="A347" s="8">
        <v>578</v>
      </c>
      <c r="C347" s="8">
        <f>_xlfn.FORECAST.ETS(A347,$B$2:$B$307,$A$2:$A$307,0,1)</f>
        <v>24.15583560278386</v>
      </c>
      <c r="D347" s="10">
        <f>C347-_xlfn.FORECAST.ETS.CONFINT(A347,$B$2:$B$307,$A$2:$A$307,0.9999,0,1)</f>
        <v>-15.240520363295467</v>
      </c>
      <c r="E347" s="10">
        <f>C347+_xlfn.FORECAST.ETS.CONFINT(A347,$B$2:$B$307,$A$2:$A$307,0.9999,0,1)</f>
        <v>63.552191568863186</v>
      </c>
    </row>
    <row r="348" spans="1:5" x14ac:dyDescent="0.25">
      <c r="A348" s="8">
        <v>579</v>
      </c>
      <c r="C348" s="8">
        <f>_xlfn.FORECAST.ETS(A348,$B$2:$B$307,$A$2:$A$307,0,1)</f>
        <v>24.184731492853491</v>
      </c>
      <c r="D348" s="10">
        <f>C348-_xlfn.FORECAST.ETS.CONFINT(A348,$B$2:$B$307,$A$2:$A$307,0.9999,0,1)</f>
        <v>-15.245549154629781</v>
      </c>
      <c r="E348" s="10">
        <f>C348+_xlfn.FORECAST.ETS.CONFINT(A348,$B$2:$B$307,$A$2:$A$307,0.9999,0,1)</f>
        <v>63.615012140336759</v>
      </c>
    </row>
    <row r="349" spans="1:5" x14ac:dyDescent="0.25">
      <c r="A349" s="8">
        <v>580</v>
      </c>
      <c r="C349" s="8">
        <f>_xlfn.FORECAST.ETS(A349,$B$2:$B$307,$A$2:$A$307,0,1)</f>
        <v>24.213627382923054</v>
      </c>
      <c r="D349" s="10">
        <f>C349-_xlfn.FORECAST.ETS.CONFINT(A349,$B$2:$B$307,$A$2:$A$307,0.9999,0,1)</f>
        <v>-15.252181335508606</v>
      </c>
      <c r="E349" s="10">
        <f>C349+_xlfn.FORECAST.ETS.CONFINT(A349,$B$2:$B$307,$A$2:$A$307,0.9999,0,1)</f>
        <v>63.67943610135471</v>
      </c>
    </row>
    <row r="350" spans="1:5" x14ac:dyDescent="0.25">
      <c r="A350" s="8">
        <v>581</v>
      </c>
      <c r="C350" s="8">
        <f>_xlfn.FORECAST.ETS(A350,$B$2:$B$307,$A$2:$A$307,0,1)</f>
        <v>24.242523272992685</v>
      </c>
      <c r="D350" s="10">
        <f>C350-_xlfn.FORECAST.ETS.CONFINT(A350,$B$2:$B$307,$A$2:$A$307,0.9999,0,1)</f>
        <v>-15.260450955852107</v>
      </c>
      <c r="E350" s="10">
        <f>C350+_xlfn.FORECAST.ETS.CONFINT(A350,$B$2:$B$307,$A$2:$A$307,0.9999,0,1)</f>
        <v>63.745497501837477</v>
      </c>
    </row>
    <row r="351" spans="1:5" x14ac:dyDescent="0.25">
      <c r="A351" s="8">
        <v>582</v>
      </c>
      <c r="C351" s="8">
        <f>_xlfn.FORECAST.ETS(A351,$B$2:$B$307,$A$2:$A$307,0,1)</f>
        <v>24.271419163062244</v>
      </c>
      <c r="D351" s="10">
        <f>C351-_xlfn.FORECAST.ETS.CONFINT(A351,$B$2:$B$307,$A$2:$A$307,0.9999,0,1)</f>
        <v>-15.27039173693603</v>
      </c>
      <c r="E351" s="10">
        <f>C351+_xlfn.FORECAST.ETS.CONFINT(A351,$B$2:$B$307,$A$2:$A$307,0.9999,0,1)</f>
        <v>63.813230063060516</v>
      </c>
    </row>
    <row r="352" spans="1:5" x14ac:dyDescent="0.25">
      <c r="A352" s="8">
        <v>583</v>
      </c>
      <c r="C352" s="8">
        <f>_xlfn.FORECAST.ETS(A352,$B$2:$B$307,$A$2:$A$307,0,1)</f>
        <v>24.300315053131879</v>
      </c>
      <c r="D352" s="10">
        <f>C352-_xlfn.FORECAST.ETS.CONFINT(A352,$B$2:$B$307,$A$2:$A$307,0.9999,0,1)</f>
        <v>-15.282037058842075</v>
      </c>
      <c r="E352" s="10">
        <f>C352+_xlfn.FORECAST.ETS.CONFINT(A352,$B$2:$B$307,$A$2:$A$307,0.9999,0,1)</f>
        <v>63.882667165105829</v>
      </c>
    </row>
    <row r="353" spans="1:5" x14ac:dyDescent="0.25">
      <c r="A353" s="8">
        <v>584</v>
      </c>
      <c r="C353" s="8">
        <f>_xlfn.FORECAST.ETS(A353,$B$2:$B$307,$A$2:$A$307,0,1)</f>
        <v>24.329210943201439</v>
      </c>
      <c r="D353" s="10">
        <f>C353-_xlfn.FORECAST.ETS.CONFINT(A353,$B$2:$B$307,$A$2:$A$307,0.9999,0,1)</f>
        <v>-15.295419947913359</v>
      </c>
      <c r="E353" s="10">
        <f>C353+_xlfn.FORECAST.ETS.CONFINT(A353,$B$2:$B$307,$A$2:$A$307,0.9999,0,1)</f>
        <v>63.953841834316236</v>
      </c>
    </row>
    <row r="354" spans="1:5" x14ac:dyDescent="0.25">
      <c r="A354" s="8">
        <v>585</v>
      </c>
      <c r="C354" s="8">
        <f>_xlfn.FORECAST.ETS(A354,$B$2:$B$307,$A$2:$A$307,0,1)</f>
        <v>24.358106833271069</v>
      </c>
      <c r="D354" s="10">
        <f>C354-_xlfn.FORECAST.ETS.CONFINT(A354,$B$2:$B$307,$A$2:$A$307,0.9999,0,1)</f>
        <v>-15.310573064234159</v>
      </c>
      <c r="E354" s="10">
        <f>C354+_xlfn.FORECAST.ETS.CONFINT(A354,$B$2:$B$307,$A$2:$A$307,0.9999,0,1)</f>
        <v>64.026786730776294</v>
      </c>
    </row>
    <row r="355" spans="1:5" x14ac:dyDescent="0.25">
      <c r="A355" s="8">
        <v>586</v>
      </c>
      <c r="C355" s="8">
        <f>_xlfn.FORECAST.ETS(A355,$B$2:$B$307,$A$2:$A$307,0,1)</f>
        <v>24.387002723340633</v>
      </c>
      <c r="D355" s="10">
        <f>C355-_xlfn.FORECAST.ETS.CONFINT(A355,$B$2:$B$307,$A$2:$A$307,0.9999,0,1)</f>
        <v>-15.32752868915799</v>
      </c>
      <c r="E355" s="10">
        <f>C355+_xlfn.FORECAST.ETS.CONFINT(A355,$B$2:$B$307,$A$2:$A$307,0.9999,0,1)</f>
        <v>64.101534135839259</v>
      </c>
    </row>
    <row r="356" spans="1:5" x14ac:dyDescent="0.25">
      <c r="A356" s="8">
        <v>587</v>
      </c>
      <c r="C356" s="8">
        <f>_xlfn.FORECAST.ETS(A356,$B$2:$B$307,$A$2:$A$307,0,1)</f>
        <v>24.415898613410263</v>
      </c>
      <c r="D356" s="10">
        <f>C356-_xlfn.FORECAST.ETS.CONFINT(A356,$B$2:$B$307,$A$2:$A$307,0.9999,0,1)</f>
        <v>-15.346318712903596</v>
      </c>
      <c r="E356" s="10">
        <f>C356+_xlfn.FORECAST.ETS.CONFINT(A356,$B$2:$B$307,$A$2:$A$307,0.9999,0,1)</f>
        <v>64.178115939724123</v>
      </c>
    </row>
    <row r="357" spans="1:5" x14ac:dyDescent="0.25">
      <c r="A357" s="8">
        <v>588</v>
      </c>
      <c r="C357" s="8">
        <f>_xlfn.FORECAST.ETS(A357,$B$2:$B$307,$A$2:$A$307,0,1)</f>
        <v>24.444794503479823</v>
      </c>
      <c r="D357" s="10">
        <f>C357-_xlfn.FORECAST.ETS.CONFINT(A357,$B$2:$B$307,$A$2:$A$307,0.9999,0,1)</f>
        <v>-15.366974622243188</v>
      </c>
      <c r="E357" s="10">
        <f>C357+_xlfn.FORECAST.ETS.CONFINT(A357,$B$2:$B$307,$A$2:$A$307,0.9999,0,1)</f>
        <v>64.25656362920283</v>
      </c>
    </row>
    <row r="358" spans="1:5" x14ac:dyDescent="0.25">
      <c r="A358" s="8">
        <v>589</v>
      </c>
      <c r="C358" s="8">
        <f>_xlfn.FORECAST.ETS(A358,$B$2:$B$307,$A$2:$A$307,0,1)</f>
        <v>24.473690393549457</v>
      </c>
      <c r="D358" s="10">
        <f>C358-_xlfn.FORECAST.ETS.CONFINT(A358,$B$2:$B$307,$A$2:$A$307,0.9999,0,1)</f>
        <v>-15.389527488302807</v>
      </c>
      <c r="E358" s="10">
        <f>C358+_xlfn.FORECAST.ETS.CONFINT(A358,$B$2:$B$307,$A$2:$A$307,0.9999,0,1)</f>
        <v>64.336908275401726</v>
      </c>
    </row>
    <row r="359" spans="1:5" x14ac:dyDescent="0.25">
      <c r="A359" s="8">
        <v>590</v>
      </c>
      <c r="C359" s="8">
        <f>_xlfn.FORECAST.ETS(A359,$B$2:$B$307,$A$2:$A$307,0,1)</f>
        <v>24.502586283619017</v>
      </c>
      <c r="D359" s="10">
        <f>C359-_xlfn.FORECAST.ETS.CONFINT(A359,$B$2:$B$307,$A$2:$A$307,0.9999,0,1)</f>
        <v>-15.414007954499397</v>
      </c>
      <c r="E359" s="10">
        <f>C359+_xlfn.FORECAST.ETS.CONFINT(A359,$B$2:$B$307,$A$2:$A$307,0.9999,0,1)</f>
        <v>64.419180521737431</v>
      </c>
    </row>
    <row r="360" spans="1:5" x14ac:dyDescent="0.25">
      <c r="A360" s="8">
        <v>591</v>
      </c>
      <c r="C360" s="8">
        <f>_xlfn.FORECAST.ETS(A360,$B$2:$B$307,$A$2:$A$307,0,1)</f>
        <v>24.531482173688648</v>
      </c>
      <c r="D360" s="10">
        <f>C360-_xlfn.FORECAST.ETS.CONFINT(A360,$B$2:$B$307,$A$2:$A$307,0.9999,0,1)</f>
        <v>-15.440446224634488</v>
      </c>
      <c r="E360" s="10">
        <f>C360+_xlfn.FORECAST.ETS.CONFINT(A360,$B$2:$B$307,$A$2:$A$307,0.9999,0,1)</f>
        <v>64.503410572011788</v>
      </c>
    </row>
    <row r="361" spans="1:5" x14ac:dyDescent="0.25">
      <c r="A361" s="8">
        <v>592</v>
      </c>
      <c r="C361" s="8">
        <f>_xlfn.FORECAST.ETS(A361,$B$2:$B$307,$A$2:$A$307,0,1)</f>
        <v>24.560378063758211</v>
      </c>
      <c r="D361" s="10">
        <f>C361-_xlfn.FORECAST.ETS.CONFINT(A361,$B$2:$B$307,$A$2:$A$307,0.9999,0,1)</f>
        <v>-15.468872051168848</v>
      </c>
      <c r="E361" s="10">
        <f>C361+_xlfn.FORECAST.ETS.CONFINT(A361,$B$2:$B$307,$A$2:$A$307,0.9999,0,1)</f>
        <v>64.589628178685274</v>
      </c>
    </row>
    <row r="362" spans="1:5" x14ac:dyDescent="0.25">
      <c r="A362" s="8">
        <v>593</v>
      </c>
      <c r="C362" s="8">
        <f>_xlfn.FORECAST.ETS(A362,$B$2:$B$307,$A$2:$A$307,0,1)</f>
        <v>24.589273953827842</v>
      </c>
      <c r="D362" s="10">
        <f>C362-_xlfn.FORECAST.ETS.CONFINT(A362,$B$2:$B$307,$A$2:$A$307,0.9999,0,1)</f>
        <v>-15.499314723697964</v>
      </c>
      <c r="E362" s="10">
        <f>C362+_xlfn.FORECAST.ETS.CONFINT(A362,$B$2:$B$307,$A$2:$A$307,0.9999,0,1)</f>
        <v>64.677862631353648</v>
      </c>
    </row>
    <row r="363" spans="1:5" x14ac:dyDescent="0.25">
      <c r="A363" s="8">
        <v>594</v>
      </c>
      <c r="C363" s="8">
        <f>_xlfn.FORECAST.ETS(A363,$B$2:$B$307,$A$2:$A$307,0,1)</f>
        <v>24.618169843897402</v>
      </c>
      <c r="D363" s="10">
        <f>C363-_xlfn.FORECAST.ETS.CONFINT(A363,$B$2:$B$307,$A$2:$A$307,0.9999,0,1)</f>
        <v>-15.531803057652251</v>
      </c>
      <c r="E363" s="10">
        <f>C363+_xlfn.FORECAST.ETS.CONFINT(A363,$B$2:$B$307,$A$2:$A$307,0.9999,0,1)</f>
        <v>64.768142745447051</v>
      </c>
    </row>
    <row r="364" spans="1:5" x14ac:dyDescent="0.25">
      <c r="A364" s="8">
        <v>595</v>
      </c>
      <c r="C364" s="8">
        <f>_xlfn.FORECAST.ETS(A364,$B$2:$B$307,$A$2:$A$307,0,1)</f>
        <v>24.647065733967036</v>
      </c>
      <c r="D364" s="10">
        <f>C364-_xlfn.FORECAST.ETS.CONFINT(A364,$B$2:$B$307,$A$2:$A$307,0.9999,0,1)</f>
        <v>-15.566365383241344</v>
      </c>
      <c r="E364" s="10">
        <f>C364+_xlfn.FORECAST.ETS.CONFINT(A364,$B$2:$B$307,$A$2:$A$307,0.9999,0,1)</f>
        <v>64.860496851175412</v>
      </c>
    </row>
    <row r="365" spans="1:5" x14ac:dyDescent="0.25">
      <c r="A365" s="8">
        <v>596</v>
      </c>
      <c r="C365" s="8">
        <f>_xlfn.FORECAST.ETS(A365,$B$2:$B$307,$A$2:$A$307,0,1)</f>
        <v>24.675961624036596</v>
      </c>
      <c r="D365" s="10">
        <f>C365-_xlfn.FORECAST.ETS.CONFINT(A365,$B$2:$B$307,$A$2:$A$307,0.9999,0,1)</f>
        <v>-15.603029534665964</v>
      </c>
      <c r="E365" s="10">
        <f>C365+_xlfn.FORECAST.ETS.CONFINT(A365,$B$2:$B$307,$A$2:$A$307,0.9999,0,1)</f>
        <v>64.954952782739156</v>
      </c>
    </row>
    <row r="366" spans="1:5" x14ac:dyDescent="0.25">
      <c r="A366" s="8">
        <v>597</v>
      </c>
      <c r="C366" s="8">
        <f>_xlfn.FORECAST.ETS(A366,$B$2:$B$307,$A$2:$A$307,0,1)</f>
        <v>24.704857514106227</v>
      </c>
      <c r="D366" s="10">
        <f>C366-_xlfn.FORECAST.ETS.CONFINT(A366,$B$2:$B$307,$A$2:$A$307,0.9999,0,1)</f>
        <v>-15.641822839615703</v>
      </c>
      <c r="E366" s="10">
        <f>C366+_xlfn.FORECAST.ETS.CONFINT(A366,$B$2:$B$307,$A$2:$A$307,0.9999,0,1)</f>
        <v>65.051537867828159</v>
      </c>
    </row>
    <row r="367" spans="1:5" x14ac:dyDescent="0.25">
      <c r="A367" s="8">
        <v>598</v>
      </c>
      <c r="C367" s="8">
        <f>_xlfn.FORECAST.ETS(A367,$B$2:$B$307,$A$2:$A$307,0,1)</f>
        <v>24.73375340417579</v>
      </c>
      <c r="D367" s="10">
        <f>C367-_xlfn.FORECAST.ETS.CONFINT(A367,$B$2:$B$307,$A$2:$A$307,0.9999,0,1)</f>
        <v>-15.682772109075483</v>
      </c>
      <c r="E367" s="10">
        <f>C367+_xlfn.FORECAST.ETS.CONFINT(A367,$B$2:$B$307,$A$2:$A$307,0.9999,0,1)</f>
        <v>65.150278917427059</v>
      </c>
    </row>
    <row r="368" spans="1:5" x14ac:dyDescent="0.25">
      <c r="A368" s="8">
        <v>599</v>
      </c>
      <c r="C368" s="8">
        <f>_xlfn.FORECAST.ETS(A368,$B$2:$B$307,$A$2:$A$307,0,1)</f>
        <v>24.762649294245421</v>
      </c>
      <c r="D368" s="10">
        <f>C368-_xlfn.FORECAST.ETS.CONFINT(A368,$B$2:$B$307,$A$2:$A$307,0.9999,0,1)</f>
        <v>-15.725903627458166</v>
      </c>
      <c r="E368" s="10">
        <f>C368+_xlfn.FORECAST.ETS.CONFINT(A368,$B$2:$B$307,$A$2:$A$307,0.9999,0,1)</f>
        <v>65.251202215949007</v>
      </c>
    </row>
    <row r="369" spans="1:5" x14ac:dyDescent="0.25">
      <c r="A369" s="8">
        <v>600</v>
      </c>
      <c r="C369" s="8">
        <f>_xlfn.FORECAST.ETS(A369,$B$2:$B$307,$A$2:$A$307,0,1)</f>
        <v>24.79154518431498</v>
      </c>
      <c r="D369" s="10">
        <f>C369-_xlfn.FORECAST.ETS.CONFINT(A369,$B$2:$B$307,$A$2:$A$307,0.9999,0,1)</f>
        <v>-15.771243143084657</v>
      </c>
      <c r="E369" s="10">
        <f>C369+_xlfn.FORECAST.ETS.CONFINT(A369,$B$2:$B$307,$A$2:$A$307,0.9999,0,1)</f>
        <v>65.354333511714614</v>
      </c>
    </row>
    <row r="370" spans="1:5" x14ac:dyDescent="0.25">
      <c r="A370" s="8">
        <v>601</v>
      </c>
      <c r="C370" s="8">
        <f>_xlfn.FORECAST.ETS(A370,$B$2:$B$307,$A$2:$A$307,0,1)</f>
        <v>24.820441074384615</v>
      </c>
      <c r="D370" s="10">
        <f>C370-_xlfn.FORECAST.ETS.CONFINT(A370,$B$2:$B$307,$A$2:$A$307,0.9999,0,1)</f>
        <v>-15.818815859027804</v>
      </c>
      <c r="E370" s="10">
        <f>C370+_xlfn.FORECAST.ETS.CONFINT(A370,$B$2:$B$307,$A$2:$A$307,0.9999,0,1)</f>
        <v>65.45969800779703</v>
      </c>
    </row>
    <row r="371" spans="1:5" x14ac:dyDescent="0.25">
      <c r="A371" s="8">
        <v>602</v>
      </c>
      <c r="C371" s="8">
        <f>_xlfn.FORECAST.ETS(A371,$B$2:$B$307,$A$2:$A$307,0,1)</f>
        <v>24.849336964454174</v>
      </c>
      <c r="D371" s="10">
        <f>C371-_xlfn.FORECAST.ETS.CONFINT(A371,$B$2:$B$307,$A$2:$A$307,0.9999,0,1)</f>
        <v>-15.868646424340383</v>
      </c>
      <c r="E371" s="10">
        <f>C371+_xlfn.FORECAST.ETS.CONFINT(A371,$B$2:$B$307,$A$2:$A$307,0.9999,0,1)</f>
        <v>65.567320353248732</v>
      </c>
    </row>
    <row r="372" spans="1:5" x14ac:dyDescent="0.25">
      <c r="A372" s="8">
        <v>603</v>
      </c>
      <c r="C372" s="8">
        <f>_xlfn.FORECAST.ETS(A372,$B$2:$B$307,$A$2:$A$307,0,1)</f>
        <v>24.878232854523805</v>
      </c>
      <c r="D372" s="10">
        <f>C372-_xlfn.FORECAST.ETS.CONFINT(A372,$B$2:$B$307,$A$2:$A$307,0.9999,0,1)</f>
        <v>-15.920758925681515</v>
      </c>
      <c r="E372" s="10">
        <f>C372+_xlfn.FORECAST.ETS.CONFINT(A372,$B$2:$B$307,$A$2:$A$307,0.9999,0,1)</f>
        <v>65.677224634729129</v>
      </c>
    </row>
    <row r="373" spans="1:5" x14ac:dyDescent="0.25">
      <c r="A373" s="8">
        <v>604</v>
      </c>
      <c r="C373" s="8">
        <f>_xlfn.FORECAST.ETS(A373,$B$2:$B$307,$A$2:$A$307,0,1)</f>
        <v>24.907128744593368</v>
      </c>
      <c r="D373" s="10">
        <f>C373-_xlfn.FORECAST.ETS.CONFINT(A373,$B$2:$B$307,$A$2:$A$307,0.9999,0,1)</f>
        <v>-15.975176879360344</v>
      </c>
      <c r="E373" s="10">
        <f>C373+_xlfn.FORECAST.ETS.CONFINT(A373,$B$2:$B$307,$A$2:$A$307,0.9999,0,1)</f>
        <v>65.789434368547077</v>
      </c>
    </row>
    <row r="374" spans="1:5" x14ac:dyDescent="0.25">
      <c r="A374" s="8">
        <v>605</v>
      </c>
      <c r="C374" s="8">
        <f>_xlfn.FORECAST.ETS(A374,$B$2:$B$307,$A$2:$A$307,0,1)</f>
        <v>24.936024634662999</v>
      </c>
      <c r="D374" s="10">
        <f>C374-_xlfn.FORECAST.ETS.CONFINT(A374,$B$2:$B$307,$A$2:$A$307,0.9999,0,1)</f>
        <v>-16.031923223809834</v>
      </c>
      <c r="E374" s="10">
        <f>C374+_xlfn.FORECAST.ETS.CONFINT(A374,$B$2:$B$307,$A$2:$A$307,0.9999,0,1)</f>
        <v>65.903972493135825</v>
      </c>
    </row>
    <row r="375" spans="1:5" x14ac:dyDescent="0.25">
      <c r="A375" s="8">
        <v>606</v>
      </c>
      <c r="C375" s="8">
        <f>_xlfn.FORECAST.ETS(A375,$B$2:$B$307,$A$2:$A$307,0,1)</f>
        <v>24.964920524732559</v>
      </c>
      <c r="D375" s="10">
        <f>C375-_xlfn.FORECAST.ETS.CONFINT(A375,$B$2:$B$307,$A$2:$A$307,0.9999,0,1)</f>
        <v>-16.091020312507428</v>
      </c>
      <c r="E375" s="10">
        <f>C375+_xlfn.FORECAST.ETS.CONFINT(A375,$B$2:$B$307,$A$2:$A$307,0.9999,0,1)</f>
        <v>66.02086136197255</v>
      </c>
    </row>
    <row r="376" spans="1:5" x14ac:dyDescent="0.25">
      <c r="A376" s="8">
        <v>607</v>
      </c>
      <c r="C376" s="8">
        <f>_xlfn.FORECAST.ETS(A376,$B$2:$B$307,$A$2:$A$307,0,1)</f>
        <v>24.993816414802193</v>
      </c>
      <c r="D376" s="10">
        <f>C376-_xlfn.FORECAST.ETS.CONFINT(A376,$B$2:$B$307,$A$2:$A$307,0.9999,0,1)</f>
        <v>-16.152489907353544</v>
      </c>
      <c r="E376" s="10">
        <f>C376+_xlfn.FORECAST.ETS.CONFINT(A376,$B$2:$B$307,$A$2:$A$307,0.9999,0,1)</f>
        <v>66.140122736957935</v>
      </c>
    </row>
    <row r="377" spans="1:5" x14ac:dyDescent="0.25">
      <c r="A377" s="8">
        <v>608</v>
      </c>
      <c r="C377" s="8">
        <f>_xlfn.FORECAST.ETS(A377,$B$2:$B$307,$A$2:$A$307,0,1)</f>
        <v>25.022712304871753</v>
      </c>
      <c r="D377" s="10">
        <f>C377-_xlfn.FORECAST.ETS.CONFINT(A377,$B$2:$B$307,$A$2:$A$307,0.9999,0,1)</f>
        <v>-16.216353172522737</v>
      </c>
      <c r="E377" s="10">
        <f>C377+_xlfn.FORECAST.ETS.CONFINT(A377,$B$2:$B$307,$A$2:$A$307,0.9999,0,1)</f>
        <v>66.26177778226625</v>
      </c>
    </row>
    <row r="378" spans="1:5" x14ac:dyDescent="0.25">
      <c r="A378" s="8">
        <v>609</v>
      </c>
      <c r="C378" s="8">
        <f>_xlfn.FORECAST.ETS(A378,$B$2:$B$307,$A$2:$A$307,0,1)</f>
        <v>25.051608194941384</v>
      </c>
      <c r="D378" s="10">
        <f>C378-_xlfn.FORECAST.ETS.CONFINT(A378,$B$2:$B$307,$A$2:$A$307,0.9999,0,1)</f>
        <v>-16.282630668796426</v>
      </c>
      <c r="E378" s="10">
        <f>C378+_xlfn.FORECAST.ETS.CONFINT(A378,$B$2:$B$307,$A$2:$A$307,0.9999,0,1)</f>
        <v>66.38584705867919</v>
      </c>
    </row>
    <row r="379" spans="1:5" x14ac:dyDescent="0.25">
      <c r="A379" s="8">
        <v>610</v>
      </c>
      <c r="C379" s="8">
        <f>_xlfn.FORECAST.ETS(A379,$B$2:$B$307,$A$2:$A$307,0,1)</f>
        <v>25.080504085010947</v>
      </c>
      <c r="D379" s="10">
        <f>C379-_xlfn.FORECAST.ETS.CONFINT(A379,$B$2:$B$307,$A$2:$A$307,0.9999,0,1)</f>
        <v>-16.351342348389718</v>
      </c>
      <c r="E379" s="10">
        <f>C379+_xlfn.FORECAST.ETS.CONFINT(A379,$B$2:$B$307,$A$2:$A$307,0.9999,0,1)</f>
        <v>66.512350518411608</v>
      </c>
    </row>
    <row r="380" spans="1:5" x14ac:dyDescent="0.25">
      <c r="A380" s="8">
        <v>611</v>
      </c>
      <c r="C380" s="8">
        <f>_xlfn.FORECAST.ETS(A380,$B$2:$B$307,$A$2:$A$307,0,1)</f>
        <v>25.109399975080578</v>
      </c>
      <c r="D380" s="10">
        <f>C380-_xlfn.FORECAST.ETS.CONFINT(A380,$B$2:$B$307,$A$2:$A$307,0.9999,0,1)</f>
        <v>-16.422507550279121</v>
      </c>
      <c r="E380" s="10">
        <f>C380+_xlfn.FORECAST.ETS.CONFINT(A380,$B$2:$B$307,$A$2:$A$307,0.9999,0,1)</f>
        <v>66.641307500440277</v>
      </c>
    </row>
    <row r="381" spans="1:5" x14ac:dyDescent="0.25">
      <c r="A381" s="8">
        <v>612</v>
      </c>
      <c r="C381" s="8">
        <f>_xlfn.FORECAST.ETS(A381,$B$2:$B$307,$A$2:$A$307,0,1)</f>
        <v>25.138295865150141</v>
      </c>
      <c r="D381" s="10">
        <f>C381-_xlfn.FORECAST.ETS.CONFINT(A381,$B$2:$B$307,$A$2:$A$307,0.9999,0,1)</f>
        <v>-16.496144996041302</v>
      </c>
      <c r="E381" s="10">
        <f>C381+_xlfn.FORECAST.ETS.CONFINT(A381,$B$2:$B$307,$A$2:$A$307,0.9999,0,1)</f>
        <v>66.772736726341577</v>
      </c>
    </row>
    <row r="382" spans="1:5" x14ac:dyDescent="0.25">
      <c r="A382" s="8">
        <v>613</v>
      </c>
      <c r="C382" s="8">
        <f>_xlfn.FORECAST.ETS(A382,$B$2:$B$307,$A$2:$A$307,0,1)</f>
        <v>25.167191755219772</v>
      </c>
      <c r="D382" s="10">
        <f>C382-_xlfn.FORECAST.ETS.CONFINT(A382,$B$2:$B$307,$A$2:$A$307,0.9999,0,1)</f>
        <v>-16.572272786207474</v>
      </c>
      <c r="E382" s="10">
        <f>C382+_xlfn.FORECAST.ETS.CONFINT(A382,$B$2:$B$307,$A$2:$A$307,0.9999,0,1)</f>
        <v>66.906656296647014</v>
      </c>
    </row>
    <row r="383" spans="1:5" x14ac:dyDescent="0.25">
      <c r="A383" s="8">
        <v>614</v>
      </c>
      <c r="C383" s="8">
        <f>_xlfn.FORECAST.ETS(A383,$B$2:$B$307,$A$2:$A$307,0,1)</f>
        <v>25.196087645289332</v>
      </c>
      <c r="D383" s="10">
        <f>C383-_xlfn.FORECAST.ETS.CONFINT(A383,$B$2:$B$307,$A$2:$A$307,0.9999,0,1)</f>
        <v>-16.65090839714108</v>
      </c>
      <c r="E383" s="10">
        <f>C383+_xlfn.FORECAST.ETS.CONFINT(A383,$B$2:$B$307,$A$2:$A$307,0.9999,0,1)</f>
        <v>67.043083687719744</v>
      </c>
    </row>
    <row r="384" spans="1:5" x14ac:dyDescent="0.25">
      <c r="A384" s="8">
        <v>615</v>
      </c>
      <c r="C384" s="8">
        <f>_xlfn.FORECAST.ETS(A384,$B$2:$B$307,$A$2:$A$307,0,1)</f>
        <v>25.224983535358966</v>
      </c>
      <c r="D384" s="10">
        <f>C384-_xlfn.FORECAST.ETS.CONFINT(A384,$B$2:$B$307,$A$2:$A$307,0.9999,0,1)</f>
        <v>-16.73206867844096</v>
      </c>
      <c r="E384" s="10">
        <f>C384+_xlfn.FORECAST.ETS.CONFINT(A384,$B$2:$B$307,$A$2:$A$307,0.9999,0,1)</f>
        <v>67.182035749158899</v>
      </c>
    </row>
    <row r="385" spans="1:5" x14ac:dyDescent="0.25">
      <c r="A385" s="8">
        <v>616</v>
      </c>
      <c r="C385" s="8">
        <f>_xlfn.FORECAST.ETS(A385,$B$2:$B$307,$A$2:$A$307,0,1)</f>
        <v>25.253879425428526</v>
      </c>
      <c r="D385" s="10">
        <f>C385-_xlfn.FORECAST.ETS.CONFINT(A385,$B$2:$B$307,$A$2:$A$307,0.9999,0,1)</f>
        <v>-16.815769850875331</v>
      </c>
      <c r="E385" s="10">
        <f>C385+_xlfn.FORECAST.ETS.CONFINT(A385,$B$2:$B$307,$A$2:$A$307,0.9999,0,1)</f>
        <v>67.323528701732386</v>
      </c>
    </row>
    <row r="386" spans="1:5" x14ac:dyDescent="0.25">
      <c r="A386" s="8">
        <v>617</v>
      </c>
      <c r="C386" s="8">
        <f>_xlfn.FORECAST.ETS(A386,$B$2:$B$307,$A$2:$A$307,0,1)</f>
        <v>25.282775315498156</v>
      </c>
      <c r="D386" s="10">
        <f>C386-_xlfn.FORECAST.ETS.CONFINT(A386,$B$2:$B$307,$A$2:$A$307,0.9999,0,1)</f>
        <v>-16.902027504846288</v>
      </c>
      <c r="E386" s="10">
        <f>C386+_xlfn.FORECAST.ETS.CONFINT(A386,$B$2:$B$307,$A$2:$A$307,0.9999,0,1)</f>
        <v>67.467578135842601</v>
      </c>
    </row>
    <row r="387" spans="1:5" x14ac:dyDescent="0.25">
      <c r="A387" s="8">
        <v>618</v>
      </c>
      <c r="C387" s="8">
        <f>_xlfn.FORECAST.ETS(A387,$B$2:$B$307,$A$2:$A$307,0,1)</f>
        <v>25.31167120556772</v>
      </c>
      <c r="D387" s="10">
        <f>C387-_xlfn.FORECAST.ETS.CONFINT(A387,$B$2:$B$307,$A$2:$A$307,0.9999,0,1)</f>
        <v>-16.990856599387712</v>
      </c>
      <c r="E387" s="10">
        <f>C387+_xlfn.FORECAST.ETS.CONFINT(A387,$B$2:$B$307,$A$2:$A$307,0.9999,0,1)</f>
        <v>67.614199010523151</v>
      </c>
    </row>
    <row r="388" spans="1:5" x14ac:dyDescent="0.25">
      <c r="A388" s="8">
        <v>619</v>
      </c>
      <c r="C388" s="8">
        <f>_xlfn.FORECAST.ETS(A388,$B$2:$B$307,$A$2:$A$307,0,1)</f>
        <v>25.340567095637351</v>
      </c>
      <c r="D388" s="10">
        <f>C388-_xlfn.FORECAST.ETS.CONFINT(A388,$B$2:$B$307,$A$2:$A$307,0.9999,0,1)</f>
        <v>-17.082271461693846</v>
      </c>
      <c r="E388" s="10">
        <f>C388+_xlfn.FORECAST.ETS.CONFINT(A388,$B$2:$B$307,$A$2:$A$307,0.9999,0,1)</f>
        <v>67.763405652968544</v>
      </c>
    </row>
    <row r="389" spans="1:5" x14ac:dyDescent="0.25">
      <c r="A389" s="8">
        <v>620</v>
      </c>
      <c r="C389" s="8">
        <f>_xlfn.FORECAST.ETS(A389,$B$2:$B$307,$A$2:$A$307,0,1)</f>
        <v>25.36946298570691</v>
      </c>
      <c r="D389" s="10">
        <f>C389-_xlfn.FORECAST.ETS.CONFINT(A389,$B$2:$B$307,$A$2:$A$307,0.9999,0,1)</f>
        <v>-17.176285787179076</v>
      </c>
      <c r="E389" s="10">
        <f>C389+_xlfn.FORECAST.ETS.CONFINT(A389,$B$2:$B$307,$A$2:$A$307,0.9999,0,1)</f>
        <v>67.915211758592903</v>
      </c>
    </row>
    <row r="390" spans="1:5" x14ac:dyDescent="0.25">
      <c r="A390" s="8">
        <v>621</v>
      </c>
      <c r="C390" s="8">
        <f>_xlfn.FORECAST.ETS(A390,$B$2:$B$307,$A$2:$A$307,0,1)</f>
        <v>25.398358875776545</v>
      </c>
      <c r="D390" s="10">
        <f>C390-_xlfn.FORECAST.ETS.CONFINT(A390,$B$2:$B$307,$A$2:$A$307,0.9999,0,1)</f>
        <v>-17.272912640063844</v>
      </c>
      <c r="E390" s="10">
        <f>C390+_xlfn.FORECAST.ETS.CONFINT(A390,$B$2:$B$307,$A$2:$A$307,0.9999,0,1)</f>
        <v>68.069630391616926</v>
      </c>
    </row>
    <row r="391" spans="1:5" x14ac:dyDescent="0.25">
      <c r="A391" s="8">
        <v>622</v>
      </c>
      <c r="C391" s="8">
        <f>_xlfn.FORECAST.ETS(A391,$B$2:$B$307,$A$2:$A$307,0,1)</f>
        <v>25.427254765846104</v>
      </c>
      <c r="D391" s="10">
        <f>C391-_xlfn.FORECAST.ETS.CONFINT(A391,$B$2:$B$307,$A$2:$A$307,0.9999,0,1)</f>
        <v>-17.372164454484686</v>
      </c>
      <c r="E391" s="10">
        <f>C391+_xlfn.FORECAST.ETS.CONFINT(A391,$B$2:$B$307,$A$2:$A$307,0.9999,0,1)</f>
        <v>68.226673986176891</v>
      </c>
    </row>
    <row r="392" spans="1:5" x14ac:dyDescent="0.25">
      <c r="A392" s="8">
        <v>623</v>
      </c>
      <c r="C392" s="8">
        <f>_xlfn.FORECAST.ETS(A392,$B$2:$B$307,$A$2:$A$307,0,1)</f>
        <v>25.456150655915735</v>
      </c>
      <c r="D392" s="10">
        <f>C392-_xlfn.FORECAST.ETS.CONFINT(A392,$B$2:$B$307,$A$2:$A$307,0.9999,0,1)</f>
        <v>-17.474053036121333</v>
      </c>
      <c r="E392" s="10">
        <f>C392+_xlfn.FORECAST.ETS.CONFINT(A392,$B$2:$B$307,$A$2:$A$307,0.9999,0,1)</f>
        <v>68.386354347952803</v>
      </c>
    </row>
    <row r="393" spans="1:5" x14ac:dyDescent="0.25">
      <c r="A393" s="8">
        <v>624</v>
      </c>
      <c r="C393" s="8">
        <f>_xlfn.FORECAST.ETS(A393,$B$2:$B$307,$A$2:$A$307,0,1)</f>
        <v>25.485046545985298</v>
      </c>
      <c r="D393" s="10">
        <f>C393-_xlfn.FORECAST.ETS.CONFINT(A393,$B$2:$B$307,$A$2:$A$307,0.9999,0,1)</f>
        <v>-17.578589564336369</v>
      </c>
      <c r="E393" s="10">
        <f>C393+_xlfn.FORECAST.ETS.CONFINT(A393,$B$2:$B$307,$A$2:$A$307,0.9999,0,1)</f>
        <v>68.548682656306966</v>
      </c>
    </row>
    <row r="394" spans="1:5" x14ac:dyDescent="0.25">
      <c r="A394" s="8">
        <v>625</v>
      </c>
      <c r="C394" s="8">
        <f>_xlfn.FORECAST.ETS(A394,$B$2:$B$307,$A$2:$A$307,0,1)</f>
        <v>25.513942436054929</v>
      </c>
      <c r="D394" s="10">
        <f>C394-_xlfn.FORECAST.ETS.CONFINT(A394,$B$2:$B$307,$A$2:$A$307,0.9999,0,1)</f>
        <v>-17.685784594818241</v>
      </c>
      <c r="E394" s="10">
        <f>C394+_xlfn.FORECAST.ETS.CONFINT(A394,$B$2:$B$307,$A$2:$A$307,0.9999,0,1)</f>
        <v>68.713669466928096</v>
      </c>
    </row>
    <row r="395" spans="1:5" x14ac:dyDescent="0.25">
      <c r="A395" s="8">
        <v>626</v>
      </c>
      <c r="C395" s="8">
        <f>_xlfn.FORECAST.ETS(A395,$B$2:$B$307,$A$2:$A$307,0,1)</f>
        <v>25.542838326124489</v>
      </c>
      <c r="D395" s="10">
        <f>C395-_xlfn.FORECAST.ETS.CONFINT(A395,$B$2:$B$307,$A$2:$A$307,0.9999,0,1)</f>
        <v>-17.795648062721263</v>
      </c>
      <c r="E395" s="10">
        <f>C395+_xlfn.FORECAST.ETS.CONFINT(A395,$B$2:$B$307,$A$2:$A$307,0.9999,0,1)</f>
        <v>68.881324714970248</v>
      </c>
    </row>
    <row r="396" spans="1:5" x14ac:dyDescent="0.25">
      <c r="A396" s="8">
        <v>627</v>
      </c>
      <c r="C396" s="8">
        <f>_xlfn.FORECAST.ETS(A396,$B$2:$B$307,$A$2:$A$307,0,1)</f>
        <v>25.571734216194123</v>
      </c>
      <c r="D396" s="10">
        <f>C396-_xlfn.FORECAST.ETS.CONFINT(A396,$B$2:$B$307,$A$2:$A$307,0.9999,0,1)</f>
        <v>-17.908189286290956</v>
      </c>
      <c r="E396" s="10">
        <f>C396+_xlfn.FORECAST.ETS.CONFINT(A396,$B$2:$B$307,$A$2:$A$307,0.9999,0,1)</f>
        <v>69.051657718679195</v>
      </c>
    </row>
    <row r="397" spans="1:5" x14ac:dyDescent="0.25">
      <c r="A397" s="8">
        <v>628</v>
      </c>
      <c r="C397" s="8">
        <f>_xlfn.FORECAST.ETS(A397,$B$2:$B$307,$A$2:$A$307,0,1)</f>
        <v>25.600630106263683</v>
      </c>
      <c r="D397" s="10">
        <f>C397-_xlfn.FORECAST.ETS.CONFINT(A397,$B$2:$B$307,$A$2:$A$307,0.9999,0,1)</f>
        <v>-18.023416970966846</v>
      </c>
      <c r="E397" s="10">
        <f>C397+_xlfn.FORECAST.ETS.CONFINT(A397,$B$2:$B$307,$A$2:$A$307,0.9999,0,1)</f>
        <v>69.224677183494208</v>
      </c>
    </row>
    <row r="398" spans="1:5" x14ac:dyDescent="0.25">
      <c r="A398" s="8">
        <v>629</v>
      </c>
      <c r="C398" s="8">
        <f>_xlfn.FORECAST.ETS(A398,$B$2:$B$307,$A$2:$A$307,0,1)</f>
        <v>25.629525996333317</v>
      </c>
      <c r="D398" s="10">
        <f>C398-_xlfn.FORECAST.ETS.CONFINT(A398,$B$2:$B$307,$A$2:$A$307,0.9999,0,1)</f>
        <v>-18.1413392139489</v>
      </c>
      <c r="E398" s="10">
        <f>C398+_xlfn.FORECAST.ETS.CONFINT(A398,$B$2:$B$307,$A$2:$A$307,0.9999,0,1)</f>
        <v>69.400391206615538</v>
      </c>
    </row>
    <row r="399" spans="1:5" x14ac:dyDescent="0.25">
      <c r="A399" s="8">
        <v>630</v>
      </c>
      <c r="C399" s="8">
        <f>_xlfn.FORECAST.ETS(A399,$B$2:$B$307,$A$2:$A$307,0,1)</f>
        <v>25.658421886402877</v>
      </c>
      <c r="D399" s="10">
        <f>C399-_xlfn.FORECAST.ETS.CONFINT(A399,$B$2:$B$307,$A$2:$A$307,0.9999,0,1)</f>
        <v>-18.261963509218056</v>
      </c>
      <c r="E399" s="10">
        <f>C399+_xlfn.FORECAST.ETS.CONFINT(A399,$B$2:$B$307,$A$2:$A$307,0.9999,0,1)</f>
        <v>69.578807282023803</v>
      </c>
    </row>
    <row r="400" spans="1:5" x14ac:dyDescent="0.25">
      <c r="A400" s="8">
        <v>631</v>
      </c>
      <c r="C400" s="8">
        <f>_xlfn.FORECAST.ETS(A400,$B$2:$B$307,$A$2:$A$307,0,1)</f>
        <v>25.687317776472508</v>
      </c>
      <c r="D400" s="10">
        <f>C400-_xlfn.FORECAST.ETS.CONFINT(A400,$B$2:$B$307,$A$2:$A$307,0.9999,0,1)</f>
        <v>-18.38529675299549</v>
      </c>
      <c r="E400" s="10">
        <f>C400+_xlfn.FORECAST.ETS.CONFINT(A400,$B$2:$B$307,$A$2:$A$307,0.9999,0,1)</f>
        <v>69.759932305940509</v>
      </c>
    </row>
    <row r="401" spans="1:5" x14ac:dyDescent="0.25">
      <c r="A401" s="8">
        <v>632</v>
      </c>
      <c r="C401" s="8">
        <f>_xlfn.FORECAST.ETS(A401,$B$2:$B$307,$A$2:$A$307,0,1)</f>
        <v>25.716213666542071</v>
      </c>
      <c r="D401" s="10">
        <f>C401-_xlfn.FORECAST.ETS.CONFINT(A401,$B$2:$B$307,$A$2:$A$307,0.9999,0,1)</f>
        <v>-18.511345249629297</v>
      </c>
      <c r="E401" s="10">
        <f>C401+_xlfn.FORECAST.ETS.CONFINT(A401,$B$2:$B$307,$A$2:$A$307,0.9999,0,1)</f>
        <v>69.943772582713436</v>
      </c>
    </row>
    <row r="402" spans="1:5" x14ac:dyDescent="0.25">
      <c r="A402" s="8">
        <v>633</v>
      </c>
      <c r="C402" s="8">
        <f>_xlfn.FORECAST.ETS(A402,$B$2:$B$307,$A$2:$A$307,0,1)</f>
        <v>25.745109556611702</v>
      </c>
      <c r="D402" s="10">
        <f>C402-_xlfn.FORECAST.ETS.CONFINT(A402,$B$2:$B$307,$A$2:$A$307,0.9999,0,1)</f>
        <v>-18.640114717892004</v>
      </c>
      <c r="E402" s="10">
        <f>C402+_xlfn.FORECAST.ETS.CONFINT(A402,$B$2:$B$307,$A$2:$A$307,0.9999,0,1)</f>
        <v>70.130333831115408</v>
      </c>
    </row>
    <row r="403" spans="1:5" x14ac:dyDescent="0.25">
      <c r="A403" s="8">
        <v>634</v>
      </c>
      <c r="C403" s="8">
        <f>_xlfn.FORECAST.ETS(A403,$B$2:$B$307,$A$2:$A$307,0,1)</f>
        <v>25.774005446681262</v>
      </c>
      <c r="D403" s="10">
        <f>C403-_xlfn.FORECAST.ETS.CONFINT(A403,$B$2:$B$307,$A$2:$A$307,0.9999,0,1)</f>
        <v>-18.77161029767608</v>
      </c>
      <c r="E403" s="10">
        <f>C403+_xlfn.FORECAST.ETS.CONFINT(A403,$B$2:$B$307,$A$2:$A$307,0.9999,0,1)</f>
        <v>70.319621191038607</v>
      </c>
    </row>
    <row r="404" spans="1:5" x14ac:dyDescent="0.25">
      <c r="A404" s="8">
        <v>635</v>
      </c>
      <c r="C404" s="8">
        <f>_xlfn.FORECAST.ETS(A404,$B$2:$B$307,$A$2:$A$307,0,1)</f>
        <v>25.802901336750896</v>
      </c>
      <c r="D404" s="10">
        <f>C404-_xlfn.FORECAST.ETS.CONFINT(A404,$B$2:$B$307,$A$2:$A$307,0.9999,0,1)</f>
        <v>-18.905836557069737</v>
      </c>
      <c r="E404" s="10">
        <f>C404+_xlfn.FORECAST.ETS.CONFINT(A404,$B$2:$B$307,$A$2:$A$307,0.9999,0,1)</f>
        <v>70.511639230571532</v>
      </c>
    </row>
    <row r="405" spans="1:5" x14ac:dyDescent="0.25">
      <c r="A405" s="8">
        <v>636</v>
      </c>
      <c r="C405" s="8">
        <f>_xlfn.FORECAST.ETS(A405,$B$2:$B$307,$A$2:$A$307,0,1)</f>
        <v>25.831797226820456</v>
      </c>
      <c r="D405" s="10">
        <f>C405-_xlfn.FORECAST.ETS.CONFINT(A405,$B$2:$B$307,$A$2:$A$307,0.9999,0,1)</f>
        <v>-19.042797499799136</v>
      </c>
      <c r="E405" s="10">
        <f>C405+_xlfn.FORECAST.ETS.CONFINT(A405,$B$2:$B$307,$A$2:$A$307,0.9999,0,1)</f>
        <v>70.706391953440047</v>
      </c>
    </row>
    <row r="406" spans="1:5" x14ac:dyDescent="0.25">
      <c r="A406" s="8">
        <v>637</v>
      </c>
      <c r="C406" s="8">
        <f>_xlfn.FORECAST.ETS(A406,$B$2:$B$307,$A$2:$A$307,0,1)</f>
        <v>25.860693116890086</v>
      </c>
      <c r="D406" s="10">
        <f>C406-_xlfn.FORECAST.ETS.CONFINT(A406,$B$2:$B$307,$A$2:$A$307,0.9999,0,1)</f>
        <v>-19.182496573018117</v>
      </c>
      <c r="E406" s="10">
        <f>C406+_xlfn.FORECAST.ETS.CONFINT(A406,$B$2:$B$307,$A$2:$A$307,0.9999,0,1)</f>
        <v>70.903882806798293</v>
      </c>
    </row>
    <row r="407" spans="1:5" x14ac:dyDescent="0.25">
      <c r="A407" s="8">
        <v>638</v>
      </c>
      <c r="C407" s="8">
        <f>_xlfn.FORECAST.ETS(A407,$B$2:$B$307,$A$2:$A$307,0,1)</f>
        <v>25.88958900695965</v>
      </c>
      <c r="D407" s="10">
        <f>C407-_xlfn.FORECAST.ETS.CONFINT(A407,$B$2:$B$307,$A$2:$A$307,0.9999,0,1)</f>
        <v>-19.324936675430994</v>
      </c>
      <c r="E407" s="10">
        <f>C407+_xlfn.FORECAST.ETS.CONFINT(A407,$B$2:$B$307,$A$2:$A$307,0.9999,0,1)</f>
        <v>71.104114689350297</v>
      </c>
    </row>
    <row r="408" spans="1:5" x14ac:dyDescent="0.25">
      <c r="A408" s="8">
        <v>639</v>
      </c>
      <c r="C408" s="8">
        <f>_xlfn.FORECAST.ETS(A408,$B$2:$B$307,$A$2:$A$307,0,1)</f>
        <v>25.91848489702928</v>
      </c>
      <c r="D408" s="10">
        <f>C408-_xlfn.FORECAST.ETS.CONFINT(A408,$B$2:$B$307,$A$2:$A$307,0.9999,0,1)</f>
        <v>-19.470120165728432</v>
      </c>
      <c r="E408" s="10">
        <f>C408+_xlfn.FORECAST.ETS.CONFINT(A408,$B$2:$B$307,$A$2:$A$307,0.9999,0,1)</f>
        <v>71.307089959786992</v>
      </c>
    </row>
    <row r="409" spans="1:5" x14ac:dyDescent="0.25">
      <c r="A409" s="8">
        <v>640</v>
      </c>
      <c r="C409" s="8">
        <f>_xlfn.FORECAST.ETS(A409,$B$2:$B$307,$A$2:$A$307,0,1)</f>
        <v>25.94738078709884</v>
      </c>
      <c r="D409" s="10">
        <f>C409-_xlfn.FORECAST.ETS.CONFINT(A409,$B$2:$B$307,$A$2:$A$307,0.9999,0,1)</f>
        <v>-19.618048871321609</v>
      </c>
      <c r="E409" s="10">
        <f>C409+_xlfn.FORECAST.ETS.CONFINT(A409,$B$2:$B$307,$A$2:$A$307,0.9999,0,1)</f>
        <v>71.512810445519293</v>
      </c>
    </row>
    <row r="410" spans="1:5" x14ac:dyDescent="0.25">
      <c r="A410" s="8">
        <v>641</v>
      </c>
      <c r="C410" s="8">
        <f>_xlfn.FORECAST.ETS(A410,$B$2:$B$307,$A$2:$A$307,0,1)</f>
        <v>25.976276677168475</v>
      </c>
      <c r="D410" s="10">
        <f>C410-_xlfn.FORECAST.ETS.CONFINT(A410,$B$2:$B$307,$A$2:$A$307,0.9999,0,1)</f>
        <v>-19.76872409735417</v>
      </c>
      <c r="E410" s="10">
        <f>C410+_xlfn.FORECAST.ETS.CONFINT(A410,$B$2:$B$307,$A$2:$A$307,0.9999,0,1)</f>
        <v>71.721277451691122</v>
      </c>
    </row>
    <row r="411" spans="1:5" x14ac:dyDescent="0.25">
      <c r="A411" s="8">
        <v>642</v>
      </c>
      <c r="C411" s="8">
        <f>_xlfn.FORECAST.ETS(A411,$B$2:$B$307,$A$2:$A$307,0,1)</f>
        <v>26.005172567238034</v>
      </c>
      <c r="D411" s="10">
        <f>C411-_xlfn.FORECAST.ETS.CONFINT(A411,$B$2:$B$307,$A$2:$A$307,0.9999,0,1)</f>
        <v>-19.922146635976446</v>
      </c>
      <c r="E411" s="10">
        <f>C411+_xlfn.FORECAST.ETS.CONFINT(A411,$B$2:$B$307,$A$2:$A$307,0.9999,0,1)</f>
        <v>71.932491770452515</v>
      </c>
    </row>
    <row r="412" spans="1:5" x14ac:dyDescent="0.25">
      <c r="A412" s="8">
        <v>643</v>
      </c>
      <c r="C412" s="8">
        <f>_xlfn.FORECAST.ETS(A412,$B$2:$B$307,$A$2:$A$307,0,1)</f>
        <v>26.034068457307665</v>
      </c>
      <c r="D412" s="10">
        <f>C412-_xlfn.FORECAST.ETS.CONFINT(A412,$B$2:$B$307,$A$2:$A$307,0.9999,0,1)</f>
        <v>-20.078316775861548</v>
      </c>
      <c r="E412" s="10">
        <f>C412+_xlfn.FORECAST.ETS.CONFINT(A412,$B$2:$B$307,$A$2:$A$307,0.9999,0,1)</f>
        <v>72.146453690476875</v>
      </c>
    </row>
    <row r="413" spans="1:5" x14ac:dyDescent="0.25">
      <c r="A413" s="8">
        <v>644</v>
      </c>
      <c r="C413" s="8">
        <f>_xlfn.FORECAST.ETS(A413,$B$2:$B$307,$A$2:$A$307,0,1)</f>
        <v>26.062964347377228</v>
      </c>
      <c r="D413" s="10">
        <f>C413-_xlfn.FORECAST.ETS.CONFINT(A413,$B$2:$B$307,$A$2:$A$307,0.9999,0,1)</f>
        <v>-20.237234311947514</v>
      </c>
      <c r="E413" s="10">
        <f>C413+_xlfn.FORECAST.ETS.CONFINT(A413,$B$2:$B$307,$A$2:$A$307,0.9999,0,1)</f>
        <v>72.363163006701967</v>
      </c>
    </row>
    <row r="414" spans="1:5" x14ac:dyDescent="0.25">
      <c r="A414" s="8">
        <v>645</v>
      </c>
      <c r="C414" s="8">
        <f>_xlfn.FORECAST.ETS(A414,$B$2:$B$307,$A$2:$A$307,0,1)</f>
        <v>26.091860237446859</v>
      </c>
      <c r="D414" s="10">
        <f>C414-_xlfn.FORECAST.ETS.CONFINT(A414,$B$2:$B$307,$A$2:$A$307,0.9999,0,1)</f>
        <v>-20.39889855538496</v>
      </c>
      <c r="E414" s="10">
        <f>C414+_xlfn.FORECAST.ETS.CONFINT(A414,$B$2:$B$307,$A$2:$A$307,0.9999,0,1)</f>
        <v>72.582619030278678</v>
      </c>
    </row>
    <row r="415" spans="1:5" x14ac:dyDescent="0.25">
      <c r="A415" s="8">
        <v>646</v>
      </c>
      <c r="C415" s="8">
        <f>_xlfn.FORECAST.ETS(A415,$B$2:$B$307,$A$2:$A$307,0,1)</f>
        <v>26.120756127516419</v>
      </c>
      <c r="D415" s="10">
        <f>C415-_xlfn.FORECAST.ETS.CONFINT(A415,$B$2:$B$307,$A$2:$A$307,0.9999,0,1)</f>
        <v>-20.56330834367451</v>
      </c>
      <c r="E415" s="10">
        <f>C415+_xlfn.FORECAST.ETS.CONFINT(A415,$B$2:$B$307,$A$2:$A$307,0.9999,0,1)</f>
        <v>72.804820598707352</v>
      </c>
    </row>
    <row r="416" spans="1:5" x14ac:dyDescent="0.25">
      <c r="A416" s="8">
        <v>647</v>
      </c>
      <c r="C416" s="8">
        <f>_xlfn.FORECAST.ETS(A416,$B$2:$B$307,$A$2:$A$307,0,1)</f>
        <v>26.149652017586053</v>
      </c>
      <c r="D416" s="10">
        <f>C416-_xlfn.FORECAST.ETS.CONFINT(A416,$B$2:$B$307,$A$2:$A$307,0.9999,0,1)</f>
        <v>-20.730462050973745</v>
      </c>
      <c r="E416" s="10">
        <f>C416+_xlfn.FORECAST.ETS.CONFINT(A416,$B$2:$B$307,$A$2:$A$307,0.9999,0,1)</f>
        <v>73.029766086145855</v>
      </c>
    </row>
    <row r="417" spans="1:5" x14ac:dyDescent="0.25">
      <c r="A417" s="8">
        <v>648</v>
      </c>
      <c r="C417" s="8">
        <f>_xlfn.FORECAST.ETS(A417,$B$2:$B$307,$A$2:$A$307,0,1)</f>
        <v>26.178547907655613</v>
      </c>
      <c r="D417" s="10">
        <f>C417-_xlfn.FORECAST.ETS.CONFINT(A417,$B$2:$B$307,$A$2:$A$307,0.9999,0,1)</f>
        <v>-20.900357598557882</v>
      </c>
      <c r="E417" s="10">
        <f>C417+_xlfn.FORECAST.ETS.CONFINT(A417,$B$2:$B$307,$A$2:$A$307,0.9999,0,1)</f>
        <v>73.257453413869115</v>
      </c>
    </row>
    <row r="418" spans="1:5" x14ac:dyDescent="0.25">
      <c r="A418" s="8">
        <v>649</v>
      </c>
      <c r="C418" s="8">
        <f>_xlfn.FORECAST.ETS(A418,$B$2:$B$307,$A$2:$A$307,0,1)</f>
        <v>26.207443797725244</v>
      </c>
      <c r="D418" s="10">
        <f>C418-_xlfn.FORECAST.ETS.CONFINT(A418,$B$2:$B$307,$A$2:$A$307,0.9999,0,1)</f>
        <v>-21.072992465414597</v>
      </c>
      <c r="E418" s="10">
        <f>C418+_xlfn.FORECAST.ETS.CONFINT(A418,$B$2:$B$307,$A$2:$A$307,0.9999,0,1)</f>
        <v>73.487880060865081</v>
      </c>
    </row>
    <row r="419" spans="1:5" x14ac:dyDescent="0.25">
      <c r="A419" s="8">
        <v>650</v>
      </c>
      <c r="C419" s="8">
        <f>_xlfn.FORECAST.ETS(A419,$B$2:$B$307,$A$2:$A$307,0,1)</f>
        <v>26.236339687794807</v>
      </c>
      <c r="D419" s="10">
        <f>C419-_xlfn.FORECAST.ETS.CONFINT(A419,$B$2:$B$307,$A$2:$A$307,0.9999,0,1)</f>
        <v>-21.24836369895743</v>
      </c>
      <c r="E419" s="10">
        <f>C419+_xlfn.FORECAST.ETS.CONFINT(A419,$B$2:$B$307,$A$2:$A$307,0.9999,0,1)</f>
        <v>73.72104307454704</v>
      </c>
    </row>
    <row r="420" spans="1:5" x14ac:dyDescent="0.25">
      <c r="A420" s="8">
        <v>651</v>
      </c>
      <c r="C420" s="8">
        <f>_xlfn.FORECAST.ETS(A420,$B$2:$B$307,$A$2:$A$307,0,1)</f>
        <v>26.265235577864438</v>
      </c>
      <c r="D420" s="10">
        <f>C420-_xlfn.FORECAST.ETS.CONFINT(A420,$B$2:$B$307,$A$2:$A$307,0.9999,0,1)</f>
        <v>-21.426467925838629</v>
      </c>
      <c r="E420" s="10">
        <f>C420+_xlfn.FORECAST.ETS.CONFINT(A420,$B$2:$B$307,$A$2:$A$307,0.9999,0,1)</f>
        <v>73.956939081567498</v>
      </c>
    </row>
    <row r="421" spans="1:5" x14ac:dyDescent="0.25">
      <c r="A421" s="8">
        <v>652</v>
      </c>
      <c r="C421" s="8">
        <f>_xlfn.FORECAST.ETS(A421,$B$2:$B$307,$A$2:$A$307,0,1)</f>
        <v>26.294131467933997</v>
      </c>
      <c r="D421" s="10">
        <f>C421-_xlfn.FORECAST.ETS.CONFINT(A421,$B$2:$B$307,$A$2:$A$307,0.9999,0,1)</f>
        <v>-21.60730136284668</v>
      </c>
      <c r="E421" s="10">
        <f>C421+_xlfn.FORECAST.ETS.CONFINT(A421,$B$2:$B$307,$A$2:$A$307,0.9999,0,1)</f>
        <v>74.195564298714672</v>
      </c>
    </row>
    <row r="422" spans="1:5" x14ac:dyDescent="0.25">
      <c r="A422" s="8">
        <v>653</v>
      </c>
      <c r="C422" s="8">
        <f>_xlfn.FORECAST.ETS(A422,$B$2:$B$307,$A$2:$A$307,0,1)</f>
        <v>26.323027358003632</v>
      </c>
      <c r="D422" s="10">
        <f>C422-_xlfn.FORECAST.ETS.CONFINT(A422,$B$2:$B$307,$A$2:$A$307,0.9999,0,1)</f>
        <v>-21.790859827869856</v>
      </c>
      <c r="E422" s="10">
        <f>C422+_xlfn.FORECAST.ETS.CONFINT(A422,$B$2:$B$307,$A$2:$A$307,0.9999,0,1)</f>
        <v>74.436914543877123</v>
      </c>
    </row>
    <row r="423" spans="1:5" x14ac:dyDescent="0.25">
      <c r="A423" s="8">
        <v>654</v>
      </c>
      <c r="C423" s="8">
        <f>_xlfn.FORECAST.ETS(A423,$B$2:$B$307,$A$2:$A$307,0,1)</f>
        <v>26.351923248073192</v>
      </c>
      <c r="D423" s="10">
        <f>C423-_xlfn.FORECAST.ETS.CONFINT(A423,$B$2:$B$307,$A$2:$A$307,0.9999,0,1)</f>
        <v>-21.977138750911841</v>
      </c>
      <c r="E423" s="10">
        <f>C423+_xlfn.FORECAST.ETS.CONFINT(A423,$B$2:$B$307,$A$2:$A$307,0.9999,0,1)</f>
        <v>74.680985247058231</v>
      </c>
    </row>
    <row r="424" spans="1:5" x14ac:dyDescent="0.25">
      <c r="A424" s="8">
        <v>655</v>
      </c>
      <c r="C424" s="8">
        <f>_xlfn.FORECAST.ETS(A424,$B$2:$B$307,$A$2:$A$307,0,1)</f>
        <v>26.380819138142822</v>
      </c>
      <c r="D424" s="10">
        <f>C424-_xlfn.FORECAST.ETS.CONFINT(A424,$B$2:$B$307,$A$2:$A$307,0.9999,0,1)</f>
        <v>-22.166133185141501</v>
      </c>
      <c r="E424" s="10">
        <f>C424+_xlfn.FORECAST.ETS.CONFINT(A424,$B$2:$B$307,$A$2:$A$307,0.9999,0,1)</f>
        <v>74.927771461427142</v>
      </c>
    </row>
    <row r="425" spans="1:5" x14ac:dyDescent="0.25">
      <c r="A425" s="8">
        <v>656</v>
      </c>
      <c r="C425" s="8">
        <f>_xlfn.FORECAST.ETS(A425,$B$2:$B$307,$A$2:$A$307,0,1)</f>
        <v>26.409715028212386</v>
      </c>
      <c r="D425" s="10">
        <f>C425-_xlfn.FORECAST.ETS.CONFINT(A425,$B$2:$B$307,$A$2:$A$307,0.9999,0,1)</f>
        <v>-22.35783781796373</v>
      </c>
      <c r="E425" s="10">
        <f>C425+_xlfn.FORECAST.ETS.CONFINT(A425,$B$2:$B$307,$A$2:$A$307,0.9999,0,1)</f>
        <v>75.177267874388505</v>
      </c>
    </row>
    <row r="426" spans="1:5" x14ac:dyDescent="0.25">
      <c r="A426" s="8">
        <v>657</v>
      </c>
      <c r="C426" s="8">
        <f>_xlfn.FORECAST.ETS(A426,$B$2:$B$307,$A$2:$A$307,0,1)</f>
        <v>26.438610918282016</v>
      </c>
      <c r="D426" s="10">
        <f>C426-_xlfn.FORECAST.ETS.CONFINT(A426,$B$2:$B$307,$A$2:$A$307,0.9999,0,1)</f>
        <v>-22.552246982094317</v>
      </c>
      <c r="E426" s="10">
        <f>C426+_xlfn.FORECAST.ETS.CONFINT(A426,$B$2:$B$307,$A$2:$A$307,0.9999,0,1)</f>
        <v>75.42946881865835</v>
      </c>
    </row>
    <row r="427" spans="1:5" x14ac:dyDescent="0.25">
      <c r="A427" s="8">
        <v>658</v>
      </c>
      <c r="C427" s="8">
        <f>_xlfn.FORECAST.ETS(A427,$B$2:$B$307,$A$2:$A$307,0,1)</f>
        <v>26.467506808351576</v>
      </c>
      <c r="D427" s="10">
        <f>C427-_xlfn.FORECAST.ETS.CONFINT(A427,$B$2:$B$307,$A$2:$A$307,0.9999,0,1)</f>
        <v>-22.749354666626832</v>
      </c>
      <c r="E427" s="10">
        <f>C427+_xlfn.FORECAST.ETS.CONFINT(A427,$B$2:$B$307,$A$2:$A$307,0.9999,0,1)</f>
        <v>75.684368283329988</v>
      </c>
    </row>
    <row r="428" spans="1:5" x14ac:dyDescent="0.25">
      <c r="A428" s="8">
        <v>659</v>
      </c>
      <c r="C428" s="8">
        <f>_xlfn.FORECAST.ETS(A428,$B$2:$B$307,$A$2:$A$307,0,1)</f>
        <v>26.49640269842121</v>
      </c>
      <c r="D428" s="10">
        <f>C428-_xlfn.FORECAST.ETS.CONFINT(A428,$B$2:$B$307,$A$2:$A$307,0.9999,0,1)</f>
        <v>-22.949154528075244</v>
      </c>
      <c r="E428" s="10">
        <f>C428+_xlfn.FORECAST.ETS.CONFINT(A428,$B$2:$B$307,$A$2:$A$307,0.9999,0,1)</f>
        <v>75.941959924917668</v>
      </c>
    </row>
    <row r="429" spans="1:5" x14ac:dyDescent="0.25">
      <c r="A429" s="8">
        <v>660</v>
      </c>
      <c r="C429" s="8">
        <f>_xlfn.FORECAST.ETS(A429,$B$2:$B$307,$A$2:$A$307,0,1)</f>
        <v>26.52529858849077</v>
      </c>
      <c r="D429" s="10">
        <f>C429-_xlfn.FORECAST.ETS.CONFINT(A429,$B$2:$B$307,$A$2:$A$307,0.9999,0,1)</f>
        <v>-23.151639901381408</v>
      </c>
      <c r="E429" s="10">
        <f>C429+_xlfn.FORECAST.ETS.CONFINT(A429,$B$2:$B$307,$A$2:$A$307,0.9999,0,1)</f>
        <v>76.202237078362941</v>
      </c>
    </row>
    <row r="430" spans="1:5" x14ac:dyDescent="0.25">
      <c r="A430" s="8">
        <v>661</v>
      </c>
      <c r="C430" s="8">
        <f>_xlfn.FORECAST.ETS(A430,$B$2:$B$307,$A$2:$A$307,0,1)</f>
        <v>26.554194478560401</v>
      </c>
      <c r="D430" s="10">
        <f>C430-_xlfn.FORECAST.ETS.CONFINT(A430,$B$2:$B$307,$A$2:$A$307,0.9999,0,1)</f>
        <v>-23.356803810872254</v>
      </c>
      <c r="E430" s="10">
        <f>C430+_xlfn.FORECAST.ETS.CONFINT(A430,$B$2:$B$307,$A$2:$A$307,0.9999,0,1)</f>
        <v>76.465192767993059</v>
      </c>
    </row>
    <row r="431" spans="1:5" x14ac:dyDescent="0.25">
      <c r="A431" s="8">
        <v>662</v>
      </c>
      <c r="C431" s="8">
        <f>_xlfn.FORECAST.ETS(A431,$B$2:$B$307,$A$2:$A$307,0,1)</f>
        <v>26.583090368629964</v>
      </c>
      <c r="D431" s="10">
        <f>C431-_xlfn.FORECAST.ETS.CONFINT(A431,$B$2:$B$307,$A$2:$A$307,0.9999,0,1)</f>
        <v>-23.564638981156822</v>
      </c>
      <c r="E431" s="10">
        <f>C431+_xlfn.FORECAST.ETS.CONFINT(A431,$B$2:$B$307,$A$2:$A$307,0.9999,0,1)</f>
        <v>76.730819718416754</v>
      </c>
    </row>
    <row r="432" spans="1:5" x14ac:dyDescent="0.25">
      <c r="A432" s="8">
        <v>663</v>
      </c>
      <c r="C432" s="8">
        <f>_xlfn.FORECAST.ETS(A432,$B$2:$B$307,$A$2:$A$307,0,1)</f>
        <v>26.611986258699595</v>
      </c>
      <c r="D432" s="10">
        <f>C432-_xlfn.FORECAST.ETS.CONFINT(A432,$B$2:$B$307,$A$2:$A$307,0.9999,0,1)</f>
        <v>-23.775137847949004</v>
      </c>
      <c r="E432" s="10">
        <f>C432+_xlfn.FORECAST.ETS.CONFINT(A432,$B$2:$B$307,$A$2:$A$307,0.9999,0,1)</f>
        <v>76.999110365348201</v>
      </c>
    </row>
    <row r="433" spans="1:5" x14ac:dyDescent="0.25">
      <c r="A433" s="8">
        <v>664</v>
      </c>
      <c r="C433" s="8">
        <f>_xlfn.FORECAST.ETS(A433,$B$2:$B$307,$A$2:$A$307,0,1)</f>
        <v>26.640882148769155</v>
      </c>
      <c r="D433" s="10">
        <f>C433-_xlfn.FORECAST.ETS.CONFINT(A433,$B$2:$B$307,$A$2:$A$307,0.9999,0,1)</f>
        <v>-23.988292568807321</v>
      </c>
      <c r="E433" s="10">
        <f>C433+_xlfn.FORECAST.ETS.CONFINT(A433,$B$2:$B$307,$A$2:$A$307,0.9999,0,1)</f>
        <v>77.270056866345627</v>
      </c>
    </row>
    <row r="434" spans="1:5" x14ac:dyDescent="0.25">
      <c r="A434" s="8">
        <v>665</v>
      </c>
      <c r="C434" s="8">
        <f>_xlfn.FORECAST.ETS(A434,$B$2:$B$307,$A$2:$A$307,0,1)</f>
        <v>26.669778038838789</v>
      </c>
      <c r="D434" s="10">
        <f>C434-_xlfn.FORECAST.ETS.CONFINT(A434,$B$2:$B$307,$A$2:$A$307,0.9999,0,1)</f>
        <v>-24.204095033778867</v>
      </c>
      <c r="E434" s="10">
        <f>C434+_xlfn.FORECAST.ETS.CONFINT(A434,$B$2:$B$307,$A$2:$A$307,0.9999,0,1)</f>
        <v>77.543651111456441</v>
      </c>
    </row>
    <row r="435" spans="1:5" x14ac:dyDescent="0.25">
      <c r="A435" s="8">
        <v>666</v>
      </c>
      <c r="C435" s="8">
        <f>_xlfn.FORECAST.ETS(A435,$B$2:$B$307,$A$2:$A$307,0,1)</f>
        <v>26.698673928908349</v>
      </c>
      <c r="D435" s="10">
        <f>C435-_xlfn.FORECAST.ETS.CONFINT(A435,$B$2:$B$307,$A$2:$A$307,0.9999,0,1)</f>
        <v>-24.422536875939564</v>
      </c>
      <c r="E435" s="10">
        <f>C435+_xlfn.FORECAST.ETS.CONFINT(A435,$B$2:$B$307,$A$2:$A$307,0.9999,0,1)</f>
        <v>77.819884733756254</v>
      </c>
    </row>
    <row r="436" spans="1:5" x14ac:dyDescent="0.25">
      <c r="A436" s="8">
        <v>667</v>
      </c>
      <c r="C436" s="8">
        <f>_xlfn.FORECAST.ETS(A436,$B$2:$B$307,$A$2:$A$307,0,1)</f>
        <v>26.727569818977983</v>
      </c>
      <c r="D436" s="10">
        <f>C436-_xlfn.FORECAST.ETS.CONFINT(A436,$B$2:$B$307,$A$2:$A$307,0.9999,0,1)</f>
        <v>-24.643609481819283</v>
      </c>
      <c r="E436" s="10">
        <f>C436+_xlfn.FORECAST.ETS.CONFINT(A436,$B$2:$B$307,$A$2:$A$307,0.9999,0,1)</f>
        <v>78.098749119775249</v>
      </c>
    </row>
    <row r="437" spans="1:5" x14ac:dyDescent="0.25">
      <c r="A437" s="8">
        <v>668</v>
      </c>
      <c r="C437" s="8">
        <f>_xlfn.FORECAST.ETS(A437,$B$2:$B$307,$A$2:$A$307,0,1)</f>
        <v>26.756465709047543</v>
      </c>
      <c r="D437" s="10">
        <f>C437-_xlfn.FORECAST.ETS.CONFINT(A437,$B$2:$B$307,$A$2:$A$307,0.9999,0,1)</f>
        <v>-24.867304001704976</v>
      </c>
      <c r="E437" s="10">
        <f>C437+_xlfn.FORECAST.ETS.CONFINT(A437,$B$2:$B$307,$A$2:$A$307,0.9999,0,1)</f>
        <v>78.380235419800059</v>
      </c>
    </row>
    <row r="438" spans="1:5" x14ac:dyDescent="0.25">
      <c r="A438" s="8">
        <v>669</v>
      </c>
      <c r="C438" s="8">
        <f>_xlfn.FORECAST.ETS(A438,$B$2:$B$307,$A$2:$A$307,0,1)</f>
        <v>26.785361599117174</v>
      </c>
      <c r="D438" s="10">
        <f>C438-_xlfn.FORECAST.ETS.CONFINT(A438,$B$2:$B$307,$A$2:$A$307,0.9999,0,1)</f>
        <v>-25.093611359811533</v>
      </c>
      <c r="E438" s="10">
        <f>C438+_xlfn.FORECAST.ETS.CONFINT(A438,$B$2:$B$307,$A$2:$A$307,0.9999,0,1)</f>
        <v>78.66433455804588</v>
      </c>
    </row>
    <row r="439" spans="1:5" x14ac:dyDescent="0.25">
      <c r="A439" s="8">
        <v>670</v>
      </c>
      <c r="C439" s="8">
        <f>_xlfn.FORECAST.ETS(A439,$B$2:$B$307,$A$2:$A$307,0,1)</f>
        <v>26.814257489186737</v>
      </c>
      <c r="D439" s="10">
        <f>C439-_xlfn.FORECAST.ETS.CONFINT(A439,$B$2:$B$307,$A$2:$A$307,0.9999,0,1)</f>
        <v>-25.322522264314678</v>
      </c>
      <c r="E439" s="10">
        <f>C439+_xlfn.FORECAST.ETS.CONFINT(A439,$B$2:$B$307,$A$2:$A$307,0.9999,0,1)</f>
        <v>78.951037242688159</v>
      </c>
    </row>
    <row r="440" spans="1:5" x14ac:dyDescent="0.25">
      <c r="A440" s="8">
        <v>671</v>
      </c>
      <c r="C440" s="8">
        <f>_xlfn.FORECAST.ETS(A440,$B$2:$B$307,$A$2:$A$307,0,1)</f>
        <v>26.843153379256368</v>
      </c>
      <c r="D440" s="10">
        <f>C440-_xlfn.FORECAST.ETS.CONFINT(A440,$B$2:$B$307,$A$2:$A$307,0.9999,0,1)</f>
        <v>-25.55402721723657</v>
      </c>
      <c r="E440" s="10">
        <f>C440+_xlfn.FORECAST.ETS.CONFINT(A440,$B$2:$B$307,$A$2:$A$307,0.9999,0,1)</f>
        <v>79.240333975749309</v>
      </c>
    </row>
    <row r="441" spans="1:5" x14ac:dyDescent="0.25">
      <c r="A441" s="8">
        <v>672</v>
      </c>
      <c r="C441" s="8">
        <f>_xlfn.FORECAST.ETS(A441,$B$2:$B$307,$A$2:$A$307,0,1)</f>
        <v>26.872049269325927</v>
      </c>
      <c r="D441" s="10">
        <f>C441-_xlfn.FORECAST.ETS.CONFINT(A441,$B$2:$B$307,$A$2:$A$307,0.9999,0,1)</f>
        <v>-25.788116524179848</v>
      </c>
      <c r="E441" s="10">
        <f>C441+_xlfn.FORECAST.ETS.CONFINT(A441,$B$2:$B$307,$A$2:$A$307,0.9999,0,1)</f>
        <v>79.53221506283171</v>
      </c>
    </row>
    <row r="442" spans="1:5" x14ac:dyDescent="0.25">
      <c r="A442" s="8">
        <v>673</v>
      </c>
      <c r="C442" s="8">
        <f>_xlfn.FORECAST.ETS(A442,$B$2:$B$307,$A$2:$A$307,0,1)</f>
        <v>26.900945159395562</v>
      </c>
      <c r="D442" s="10">
        <f>C442-_xlfn.FORECAST.ETS.CONFINT(A442,$B$2:$B$307,$A$2:$A$307,0.9999,0,1)</f>
        <v>-26.024780303901437</v>
      </c>
      <c r="E442" s="10">
        <f>C442+_xlfn.FORECAST.ETS.CONFINT(A442,$B$2:$B$307,$A$2:$A$307,0.9999,0,1)</f>
        <v>79.826670622692561</v>
      </c>
    </row>
    <row r="443" spans="1:5" x14ac:dyDescent="0.25">
      <c r="A443" s="8">
        <v>674</v>
      </c>
      <c r="C443" s="8">
        <f>_xlfn.FORECAST.ETS(A443,$B$2:$B$307,$A$2:$A$307,0,1)</f>
        <v>26.929841049465121</v>
      </c>
      <c r="D443" s="10">
        <f>C443-_xlfn.FORECAST.ETS.CONFINT(A443,$B$2:$B$307,$A$2:$A$307,0.9999,0,1)</f>
        <v>-26.264008497723264</v>
      </c>
      <c r="E443" s="10">
        <f>C443+_xlfn.FORECAST.ETS.CONFINT(A443,$B$2:$B$307,$A$2:$A$307,0.9999,0,1)</f>
        <v>80.123690596653503</v>
      </c>
    </row>
    <row r="444" spans="1:5" x14ac:dyDescent="0.25">
      <c r="A444" s="8">
        <v>675</v>
      </c>
      <c r="C444" s="8">
        <f>_xlfn.FORECAST.ETS(A444,$B$2:$B$307,$A$2:$A$307,0,1)</f>
        <v>26.958736939534752</v>
      </c>
      <c r="D444" s="10">
        <f>C444-_xlfn.FORECAST.ETS.CONFINT(A444,$B$2:$B$307,$A$2:$A$307,0.9999,0,1)</f>
        <v>-26.50579087877221</v>
      </c>
      <c r="E444" s="10">
        <f>C444+_xlfn.FORECAST.ETS.CONFINT(A444,$B$2:$B$307,$A$2:$A$307,0.9999,0,1)</f>
        <v>80.423264757841707</v>
      </c>
    </row>
    <row r="445" spans="1:5" x14ac:dyDescent="0.25">
      <c r="A445" s="8">
        <v>676</v>
      </c>
      <c r="C445" s="8">
        <f>_xlfn.FORECAST.ETS(A445,$B$2:$B$307,$A$2:$A$307,0,1)</f>
        <v>26.987632829604316</v>
      </c>
      <c r="D445" s="10">
        <f>C445-_xlfn.FORECAST.ETS.CONFINT(A445,$B$2:$B$307,$A$2:$A$307,0.9999,0,1)</f>
        <v>-26.750117061047135</v>
      </c>
      <c r="E445" s="10">
        <f>C445+_xlfn.FORECAST.ETS.CONFINT(A445,$B$2:$B$307,$A$2:$A$307,0.9999,0,1)</f>
        <v>80.725382720255766</v>
      </c>
    </row>
    <row r="446" spans="1:5" x14ac:dyDescent="0.25">
      <c r="A446" s="8">
        <v>677</v>
      </c>
      <c r="C446" s="8">
        <f>_xlfn.FORECAST.ETS(A446,$B$2:$B$307,$A$2:$A$307,0,1)</f>
        <v>27.016528719673946</v>
      </c>
      <c r="D446" s="10">
        <f>C446-_xlfn.FORECAST.ETS.CONFINT(A446,$B$2:$B$307,$A$2:$A$307,0.9999,0,1)</f>
        <v>-26.996976508306762</v>
      </c>
      <c r="E446" s="10">
        <f>C446+_xlfn.FORECAST.ETS.CONFINT(A446,$B$2:$B$307,$A$2:$A$307,0.9999,0,1)</f>
        <v>81.030033947654658</v>
      </c>
    </row>
    <row r="447" spans="1:5" x14ac:dyDescent="0.25">
      <c r="A447" s="8">
        <v>678</v>
      </c>
      <c r="C447" s="8">
        <f>_xlfn.FORECAST.ETS(A447,$B$2:$B$307,$A$2:$A$307,0,1)</f>
        <v>27.04542460974351</v>
      </c>
      <c r="D447" s="10">
        <f>C447-_xlfn.FORECAST.ETS.CONFINT(A447,$B$2:$B$307,$A$2:$A$307,0.9999,0,1)</f>
        <v>-27.246358542776928</v>
      </c>
      <c r="E447" s="10">
        <f>C447+_xlfn.FORECAST.ETS.CONFINT(A447,$B$2:$B$307,$A$2:$A$307,0.9999,0,1)</f>
        <v>81.337207762263944</v>
      </c>
    </row>
    <row r="448" spans="1:5" x14ac:dyDescent="0.25">
      <c r="A448" s="8">
        <v>679</v>
      </c>
      <c r="C448" s="8">
        <f>_xlfn.FORECAST.ETS(A448,$B$2:$B$307,$A$2:$A$307,0,1)</f>
        <v>27.07432049981314</v>
      </c>
      <c r="D448" s="10">
        <f>C448-_xlfn.FORECAST.ETS.CONFINT(A448,$B$2:$B$307,$A$2:$A$307,0.9999,0,1)</f>
        <v>-27.498252353671866</v>
      </c>
      <c r="E448" s="10">
        <f>C448+_xlfn.FORECAST.ETS.CONFINT(A448,$B$2:$B$307,$A$2:$A$307,0.9999,0,1)</f>
        <v>81.64689335329814</v>
      </c>
    </row>
    <row r="449" spans="1:5" x14ac:dyDescent="0.25">
      <c r="A449" s="8">
        <v>680</v>
      </c>
      <c r="C449" s="8">
        <f>_xlfn.FORECAST.ETS(A449,$B$2:$B$307,$A$2:$A$307,0,1)</f>
        <v>27.1032163898827</v>
      </c>
      <c r="D449" s="10">
        <f>C449-_xlfn.FORECAST.ETS.CONFINT(A449,$B$2:$B$307,$A$2:$A$307,0.9999,0,1)</f>
        <v>-27.752647005529202</v>
      </c>
      <c r="E449" s="10">
        <f>C449+_xlfn.FORECAST.ETS.CONFINT(A449,$B$2:$B$307,$A$2:$A$307,0.9999,0,1)</f>
        <v>81.959079785294605</v>
      </c>
    </row>
    <row r="450" spans="1:5" x14ac:dyDescent="0.25">
      <c r="A450" s="8">
        <v>681</v>
      </c>
      <c r="C450" s="8">
        <f>_xlfn.FORECAST.ETS(A450,$B$2:$B$307,$A$2:$A$307,0,1)</f>
        <v>27.132112279952334</v>
      </c>
      <c r="D450" s="10">
        <f>C450-_xlfn.FORECAST.ETS.CONFINT(A450,$B$2:$B$307,$A$2:$A$307,0.9999,0,1)</f>
        <v>-28.009531446354057</v>
      </c>
      <c r="E450" s="10">
        <f>C450+_xlfn.FORECAST.ETS.CONFINT(A450,$B$2:$B$307,$A$2:$A$307,0.9999,0,1)</f>
        <v>82.273756006258722</v>
      </c>
    </row>
    <row r="451" spans="1:5" x14ac:dyDescent="0.25">
      <c r="A451" s="8">
        <v>682</v>
      </c>
      <c r="C451" s="8">
        <f>_xlfn.FORECAST.ETS(A451,$B$2:$B$307,$A$2:$A$307,0,1)</f>
        <v>27.161008170021894</v>
      </c>
      <c r="D451" s="10">
        <f>C451-_xlfn.FORECAST.ETS.CONFINT(A451,$B$2:$B$307,$A$2:$A$307,0.9999,0,1)</f>
        <v>-28.26889451557264</v>
      </c>
      <c r="E451" s="10">
        <f>C451+_xlfn.FORECAST.ETS.CONFINT(A451,$B$2:$B$307,$A$2:$A$307,0.9999,0,1)</f>
        <v>82.590910855616428</v>
      </c>
    </row>
    <row r="452" spans="1:5" x14ac:dyDescent="0.25">
      <c r="A452" s="8">
        <v>683</v>
      </c>
      <c r="C452" s="8">
        <f>_xlfn.FORECAST.ETS(A452,$B$2:$B$307,$A$2:$A$307,0,1)</f>
        <v>27.189904060091525</v>
      </c>
      <c r="D452" s="10">
        <f>C452-_xlfn.FORECAST.ETS.CONFINT(A452,$B$2:$B$307,$A$2:$A$307,0.9999,0,1)</f>
        <v>-28.530724951791758</v>
      </c>
      <c r="E452" s="10">
        <f>C452+_xlfn.FORECAST.ETS.CONFINT(A452,$B$2:$B$307,$A$2:$A$307,0.9999,0,1)</f>
        <v>82.910533071974811</v>
      </c>
    </row>
    <row r="453" spans="1:5" x14ac:dyDescent="0.25">
      <c r="A453" s="8">
        <v>684</v>
      </c>
      <c r="C453" s="8">
        <f>_xlfn.FORECAST.ETS(A453,$B$2:$B$307,$A$2:$A$307,0,1)</f>
        <v>27.218799950161088</v>
      </c>
      <c r="D453" s="10">
        <f>C453-_xlfn.FORECAST.ETS.CONFINT(A453,$B$2:$B$307,$A$2:$A$307,0.9999,0,1)</f>
        <v>-28.795011400365357</v>
      </c>
      <c r="E453" s="10">
        <f>C453+_xlfn.FORECAST.ETS.CONFINT(A453,$B$2:$B$307,$A$2:$A$307,0.9999,0,1)</f>
        <v>83.232611300687537</v>
      </c>
    </row>
    <row r="454" spans="1:5" x14ac:dyDescent="0.25">
      <c r="A454" s="8">
        <v>685</v>
      </c>
      <c r="C454" s="8">
        <f>_xlfn.FORECAST.ETS(A454,$B$2:$B$307,$A$2:$A$307,0,1)</f>
        <v>27.247695840230719</v>
      </c>
      <c r="D454" s="10">
        <f>C454-_xlfn.FORECAST.ETS.CONFINT(A454,$B$2:$B$307,$A$2:$A$307,0.9999,0,1)</f>
        <v>-29.061742420765121</v>
      </c>
      <c r="E454" s="10">
        <f>C454+_xlfn.FORECAST.ETS.CONFINT(A454,$B$2:$B$307,$A$2:$A$307,0.9999,0,1)</f>
        <v>83.557134101226552</v>
      </c>
    </row>
    <row r="455" spans="1:5" x14ac:dyDescent="0.25">
      <c r="A455" s="8">
        <v>686</v>
      </c>
      <c r="C455" s="8">
        <f>_xlfn.FORECAST.ETS(A455,$B$2:$B$307,$A$2:$A$307,0,1)</f>
        <v>27.276591730300279</v>
      </c>
      <c r="D455" s="10">
        <f>C455-_xlfn.FORECAST.ETS.CONFINT(A455,$B$2:$B$307,$A$2:$A$307,0.9999,0,1)</f>
        <v>-29.330906493757023</v>
      </c>
      <c r="E455" s="10">
        <f>C455+_xlfn.FORECAST.ETS.CONFINT(A455,$B$2:$B$307,$A$2:$A$307,0.9999,0,1)</f>
        <v>83.884089954357577</v>
      </c>
    </row>
    <row r="456" spans="1:5" x14ac:dyDescent="0.25">
      <c r="A456" s="8">
        <v>687</v>
      </c>
      <c r="C456" s="8">
        <f>_xlfn.FORECAST.ETS(A456,$B$2:$B$307,$A$2:$A$307,0,1)</f>
        <v>27.305487620369913</v>
      </c>
      <c r="D456" s="10">
        <f>C456-_xlfn.FORECAST.ETS.CONFINT(A456,$B$2:$B$307,$A$2:$A$307,0.9999,0,1)</f>
        <v>-29.602492028381651</v>
      </c>
      <c r="E456" s="10">
        <f>C456+_xlfn.FORECAST.ETS.CONFINT(A456,$B$2:$B$307,$A$2:$A$307,0.9999,0,1)</f>
        <v>84.21346726912148</v>
      </c>
    </row>
    <row r="457" spans="1:5" x14ac:dyDescent="0.25">
      <c r="A457" s="8">
        <v>688</v>
      </c>
      <c r="C457" s="8">
        <f>_xlfn.FORECAST.ETS(A457,$B$2:$B$307,$A$2:$A$307,0,1)</f>
        <v>27.334383510439473</v>
      </c>
      <c r="D457" s="10">
        <f>C457-_xlfn.FORECAST.ETS.CONFINT(A457,$B$2:$B$307,$A$2:$A$307,0.9999,0,1)</f>
        <v>-29.876487368740769</v>
      </c>
      <c r="E457" s="10">
        <f>C457+_xlfn.FORECAST.ETS.CONFINT(A457,$B$2:$B$307,$A$2:$A$307,0.9999,0,1)</f>
        <v>84.545254389619714</v>
      </c>
    </row>
    <row r="458" spans="1:5" x14ac:dyDescent="0.25">
      <c r="A458" s="8">
        <v>689</v>
      </c>
      <c r="C458" s="8">
        <f>_xlfn.FORECAST.ETS(A458,$B$2:$B$307,$A$2:$A$307,0,1)</f>
        <v>27.363279400509104</v>
      </c>
      <c r="D458" s="10">
        <f>C458-_xlfn.FORECAST.ETS.CONFINT(A458,$B$2:$B$307,$A$2:$A$307,0.9999,0,1)</f>
        <v>-30.152880800588232</v>
      </c>
      <c r="E458" s="10">
        <f>C458+_xlfn.FORECAST.ETS.CONFINT(A458,$B$2:$B$307,$A$2:$A$307,0.9999,0,1)</f>
        <v>84.879439601606435</v>
      </c>
    </row>
    <row r="459" spans="1:5" x14ac:dyDescent="0.25">
      <c r="A459" s="8">
        <v>690</v>
      </c>
      <c r="C459" s="8">
        <f>_xlfn.FORECAST.ETS(A459,$B$2:$B$307,$A$2:$A$307,0,1)</f>
        <v>27.392175290578667</v>
      </c>
      <c r="D459" s="10">
        <f>C459-_xlfn.FORECAST.ETS.CONFINT(A459,$B$2:$B$307,$A$2:$A$307,0.9999,0,1)</f>
        <v>-30.431660557728865</v>
      </c>
      <c r="E459" s="10">
        <f>C459+_xlfn.FORECAST.ETS.CONFINT(A459,$B$2:$B$307,$A$2:$A$307,0.9999,0,1)</f>
        <v>85.216011138886202</v>
      </c>
    </row>
    <row r="460" spans="1:5" x14ac:dyDescent="0.25">
      <c r="A460" s="8">
        <v>691</v>
      </c>
      <c r="C460" s="8">
        <f>_xlfn.FORECAST.ETS(A460,$B$2:$B$307,$A$2:$A$307,0,1)</f>
        <v>27.421071180648298</v>
      </c>
      <c r="D460" s="10">
        <f>C460-_xlfn.FORECAST.ETS.CONFINT(A460,$B$2:$B$307,$A$2:$A$307,0.9999,0,1)</f>
        <v>-30.712814828223614</v>
      </c>
      <c r="E460" s="10">
        <f>C460+_xlfn.FORECAST.ETS.CONFINT(A460,$B$2:$B$307,$A$2:$A$307,0.9999,0,1)</f>
        <v>85.554957189520209</v>
      </c>
    </row>
    <row r="461" spans="1:5" x14ac:dyDescent="0.25">
      <c r="A461" s="8">
        <v>692</v>
      </c>
      <c r="C461" s="8">
        <f>_xlfn.FORECAST.ETS(A461,$B$2:$B$307,$A$2:$A$307,0,1)</f>
        <v>27.449967070717857</v>
      </c>
      <c r="D461" s="10">
        <f>C461-_xlfn.FORECAST.ETS.CONFINT(A461,$B$2:$B$307,$A$2:$A$307,0.9999,0,1)</f>
        <v>-30.996331760404868</v>
      </c>
      <c r="E461" s="10">
        <f>C461+_xlfn.FORECAST.ETS.CONFINT(A461,$B$2:$B$307,$A$2:$A$307,0.9999,0,1)</f>
        <v>85.896265901840579</v>
      </c>
    </row>
    <row r="462" spans="1:5" x14ac:dyDescent="0.25">
      <c r="A462" s="8">
        <v>693</v>
      </c>
      <c r="C462" s="8">
        <f>_xlfn.FORECAST.ETS(A462,$B$2:$B$307,$A$2:$A$307,0,1)</f>
        <v>27.478862960787492</v>
      </c>
      <c r="D462" s="10">
        <f>C462-_xlfn.FORECAST.ETS.CONFINT(A462,$B$2:$B$307,$A$2:$A$307,0.9999,0,1)</f>
        <v>-31.282199468701325</v>
      </c>
      <c r="E462" s="10">
        <f>C462+_xlfn.FORECAST.ETS.CONFINT(A462,$B$2:$B$307,$A$2:$A$307,0.9999,0,1)</f>
        <v>86.239925390276312</v>
      </c>
    </row>
    <row r="463" spans="1:5" x14ac:dyDescent="0.25">
      <c r="A463" s="8">
        <v>694</v>
      </c>
      <c r="C463" s="8">
        <f>_xlfn.FORECAST.ETS(A463,$B$2:$B$307,$A$2:$A$307,0,1)</f>
        <v>27.507758850857051</v>
      </c>
      <c r="D463" s="10">
        <f>C463-_xlfn.FORECAST.ETS.CONFINT(A463,$B$2:$B$307,$A$2:$A$307,0.9999,0,1)</f>
        <v>-31.570406039276243</v>
      </c>
      <c r="E463" s="10">
        <f>C463+_xlfn.FORECAST.ETS.CONFINT(A463,$B$2:$B$307,$A$2:$A$307,0.9999,0,1)</f>
        <v>86.585923740990353</v>
      </c>
    </row>
    <row r="464" spans="1:5" x14ac:dyDescent="0.25">
      <c r="A464" s="8">
        <v>695</v>
      </c>
      <c r="C464" s="8">
        <f>_xlfn.FORECAST.ETS(A464,$B$2:$B$307,$A$2:$A$307,0,1)</f>
        <v>27.536654740926682</v>
      </c>
      <c r="D464" s="10">
        <f>C464-_xlfn.FORECAST.ETS.CONFINT(A464,$B$2:$B$307,$A$2:$A$307,0.9999,0,1)</f>
        <v>-31.860939535479002</v>
      </c>
      <c r="E464" s="10">
        <f>C464+_xlfn.FORECAST.ETS.CONFINT(A464,$B$2:$B$307,$A$2:$A$307,0.9999,0,1)</f>
        <v>86.934249017332363</v>
      </c>
    </row>
    <row r="465" spans="1:5" x14ac:dyDescent="0.25">
      <c r="A465" s="8">
        <v>696</v>
      </c>
      <c r="C465" s="8">
        <f>_xlfn.FORECAST.ETS(A465,$B$2:$B$307,$A$2:$A$307,0,1)</f>
        <v>27.565550630996245</v>
      </c>
      <c r="D465" s="10">
        <f>C465-_xlfn.FORECAST.ETS.CONFINT(A465,$B$2:$B$307,$A$2:$A$307,0.9999,0,1)</f>
        <v>-32.153788003114229</v>
      </c>
      <c r="E465" s="10">
        <f>C465+_xlfn.FORECAST.ETS.CONFINT(A465,$B$2:$B$307,$A$2:$A$307,0.9999,0,1)</f>
        <v>87.284889265106727</v>
      </c>
    </row>
    <row r="466" spans="1:5" x14ac:dyDescent="0.25">
      <c r="A466" s="8">
        <v>697</v>
      </c>
      <c r="C466" s="8">
        <f>_xlfn.FORECAST.ETS(A466,$B$2:$B$307,$A$2:$A$307,0,1)</f>
        <v>27.594446521065876</v>
      </c>
      <c r="D466" s="10">
        <f>C466-_xlfn.FORECAST.ETS.CONFINT(A466,$B$2:$B$307,$A$2:$A$307,0.9999,0,1)</f>
        <v>-32.448939475528881</v>
      </c>
      <c r="E466" s="10">
        <f>C466+_xlfn.FORECAST.ETS.CONFINT(A466,$B$2:$B$307,$A$2:$A$307,0.9999,0,1)</f>
        <v>87.637832517660627</v>
      </c>
    </row>
    <row r="467" spans="1:5" x14ac:dyDescent="0.25">
      <c r="A467" s="8">
        <v>698</v>
      </c>
      <c r="C467" s="8">
        <f>_xlfn.FORECAST.ETS(A467,$B$2:$B$307,$A$2:$A$307,0,1)</f>
        <v>27.623342411135436</v>
      </c>
      <c r="D467" s="10">
        <f>C467-_xlfn.FORECAST.ETS.CONFINT(A467,$B$2:$B$307,$A$2:$A$307,0.9999,0,1)</f>
        <v>-32.746381978521526</v>
      </c>
      <c r="E467" s="10">
        <f>C467+_xlfn.FORECAST.ETS.CONFINT(A467,$B$2:$B$307,$A$2:$A$307,0.9999,0,1)</f>
        <v>87.993066800792406</v>
      </c>
    </row>
    <row r="468" spans="1:5" x14ac:dyDescent="0.25">
      <c r="A468" s="8">
        <v>699</v>
      </c>
      <c r="C468" s="8">
        <f>_xlfn.FORECAST.ETS(A468,$B$2:$B$307,$A$2:$A$307,0,1)</f>
        <v>27.65223830120507</v>
      </c>
      <c r="D468" s="10">
        <f>C468-_xlfn.FORECAST.ETS.CONFINT(A468,$B$2:$B$307,$A$2:$A$307,0.9999,0,1)</f>
        <v>-33.046103535074863</v>
      </c>
      <c r="E468" s="10">
        <f>C468+_xlfn.FORECAST.ETS.CONFINT(A468,$B$2:$B$307,$A$2:$A$307,0.9999,0,1)</f>
        <v>88.350580137484997</v>
      </c>
    </row>
    <row r="469" spans="1:5" x14ac:dyDescent="0.25">
      <c r="A469" s="8">
        <v>700</v>
      </c>
      <c r="C469" s="8">
        <f>_xlfn.FORECAST.ETS(A469,$B$2:$B$307,$A$2:$A$307,0,1)</f>
        <v>27.68113419127463</v>
      </c>
      <c r="D469" s="10">
        <f>C469-_xlfn.FORECAST.ETS.CONFINT(A469,$B$2:$B$307,$A$2:$A$307,0.9999,0,1)</f>
        <v>-33.348092169915844</v>
      </c>
      <c r="E469" s="10">
        <f>C469+_xlfn.FORECAST.ETS.CONFINT(A469,$B$2:$B$307,$A$2:$A$307,0.9999,0,1)</f>
        <v>88.710360552465104</v>
      </c>
    </row>
    <row r="470" spans="1:5" x14ac:dyDescent="0.25">
      <c r="A470" s="8">
        <v>701</v>
      </c>
      <c r="C470" s="8">
        <f>_xlfn.FORECAST.ETS(A470,$B$2:$B$307,$A$2:$A$307,0,1)</f>
        <v>27.710030081344261</v>
      </c>
      <c r="D470" s="10">
        <f>C470-_xlfn.FORECAST.ETS.CONFINT(A470,$B$2:$B$307,$A$2:$A$307,0.9999,0,1)</f>
        <v>-33.652335913904494</v>
      </c>
      <c r="E470" s="10">
        <f>C470+_xlfn.FORECAST.ETS.CONFINT(A470,$B$2:$B$307,$A$2:$A$307,0.9999,0,1)</f>
        <v>89.072396076593023</v>
      </c>
    </row>
    <row r="471" spans="1:5" x14ac:dyDescent="0.25">
      <c r="A471" s="8">
        <v>702</v>
      </c>
      <c r="C471" s="8">
        <f>_xlfn.FORECAST.ETS(A471,$B$2:$B$307,$A$2:$A$307,0,1)</f>
        <v>27.738925971413824</v>
      </c>
      <c r="D471" s="10">
        <f>C471-_xlfn.FORECAST.ETS.CONFINT(A471,$B$2:$B$307,$A$2:$A$307,0.9999,0,1)</f>
        <v>-33.958822808256485</v>
      </c>
      <c r="E471" s="10">
        <f>C471+_xlfn.FORECAST.ETS.CONFINT(A471,$B$2:$B$307,$A$2:$A$307,0.9999,0,1)</f>
        <v>89.436674751084141</v>
      </c>
    </row>
    <row r="472" spans="1:5" x14ac:dyDescent="0.25">
      <c r="A472" s="8">
        <v>703</v>
      </c>
      <c r="C472" s="8">
        <f>_xlfn.FORECAST.ETS(A472,$B$2:$B$307,$A$2:$A$307,0,1)</f>
        <v>27.767821861483455</v>
      </c>
      <c r="D472" s="10">
        <f>C472-_xlfn.FORECAST.ETS.CONFINT(A472,$B$2:$B$307,$A$2:$A$307,0.9999,0,1)</f>
        <v>-34.267540908600218</v>
      </c>
      <c r="E472" s="10">
        <f>C472+_xlfn.FORECAST.ETS.CONFINT(A472,$B$2:$B$307,$A$2:$A$307,0.9999,0,1)</f>
        <v>89.80318463156712</v>
      </c>
    </row>
    <row r="473" spans="1:5" x14ac:dyDescent="0.25">
      <c r="A473" s="8">
        <v>704</v>
      </c>
      <c r="C473" s="8">
        <f>_xlfn.FORECAST.ETS(A473,$B$2:$B$307,$A$2:$A$307,0,1)</f>
        <v>27.796717751553015</v>
      </c>
      <c r="D473" s="10">
        <f>C473-_xlfn.FORECAST.ETS.CONFINT(A473,$B$2:$B$307,$A$2:$A$307,0.9999,0,1)</f>
        <v>-34.578478288873953</v>
      </c>
      <c r="E473" s="10">
        <f>C473+_xlfn.FORECAST.ETS.CONFINT(A473,$B$2:$B$307,$A$2:$A$307,0.9999,0,1)</f>
        <v>90.171913791979975</v>
      </c>
    </row>
    <row r="474" spans="1:5" x14ac:dyDescent="0.25">
      <c r="A474" s="8">
        <v>705</v>
      </c>
      <c r="C474" s="8">
        <f>_xlfn.FORECAST.ETS(A474,$B$2:$B$307,$A$2:$A$307,0,1)</f>
        <v>27.825613641622649</v>
      </c>
      <c r="D474" s="10">
        <f>C474-_xlfn.FORECAST.ETS.CONFINT(A474,$B$2:$B$307,$A$2:$A$307,0.9999,0,1)</f>
        <v>-34.891623045063866</v>
      </c>
      <c r="E474" s="10">
        <f>C474+_xlfn.FORECAST.ETS.CONFINT(A474,$B$2:$B$307,$A$2:$A$307,0.9999,0,1)</f>
        <v>90.542850328309171</v>
      </c>
    </row>
    <row r="475" spans="1:5" x14ac:dyDescent="0.25">
      <c r="A475" s="8">
        <v>706</v>
      </c>
      <c r="C475" s="8">
        <f>_xlfn.FORECAST.ETS(A475,$B$2:$B$307,$A$2:$A$307,0,1)</f>
        <v>27.854509531692209</v>
      </c>
      <c r="D475" s="10">
        <f>C475-_xlfn.FORECAST.ETS.CONFINT(A475,$B$2:$B$307,$A$2:$A$307,0.9999,0,1)</f>
        <v>-35.2069632987887</v>
      </c>
      <c r="E475" s="10">
        <f>C475+_xlfn.FORECAST.ETS.CONFINT(A475,$B$2:$B$307,$A$2:$A$307,0.9999,0,1)</f>
        <v>90.915982362173111</v>
      </c>
    </row>
    <row r="476" spans="1:5" x14ac:dyDescent="0.25">
      <c r="A476" s="8">
        <v>707</v>
      </c>
      <c r="C476" s="8">
        <f>_xlfn.FORECAST.ETS(A476,$B$2:$B$307,$A$2:$A$307,0,1)</f>
        <v>27.883405421761839</v>
      </c>
      <c r="D476" s="10">
        <f>C476-_xlfn.FORECAST.ETS.CONFINT(A476,$B$2:$B$307,$A$2:$A$307,0.9999,0,1)</f>
        <v>-35.524487200731798</v>
      </c>
      <c r="E476" s="10">
        <f>C476+_xlfn.FORECAST.ETS.CONFINT(A476,$B$2:$B$307,$A$2:$A$307,0.9999,0,1)</f>
        <v>91.29129804425547</v>
      </c>
    </row>
    <row r="477" spans="1:5" x14ac:dyDescent="0.25">
      <c r="A477" s="8">
        <v>708</v>
      </c>
      <c r="C477" s="8">
        <f>_xlfn.FORECAST.ETS(A477,$B$2:$B$307,$A$2:$A$307,0,1)</f>
        <v>27.912301311831403</v>
      </c>
      <c r="D477" s="10">
        <f>C477-_xlfn.FORECAST.ETS.CONFINT(A477,$B$2:$B$307,$A$2:$A$307,0.9999,0,1)</f>
        <v>-35.844182933926461</v>
      </c>
      <c r="E477" s="10">
        <f>C477+_xlfn.FORECAST.ETS.CONFINT(A477,$B$2:$B$307,$A$2:$A$307,0.9999,0,1)</f>
        <v>91.668785557589274</v>
      </c>
    </row>
    <row r="478" spans="1:5" x14ac:dyDescent="0.25">
      <c r="A478" s="8">
        <v>709</v>
      </c>
      <c r="C478" s="8">
        <f>_xlfn.FORECAST.ETS(A478,$B$2:$B$307,$A$2:$A$307,0,1)</f>
        <v>27.941197201901034</v>
      </c>
      <c r="D478" s="10">
        <f>C478-_xlfn.FORECAST.ETS.CONFINT(A478,$B$2:$B$307,$A$2:$A$307,0.9999,0,1)</f>
        <v>-36.166038716895685</v>
      </c>
      <c r="E478" s="10">
        <f>C478+_xlfn.FORECAST.ETS.CONFINT(A478,$B$2:$B$307,$A$2:$A$307,0.9999,0,1)</f>
        <v>92.048433120697752</v>
      </c>
    </row>
    <row r="479" spans="1:5" x14ac:dyDescent="0.25">
      <c r="A479" s="8">
        <v>710</v>
      </c>
      <c r="C479" s="8">
        <f>_xlfn.FORECAST.ETS(A479,$B$2:$B$307,$A$2:$A$307,0,1)</f>
        <v>27.970093091970593</v>
      </c>
      <c r="D479" s="10">
        <f>C479-_xlfn.FORECAST.ETS.CONFINT(A479,$B$2:$B$307,$A$2:$A$307,0.9999,0,1)</f>
        <v>-36.490042806651758</v>
      </c>
      <c r="E479" s="10">
        <f>C479+_xlfn.FORECAST.ETS.CONFINT(A479,$B$2:$B$307,$A$2:$A$307,0.9999,0,1)</f>
        <v>92.430228990592951</v>
      </c>
    </row>
    <row r="480" spans="1:5" x14ac:dyDescent="0.25">
      <c r="A480" s="8">
        <v>711</v>
      </c>
      <c r="C480" s="8">
        <f>_xlfn.FORECAST.ETS(A480,$B$2:$B$307,$A$2:$A$307,0,1)</f>
        <v>27.998988982040228</v>
      </c>
      <c r="D480" s="10">
        <f>C480-_xlfn.FORECAST.ETS.CONFINT(A480,$B$2:$B$307,$A$2:$A$307,0.9999,0,1)</f>
        <v>-36.816183501557234</v>
      </c>
      <c r="E480" s="10">
        <f>C480+_xlfn.FORECAST.ETS.CONFINT(A480,$B$2:$B$307,$A$2:$A$307,0.9999,0,1)</f>
        <v>92.814161465637696</v>
      </c>
    </row>
    <row r="481" spans="1:5" x14ac:dyDescent="0.25">
      <c r="A481" s="8">
        <v>712</v>
      </c>
      <c r="C481" s="8">
        <f>_xlfn.FORECAST.ETS(A481,$B$2:$B$307,$A$2:$A$307,0,1)</f>
        <v>28.027884872109787</v>
      </c>
      <c r="D481" s="10">
        <f>C481-_xlfn.FORECAST.ETS.CONFINT(A481,$B$2:$B$307,$A$2:$A$307,0.9999,0,1)</f>
        <v>-37.14444914405275</v>
      </c>
      <c r="E481" s="10">
        <f>C481+_xlfn.FORECAST.ETS.CONFINT(A481,$B$2:$B$307,$A$2:$A$307,0.9999,0,1)</f>
        <v>93.200218888272332</v>
      </c>
    </row>
    <row r="482" spans="1:5" x14ac:dyDescent="0.25">
      <c r="A482" s="8">
        <v>713</v>
      </c>
      <c r="C482" s="8">
        <f>_xlfn.FORECAST.ETS(A482,$B$2:$B$307,$A$2:$A$307,0,1)</f>
        <v>28.056780762179418</v>
      </c>
      <c r="D482" s="10">
        <f>C482-_xlfn.FORECAST.ETS.CONFINT(A482,$B$2:$B$307,$A$2:$A$307,0.9999,0,1)</f>
        <v>-37.474828123252919</v>
      </c>
      <c r="E482" s="10">
        <f>C482+_xlfn.FORECAST.ETS.CONFINT(A482,$B$2:$B$307,$A$2:$A$307,0.9999,0,1)</f>
        <v>93.588389647611749</v>
      </c>
    </row>
    <row r="483" spans="1:5" x14ac:dyDescent="0.25">
      <c r="A483" s="8">
        <v>714</v>
      </c>
      <c r="C483" s="8">
        <f>_xlfn.FORECAST.ETS(A483,$B$2:$B$307,$A$2:$A$307,0,1)</f>
        <v>28.085676652248981</v>
      </c>
      <c r="D483" s="10">
        <f>C483-_xlfn.FORECAST.ETS.CONFINT(A483,$B$2:$B$307,$A$2:$A$307,0.9999,0,1)</f>
        <v>-37.807308877416119</v>
      </c>
      <c r="E483" s="10">
        <f>C483+_xlfn.FORECAST.ETS.CONFINT(A483,$B$2:$B$307,$A$2:$A$307,0.9999,0,1)</f>
        <v>93.978662181914075</v>
      </c>
    </row>
    <row r="484" spans="1:5" x14ac:dyDescent="0.25">
      <c r="A484" s="8">
        <v>715</v>
      </c>
      <c r="C484" s="8">
        <f>_xlfn.FORECAST.ETS(A484,$B$2:$B$307,$A$2:$A$307,0,1)</f>
        <v>28.114572542318612</v>
      </c>
      <c r="D484" s="10">
        <f>C484-_xlfn.FORECAST.ETS.CONFINT(A484,$B$2:$B$307,$A$2:$A$307,0.9999,0,1)</f>
        <v>-38.141879896289268</v>
      </c>
      <c r="E484" s="10">
        <f>C484+_xlfn.FORECAST.ETS.CONFINT(A484,$B$2:$B$307,$A$2:$A$307,0.9999,0,1)</f>
        <v>94.371024980926492</v>
      </c>
    </row>
    <row r="485" spans="1:5" x14ac:dyDescent="0.25">
      <c r="A485" s="8">
        <v>716</v>
      </c>
      <c r="C485" s="8">
        <f>_xlfn.FORECAST.ETS(A485,$B$2:$B$307,$A$2:$A$307,0,1)</f>
        <v>28.143468432388172</v>
      </c>
      <c r="D485" s="10">
        <f>C485-_xlfn.FORECAST.ETS.CONFINT(A485,$B$2:$B$307,$A$2:$A$307,0.9999,0,1)</f>
        <v>-38.478529723333281</v>
      </c>
      <c r="E485" s="10">
        <f>C485+_xlfn.FORECAST.ETS.CONFINT(A485,$B$2:$B$307,$A$2:$A$307,0.9999,0,1)</f>
        <v>94.765466588109632</v>
      </c>
    </row>
    <row r="486" spans="1:5" x14ac:dyDescent="0.25">
      <c r="A486" s="8">
        <v>717</v>
      </c>
      <c r="C486" s="8">
        <f>_xlfn.FORECAST.ETS(A486,$B$2:$B$307,$A$2:$A$307,0,1)</f>
        <v>28.172364322457806</v>
      </c>
      <c r="D486" s="10">
        <f>C486-_xlfn.FORECAST.ETS.CONFINT(A486,$B$2:$B$307,$A$2:$A$307,0.9999,0,1)</f>
        <v>-38.81724695783025</v>
      </c>
      <c r="E486" s="10">
        <f>C486+_xlfn.FORECAST.ETS.CONFINT(A486,$B$2:$B$307,$A$2:$A$307,0.9999,0,1)</f>
        <v>95.161975602745869</v>
      </c>
    </row>
    <row r="487" spans="1:5" x14ac:dyDescent="0.25">
      <c r="A487" s="8">
        <v>718</v>
      </c>
      <c r="C487" s="8">
        <f>_xlfn.FORECAST.ETS(A487,$B$2:$B$307,$A$2:$A$307,0,1)</f>
        <v>28.201260212527366</v>
      </c>
      <c r="D487" s="10">
        <f>C487-_xlfn.FORECAST.ETS.CONFINT(A487,$B$2:$B$307,$A$2:$A$307,0.9999,0,1)</f>
        <v>-39.158020256878309</v>
      </c>
      <c r="E487" s="10">
        <f>C487+_xlfn.FORECAST.ETS.CONFINT(A487,$B$2:$B$307,$A$2:$A$307,0.9999,0,1)</f>
        <v>95.560540681933048</v>
      </c>
    </row>
    <row r="488" spans="1:5" x14ac:dyDescent="0.25">
      <c r="A488" s="8">
        <v>719</v>
      </c>
      <c r="C488" s="8">
        <f>_xlfn.FORECAST.ETS(A488,$B$2:$B$307,$A$2:$A$307,0,1)</f>
        <v>28.230156102596997</v>
      </c>
      <c r="D488" s="10">
        <f>C488-_xlfn.FORECAST.ETS.CONFINT(A488,$B$2:$B$307,$A$2:$A$307,0.9999,0,1)</f>
        <v>-39.500838337274772</v>
      </c>
      <c r="E488" s="10">
        <f>C488+_xlfn.FORECAST.ETS.CONFINT(A488,$B$2:$B$307,$A$2:$A$307,0.9999,0,1)</f>
        <v>95.961150542468758</v>
      </c>
    </row>
    <row r="489" spans="1:5" x14ac:dyDescent="0.25">
      <c r="A489" s="8">
        <v>720</v>
      </c>
      <c r="C489" s="8">
        <f>_xlfn.FORECAST.ETS(A489,$B$2:$B$307,$A$2:$A$307,0,1)</f>
        <v>28.25905199266656</v>
      </c>
      <c r="D489" s="10">
        <f>C489-_xlfn.FORECAST.ETS.CONFINT(A489,$B$2:$B$307,$A$2:$A$307,0.9999,0,1)</f>
        <v>-39.845689977293674</v>
      </c>
      <c r="E489" s="10">
        <f>C489+_xlfn.FORECAST.ETS.CONFINT(A489,$B$2:$B$307,$A$2:$A$307,0.9999,0,1)</f>
        <v>96.363793962626787</v>
      </c>
    </row>
    <row r="490" spans="1:5" x14ac:dyDescent="0.25">
      <c r="A490" s="8">
        <v>721</v>
      </c>
      <c r="C490" s="8">
        <f>_xlfn.FORECAST.ETS(A490,$B$2:$B$307,$A$2:$A$307,0,1)</f>
        <v>28.287947882736191</v>
      </c>
      <c r="D490" s="10">
        <f>C490-_xlfn.FORECAST.ETS.CONFINT(A490,$B$2:$B$307,$A$2:$A$307,0.9999,0,1)</f>
        <v>-40.192564018358269</v>
      </c>
      <c r="E490" s="10">
        <f>C490+_xlfn.FORECAST.ETS.CONFINT(A490,$B$2:$B$307,$A$2:$A$307,0.9999,0,1)</f>
        <v>96.76845978383065</v>
      </c>
    </row>
    <row r="491" spans="1:5" x14ac:dyDescent="0.25">
      <c r="A491" s="8">
        <v>722</v>
      </c>
      <c r="C491" s="8">
        <f>_xlfn.FORECAST.ETS(A491,$B$2:$B$307,$A$2:$A$307,0,1)</f>
        <v>28.31684377280575</v>
      </c>
      <c r="D491" s="10">
        <f>C491-_xlfn.FORECAST.ETS.CONFINT(A491,$B$2:$B$307,$A$2:$A$307,0.9999,0,1)</f>
        <v>-40.541449366614103</v>
      </c>
      <c r="E491" s="10">
        <f>C491+_xlfn.FORECAST.ETS.CONFINT(A491,$B$2:$B$307,$A$2:$A$307,0.9999,0,1)</f>
        <v>97.175136912225611</v>
      </c>
    </row>
    <row r="492" spans="1:5" x14ac:dyDescent="0.25">
      <c r="A492" s="8">
        <v>723</v>
      </c>
      <c r="C492" s="8">
        <f>_xlfn.FORECAST.ETS(A492,$B$2:$B$307,$A$2:$A$307,0,1)</f>
        <v>28.345739662875385</v>
      </c>
      <c r="D492" s="10">
        <f>C492-_xlfn.FORECAST.ETS.CONFINT(A492,$B$2:$B$307,$A$2:$A$307,0.9999,0,1)</f>
        <v>-40.892334994403967</v>
      </c>
      <c r="E492" s="10">
        <f>C492+_xlfn.FORECAST.ETS.CONFINT(A492,$B$2:$B$307,$A$2:$A$307,0.9999,0,1)</f>
        <v>97.583814320154744</v>
      </c>
    </row>
    <row r="493" spans="1:5" x14ac:dyDescent="0.25">
      <c r="A493" s="8">
        <v>724</v>
      </c>
      <c r="C493" s="8">
        <f>_xlfn.FORECAST.ETS(A493,$B$2:$B$307,$A$2:$A$307,0,1)</f>
        <v>28.374635552944945</v>
      </c>
      <c r="D493" s="10">
        <f>C493-_xlfn.FORECAST.ETS.CONFINT(A493,$B$2:$B$307,$A$2:$A$307,0.9999,0,1)</f>
        <v>-41.245209941649428</v>
      </c>
      <c r="E493" s="10">
        <f>C493+_xlfn.FORECAST.ETS.CONFINT(A493,$B$2:$B$307,$A$2:$A$307,0.9999,0,1)</f>
        <v>97.994481047539324</v>
      </c>
    </row>
    <row r="494" spans="1:5" x14ac:dyDescent="0.25">
      <c r="A494" s="8">
        <v>725</v>
      </c>
      <c r="C494" s="8">
        <f>_xlfn.FORECAST.ETS(A494,$B$2:$B$307,$A$2:$A$307,0,1)</f>
        <v>28.403531443014579</v>
      </c>
      <c r="D494" s="10">
        <f>C494-_xlfn.FORECAST.ETS.CONFINT(A494,$B$2:$B$307,$A$2:$A$307,0.9999,0,1)</f>
        <v>-41.600063317140375</v>
      </c>
      <c r="E494" s="10">
        <f>C494+_xlfn.FORECAST.ETS.CONFINT(A494,$B$2:$B$307,$A$2:$A$307,0.9999,0,1)</f>
        <v>98.407126203169526</v>
      </c>
    </row>
    <row r="495" spans="1:5" x14ac:dyDescent="0.25">
      <c r="A495" s="8">
        <v>726</v>
      </c>
      <c r="C495" s="8">
        <f>_xlfn.FORECAST.ETS(A495,$B$2:$B$307,$A$2:$A$307,0,1)</f>
        <v>28.432427333084139</v>
      </c>
      <c r="D495" s="10">
        <f>C495-_xlfn.FORECAST.ETS.CONFINT(A495,$B$2:$B$307,$A$2:$A$307,0.9999,0,1)</f>
        <v>-41.956884299737737</v>
      </c>
      <c r="E495" s="10">
        <f>C495+_xlfn.FORECAST.ETS.CONFINT(A495,$B$2:$B$307,$A$2:$A$307,0.9999,0,1)</f>
        <v>98.821738965906007</v>
      </c>
    </row>
    <row r="496" spans="1:5" x14ac:dyDescent="0.25">
      <c r="A496" s="8">
        <v>727</v>
      </c>
      <c r="C496" s="8">
        <f>_xlfn.FORECAST.ETS(A496,$B$2:$B$307,$A$2:$A$307,0,1)</f>
        <v>28.461323223153769</v>
      </c>
      <c r="D496" s="10">
        <f>C496-_xlfn.FORECAST.ETS.CONFINT(A496,$B$2:$B$307,$A$2:$A$307,0.9999,0,1)</f>
        <v>-42.31566213948976</v>
      </c>
      <c r="E496" s="10">
        <f>C496+_xlfn.FORECAST.ETS.CONFINT(A496,$B$2:$B$307,$A$2:$A$307,0.9999,0,1)</f>
        <v>99.238308585797299</v>
      </c>
    </row>
    <row r="497" spans="1:5" x14ac:dyDescent="0.25">
      <c r="A497" s="8">
        <v>728</v>
      </c>
      <c r="C497" s="8">
        <f>_xlfn.FORECAST.ETS(A497,$B$2:$B$307,$A$2:$A$307,0,1)</f>
        <v>28.490219113223333</v>
      </c>
      <c r="D497" s="10">
        <f>C497-_xlfn.FORECAST.ETS.CONFINT(A497,$B$2:$B$307,$A$2:$A$307,0.9999,0,1)</f>
        <v>-42.67638615866764</v>
      </c>
      <c r="E497" s="10">
        <f>C497+_xlfn.FORECAST.ETS.CONFINT(A497,$B$2:$B$307,$A$2:$A$307,0.9999,0,1)</f>
        <v>99.656824385114305</v>
      </c>
    </row>
    <row r="498" spans="1:5" x14ac:dyDescent="0.25">
      <c r="A498" s="8">
        <v>729</v>
      </c>
      <c r="C498" s="8">
        <f>_xlfn.FORECAST.ETS(A498,$B$2:$B$307,$A$2:$A$307,0,1)</f>
        <v>28.519115003292963</v>
      </c>
      <c r="D498" s="10">
        <f>C498-_xlfn.FORECAST.ETS.CONFINT(A498,$B$2:$B$307,$A$2:$A$307,0.9999,0,1)</f>
        <v>-43.039045752720554</v>
      </c>
      <c r="E498" s="10">
        <f>C498+_xlfn.FORECAST.ETS.CONFINT(A498,$B$2:$B$307,$A$2:$A$307,0.9999,0,1)</f>
        <v>100.07727575930649</v>
      </c>
    </row>
    <row r="499" spans="1:5" x14ac:dyDescent="0.25">
      <c r="A499" s="8">
        <v>730</v>
      </c>
      <c r="C499" s="8">
        <f>_xlfn.FORECAST.ETS(A499,$B$2:$B$307,$A$2:$A$307,0,1)</f>
        <v>28.548010893362527</v>
      </c>
      <c r="D499" s="10">
        <f>C499-_xlfn.FORECAST.ETS.CONFINT(A499,$B$2:$B$307,$A$2:$A$307,0.9999,0,1)</f>
        <v>-43.403630391155588</v>
      </c>
      <c r="E499" s="10">
        <f>C499+_xlfn.FORECAST.ETS.CONFINT(A499,$B$2:$B$307,$A$2:$A$307,0.9999,0,1)</f>
        <v>100.49965217788065</v>
      </c>
    </row>
    <row r="500" spans="1:5" x14ac:dyDescent="0.25">
      <c r="A500" s="8">
        <v>731</v>
      </c>
      <c r="C500" s="8">
        <f>_xlfn.FORECAST.ETS(A500,$B$2:$B$307,$A$2:$A$307,0,1)</f>
        <v>28.576906783432158</v>
      </c>
      <c r="D500" s="10">
        <f>C500-_xlfn.FORECAST.ETS.CONFINT(A500,$B$2:$B$307,$A$2:$A$307,0.9999,0,1)</f>
        <v>-43.770129618342771</v>
      </c>
      <c r="E500" s="10">
        <f>C500+_xlfn.FORECAST.ETS.CONFINT(A500,$B$2:$B$307,$A$2:$A$307,0.9999,0,1)</f>
        <v>100.92394318520709</v>
      </c>
    </row>
    <row r="501" spans="1:5" x14ac:dyDescent="0.25">
      <c r="A501" s="8">
        <v>732</v>
      </c>
      <c r="C501" s="8">
        <f>_xlfn.FORECAST.ETS(A501,$B$2:$B$307,$A$2:$A$307,0,1)</f>
        <v>28.605802673501717</v>
      </c>
      <c r="D501" s="10">
        <f>C501-_xlfn.FORECAST.ETS.CONFINT(A501,$B$2:$B$307,$A$2:$A$307,0.9999,0,1)</f>
        <v>-44.138533054250374</v>
      </c>
      <c r="E501" s="10">
        <f>C501+_xlfn.FORECAST.ETS.CONFINT(A501,$B$2:$B$307,$A$2:$A$307,0.9999,0,1)</f>
        <v>101.3501384012538</v>
      </c>
    </row>
    <row r="502" spans="1:5" x14ac:dyDescent="0.25">
      <c r="A502" s="8">
        <v>733</v>
      </c>
      <c r="C502" s="8">
        <f>_xlfn.FORECAST.ETS(A502,$B$2:$B$307,$A$2:$A$307,0,1)</f>
        <v>28.634698563571352</v>
      </c>
      <c r="D502" s="10">
        <f>C502-_xlfn.FORECAST.ETS.CONFINT(A502,$B$2:$B$307,$A$2:$A$307,0.9999,0,1)</f>
        <v>-44.508830395110806</v>
      </c>
      <c r="E502" s="10">
        <f>C502+_xlfn.FORECAST.ETS.CONFINT(A502,$B$2:$B$307,$A$2:$A$307,0.9999,0,1)</f>
        <v>101.7782275222535</v>
      </c>
    </row>
    <row r="503" spans="1:5" x14ac:dyDescent="0.25">
      <c r="A503" s="8">
        <v>734</v>
      </c>
      <c r="C503" s="8">
        <f>_xlfn.FORECAST.ETS(A503,$B$2:$B$307,$A$2:$A$307,0,1)</f>
        <v>28.663594453640911</v>
      </c>
      <c r="D503" s="10">
        <f>C503-_xlfn.FORECAST.ETS.CONFINT(A503,$B$2:$B$307,$A$2:$A$307,0.9999,0,1)</f>
        <v>-44.881011414021827</v>
      </c>
      <c r="E503" s="10">
        <f>C503+_xlfn.FORECAST.ETS.CONFINT(A503,$B$2:$B$307,$A$2:$A$307,0.9999,0,1)</f>
        <v>102.20820032130365</v>
      </c>
    </row>
    <row r="504" spans="1:5" x14ac:dyDescent="0.25">
      <c r="A504" s="8">
        <v>735</v>
      </c>
      <c r="C504" s="8">
        <f>_xlfn.FORECAST.ETS(A504,$B$2:$B$307,$A$2:$A$307,0,1)</f>
        <v>28.692490343710542</v>
      </c>
      <c r="D504" s="10">
        <f>C504-_xlfn.FORECAST.ETS.CONFINT(A504,$B$2:$B$307,$A$2:$A$307,0.9999,0,1)</f>
        <v>-45.255065961483609</v>
      </c>
      <c r="E504" s="10">
        <f>C504+_xlfn.FORECAST.ETS.CONFINT(A504,$B$2:$B$307,$A$2:$A$307,0.9999,0,1)</f>
        <v>102.6400466489047</v>
      </c>
    </row>
    <row r="505" spans="1:5" x14ac:dyDescent="0.25">
      <c r="A505" s="8">
        <v>736</v>
      </c>
      <c r="C505" s="8">
        <f>_xlfn.FORECAST.ETS(A505,$B$2:$B$307,$A$2:$A$307,0,1)</f>
        <v>28.721386233780105</v>
      </c>
      <c r="D505" s="10">
        <f>C505-_xlfn.FORECAST.ETS.CONFINT(A505,$B$2:$B$307,$A$2:$A$307,0.9999,0,1)</f>
        <v>-45.63098396587597</v>
      </c>
      <c r="E505" s="10">
        <f>C505+_xlfn.FORECAST.ETS.CONFINT(A505,$B$2:$B$307,$A$2:$A$307,0.9999,0,1)</f>
        <v>103.07375643343619</v>
      </c>
    </row>
    <row r="506" spans="1:5" x14ac:dyDescent="0.25">
      <c r="A506" s="8">
        <v>737</v>
      </c>
      <c r="C506" s="8">
        <f>_xlfn.FORECAST.ETS(A506,$B$2:$B$307,$A$2:$A$307,0,1)</f>
        <v>28.750282123849736</v>
      </c>
      <c r="D506" s="10">
        <f>C506-_xlfn.FORECAST.ETS.CONFINT(A506,$B$2:$B$307,$A$2:$A$307,0.9999,0,1)</f>
        <v>-46.008755433876352</v>
      </c>
      <c r="E506" s="10">
        <f>C506+_xlfn.FORECAST.ETS.CONFINT(A506,$B$2:$B$307,$A$2:$A$307,0.9999,0,1)</f>
        <v>103.50931968157582</v>
      </c>
    </row>
    <row r="507" spans="1:5" x14ac:dyDescent="0.25">
      <c r="A507" s="8">
        <v>738</v>
      </c>
      <c r="C507" s="8">
        <f>_xlfn.FORECAST.ETS(A507,$B$2:$B$307,$A$2:$A$307,0,1)</f>
        <v>28.779178013919296</v>
      </c>
      <c r="D507" s="10">
        <f>C507-_xlfn.FORECAST.ETS.CONFINT(A507,$B$2:$B$307,$A$2:$A$307,0.9999,0,1)</f>
        <v>-46.388370450822862</v>
      </c>
      <c r="E507" s="10">
        <f>C507+_xlfn.FORECAST.ETS.CONFINT(A507,$B$2:$B$307,$A$2:$A$307,0.9999,0,1)</f>
        <v>103.94672647866145</v>
      </c>
    </row>
    <row r="508" spans="1:5" x14ac:dyDescent="0.25">
      <c r="A508" s="8">
        <v>739</v>
      </c>
      <c r="C508" s="8">
        <f>_xlfn.FORECAST.ETS(A508,$B$2:$B$307,$A$2:$A$307,0,1)</f>
        <v>28.80807390398893</v>
      </c>
      <c r="D508" s="10">
        <f>C508-_xlfn.FORECAST.ETS.CONFINT(A508,$B$2:$B$307,$A$2:$A$307,0.9999,0,1)</f>
        <v>-46.76981918102237</v>
      </c>
      <c r="E508" s="10">
        <f>C508+_xlfn.FORECAST.ETS.CONFINT(A508,$B$2:$B$307,$A$2:$A$307,0.9999,0,1)</f>
        <v>104.38596698900022</v>
      </c>
    </row>
    <row r="509" spans="1:5" x14ac:dyDescent="0.25">
      <c r="A509" s="8">
        <v>740</v>
      </c>
      <c r="C509" s="8">
        <f>_xlfn.FORECAST.ETS(A509,$B$2:$B$307,$A$2:$A$307,0,1)</f>
        <v>28.83696979405849</v>
      </c>
      <c r="D509" s="10">
        <f>C509-_xlfn.FORECAST.ETS.CONFINT(A509,$B$2:$B$307,$A$2:$A$307,0.9999,0,1)</f>
        <v>-47.153091868008374</v>
      </c>
      <c r="E509" s="10">
        <f>C509+_xlfn.FORECAST.ETS.CONFINT(A509,$B$2:$B$307,$A$2:$A$307,0.9999,0,1)</f>
        <v>104.82703145612535</v>
      </c>
    </row>
    <row r="510" spans="1:5" x14ac:dyDescent="0.25">
      <c r="A510" s="8">
        <v>741</v>
      </c>
      <c r="C510" s="8">
        <f>_xlfn.FORECAST.ETS(A510,$B$2:$B$307,$A$2:$A$307,0,1)</f>
        <v>28.865865684128121</v>
      </c>
      <c r="D510" s="10">
        <f>C510-_xlfn.FORECAST.ETS.CONFINT(A510,$B$2:$B$307,$A$2:$A$307,0.9999,0,1)</f>
        <v>-47.538178834748322</v>
      </c>
      <c r="E510" s="10">
        <f>C510+_xlfn.FORECAST.ETS.CONFINT(A510,$B$2:$B$307,$A$2:$A$307,0.9999,0,1)</f>
        <v>105.26991020300457</v>
      </c>
    </row>
    <row r="511" spans="1:5" x14ac:dyDescent="0.25">
      <c r="A511" s="8">
        <v>742</v>
      </c>
      <c r="C511" s="8">
        <f>_xlfn.FORECAST.ETS(A511,$B$2:$B$307,$A$2:$A$307,0,1)</f>
        <v>28.894761574197684</v>
      </c>
      <c r="D511" s="10">
        <f>C511-_xlfn.FORECAST.ETS.CONFINT(A511,$B$2:$B$307,$A$2:$A$307,0.9999,0,1)</f>
        <v>-47.925070483804745</v>
      </c>
      <c r="E511" s="10">
        <f>C511+_xlfn.FORECAST.ETS.CONFINT(A511,$B$2:$B$307,$A$2:$A$307,0.9999,0,1)</f>
        <v>105.71459363220012</v>
      </c>
    </row>
    <row r="512" spans="1:5" x14ac:dyDescent="0.25">
      <c r="A512" s="8">
        <v>743</v>
      </c>
      <c r="C512" s="8">
        <f>_xlfn.FORECAST.ETS(A512,$B$2:$B$307,$A$2:$A$307,0,1)</f>
        <v>28.923657464267315</v>
      </c>
      <c r="D512" s="10">
        <f>C512-_xlfn.FORECAST.ETS.CONFINT(A512,$B$2:$B$307,$A$2:$A$307,0.9999,0,1)</f>
        <v>-48.313757297450131</v>
      </c>
      <c r="E512" s="10">
        <f>C512+_xlfn.FORECAST.ETS.CONFINT(A512,$B$2:$B$307,$A$2:$A$307,0.9999,0,1)</f>
        <v>106.16107222598475</v>
      </c>
    </row>
    <row r="513" spans="1:5" x14ac:dyDescent="0.25">
      <c r="A513" s="8">
        <v>744</v>
      </c>
      <c r="C513" s="8">
        <f>_xlfn.FORECAST.ETS(A513,$B$2:$B$307,$A$2:$A$307,0,1)</f>
        <v>28.952553354336874</v>
      </c>
      <c r="D513" s="10">
        <f>C513-_xlfn.FORECAST.ETS.CONFINT(A513,$B$2:$B$307,$A$2:$A$307,0.9999,0,1)</f>
        <v>-48.704229837739632</v>
      </c>
      <c r="E513" s="10">
        <f>C513+_xlfn.FORECAST.ETS.CONFINT(A513,$B$2:$B$307,$A$2:$A$307,0.9999,0,1)</f>
        <v>106.60933654641337</v>
      </c>
    </row>
    <row r="514" spans="1:5" x14ac:dyDescent="0.25">
      <c r="A514" s="8">
        <v>745</v>
      </c>
      <c r="C514" s="8">
        <f>_xlfn.FORECAST.ETS(A514,$B$2:$B$307,$A$2:$A$307,0,1)</f>
        <v>28.981449244406509</v>
      </c>
      <c r="D514" s="10">
        <f>C514-_xlfn.FORECAST.ETS.CONFINT(A514,$B$2:$B$307,$A$2:$A$307,0.9999,0,1)</f>
        <v>-49.096478746541337</v>
      </c>
      <c r="E514" s="10">
        <f>C514+_xlfn.FORECAST.ETS.CONFINT(A514,$B$2:$B$307,$A$2:$A$307,0.9999,0,1)</f>
        <v>107.05937723535435</v>
      </c>
    </row>
    <row r="515" spans="1:5" x14ac:dyDescent="0.25">
      <c r="A515" s="8">
        <v>746</v>
      </c>
      <c r="C515" s="8">
        <f>_xlfn.FORECAST.ETS(A515,$B$2:$B$307,$A$2:$A$307,0,1)</f>
        <v>29.010345134476069</v>
      </c>
      <c r="D515" s="10">
        <f>C515-_xlfn.FORECAST.ETS.CONFINT(A515,$B$2:$B$307,$A$2:$A$307,0.9999,0,1)</f>
        <v>-49.490494745528167</v>
      </c>
      <c r="E515" s="10">
        <f>C515+_xlfn.FORECAST.ETS.CONFINT(A515,$B$2:$B$307,$A$2:$A$307,0.9999,0,1)</f>
        <v>107.5111850144803</v>
      </c>
    </row>
    <row r="516" spans="1:5" x14ac:dyDescent="0.25">
      <c r="A516" s="8">
        <v>747</v>
      </c>
      <c r="C516" s="8">
        <f>_xlfn.FORECAST.ETS(A516,$B$2:$B$307,$A$2:$A$307,0,1)</f>
        <v>29.039241024545699</v>
      </c>
      <c r="D516" s="10">
        <f>C516-_xlfn.FORECAST.ETS.CONFINT(A516,$B$2:$B$307,$A$2:$A$307,0.9999,0,1)</f>
        <v>-49.886268636130978</v>
      </c>
      <c r="E516" s="10">
        <f>C516+_xlfn.FORECAST.ETS.CONFINT(A516,$B$2:$B$307,$A$2:$A$307,0.9999,0,1)</f>
        <v>107.96475068522238</v>
      </c>
    </row>
    <row r="517" spans="1:5" x14ac:dyDescent="0.25">
      <c r="A517" s="8">
        <v>748</v>
      </c>
      <c r="C517" s="8">
        <f>_xlfn.FORECAST.ETS(A517,$B$2:$B$307,$A$2:$A$307,0,1)</f>
        <v>29.068136914615263</v>
      </c>
      <c r="D517" s="10">
        <f>C517-_xlfn.FORECAST.ETS.CONFINT(A517,$B$2:$B$307,$A$2:$A$307,0.9999,0,1)</f>
        <v>-50.283791299456894</v>
      </c>
      <c r="E517" s="10">
        <f>C517+_xlfn.FORECAST.ETS.CONFINT(A517,$B$2:$B$307,$A$2:$A$307,0.9999,0,1)</f>
        <v>108.42006512868743</v>
      </c>
    </row>
    <row r="518" spans="1:5" x14ac:dyDescent="0.25">
      <c r="A518" s="8">
        <v>749</v>
      </c>
      <c r="C518" s="8">
        <f>_xlfn.FORECAST.ETS(A518,$B$2:$B$307,$A$2:$A$307,0,1)</f>
        <v>29.097032804684893</v>
      </c>
      <c r="D518" s="10">
        <f>C518-_xlfn.FORECAST.ETS.CONFINT(A518,$B$2:$B$307,$A$2:$A$307,0.9999,0,1)</f>
        <v>-50.683053696172287</v>
      </c>
      <c r="E518" s="10">
        <f>C518+_xlfn.FORECAST.ETS.CONFINT(A518,$B$2:$B$307,$A$2:$A$307,0.9999,0,1)</f>
        <v>108.87711930554207</v>
      </c>
    </row>
    <row r="519" spans="1:5" x14ac:dyDescent="0.25">
      <c r="A519" s="8">
        <v>750</v>
      </c>
      <c r="C519" s="8">
        <f>_xlfn.FORECAST.ETS(A519,$B$2:$B$307,$A$2:$A$307,0,1)</f>
        <v>29.125928694754453</v>
      </c>
      <c r="D519" s="10">
        <f>C519-_xlfn.FORECAST.ETS.CONFINT(A519,$B$2:$B$307,$A$2:$A$307,0.9999,0,1)</f>
        <v>-51.084046866354299</v>
      </c>
      <c r="E519" s="10">
        <f>C519+_xlfn.FORECAST.ETS.CONFINT(A519,$B$2:$B$307,$A$2:$A$307,0.9999,0,1)</f>
        <v>109.3359042558632</v>
      </c>
    </row>
    <row r="520" spans="1:5" x14ac:dyDescent="0.25">
      <c r="A520" s="8">
        <v>751</v>
      </c>
      <c r="C520" s="8">
        <f>_xlfn.FORECAST.ETS(A520,$B$2:$B$307,$A$2:$A$307,0,1)</f>
        <v>29.154824584824087</v>
      </c>
      <c r="D520" s="10">
        <f>C520-_xlfn.FORECAST.ETS.CONFINT(A520,$B$2:$B$307,$A$2:$A$307,0.9999,0,1)</f>
        <v>-51.486761929310177</v>
      </c>
      <c r="E520" s="10">
        <f>C520+_xlfn.FORECAST.ETS.CONFINT(A520,$B$2:$B$307,$A$2:$A$307,0.9999,0,1)</f>
        <v>109.79641109895834</v>
      </c>
    </row>
    <row r="521" spans="1:5" x14ac:dyDescent="0.25">
      <c r="A521" s="8">
        <v>752</v>
      </c>
      <c r="C521" s="8">
        <f>_xlfn.FORECAST.ETS(A521,$B$2:$B$307,$A$2:$A$307,0,1)</f>
        <v>29.183720474893647</v>
      </c>
      <c r="D521" s="10">
        <f>C521-_xlfn.FORECAST.ETS.CONFINT(A521,$B$2:$B$307,$A$2:$A$307,0.9999,0,1)</f>
        <v>-51.891190083368315</v>
      </c>
      <c r="E521" s="10">
        <f>C521+_xlfn.FORECAST.ETS.CONFINT(A521,$B$2:$B$307,$A$2:$A$307,0.9999,0,1)</f>
        <v>110.25863103315561</v>
      </c>
    </row>
    <row r="522" spans="1:5" x14ac:dyDescent="0.25">
      <c r="A522" s="8">
        <v>753</v>
      </c>
      <c r="C522" s="8">
        <f>_xlfn.FORECAST.ETS(A522,$B$2:$B$307,$A$2:$A$307,0,1)</f>
        <v>29.212616364963278</v>
      </c>
      <c r="D522" s="10">
        <f>C522-_xlfn.FORECAST.ETS.CONFINT(A522,$B$2:$B$307,$A$2:$A$307,0.9999,0,1)</f>
        <v>-52.297322605640204</v>
      </c>
      <c r="E522" s="10">
        <f>C522+_xlfn.FORECAST.ETS.CONFINT(A522,$B$2:$B$307,$A$2:$A$307,0.9999,0,1)</f>
        <v>110.72255533556677</v>
      </c>
    </row>
    <row r="523" spans="1:5" x14ac:dyDescent="0.25">
      <c r="A523" s="8">
        <v>754</v>
      </c>
      <c r="C523" s="8">
        <f>_xlfn.FORECAST.ETS(A523,$B$2:$B$307,$A$2:$A$307,0,1)</f>
        <v>29.241512255032841</v>
      </c>
      <c r="D523" s="10">
        <f>C523-_xlfn.FORECAST.ETS.CONFINT(A523,$B$2:$B$307,$A$2:$A$307,0.9999,0,1)</f>
        <v>-52.705150851756926</v>
      </c>
      <c r="E523" s="10">
        <f>C523+_xlfn.FORECAST.ETS.CONFINT(A523,$B$2:$B$307,$A$2:$A$307,0.9999,0,1)</f>
        <v>111.18817536182262</v>
      </c>
    </row>
    <row r="524" spans="1:5" x14ac:dyDescent="0.25">
      <c r="A524" s="8">
        <v>755</v>
      </c>
      <c r="C524" s="8">
        <f>_xlfn.FORECAST.ETS(A524,$B$2:$B$307,$A$2:$A$307,0,1)</f>
        <v>29.270408145102472</v>
      </c>
      <c r="D524" s="10">
        <f>C524-_xlfn.FORECAST.ETS.CONFINT(A524,$B$2:$B$307,$A$2:$A$307,0.9999,0,1)</f>
        <v>-53.114666255579316</v>
      </c>
      <c r="E524" s="10">
        <f>C524+_xlfn.FORECAST.ETS.CONFINT(A524,$B$2:$B$307,$A$2:$A$307,0.9999,0,1)</f>
        <v>111.65548254578425</v>
      </c>
    </row>
    <row r="525" spans="1:5" x14ac:dyDescent="0.25">
      <c r="A525" s="8">
        <v>756</v>
      </c>
      <c r="C525" s="8">
        <f>_xlfn.FORECAST.ETS(A525,$B$2:$B$307,$A$2:$A$307,0,1)</f>
        <v>29.299304035172032</v>
      </c>
      <c r="D525" s="10">
        <f>C525-_xlfn.FORECAST.ETS.CONFINT(A525,$B$2:$B$307,$A$2:$A$307,0.9999,0,1)</f>
        <v>-53.525860328885415</v>
      </c>
      <c r="E525" s="10">
        <f>C525+_xlfn.FORECAST.ETS.CONFINT(A525,$B$2:$B$307,$A$2:$A$307,0.9999,0,1)</f>
        <v>112.12446839922947</v>
      </c>
    </row>
    <row r="526" spans="1:5" x14ac:dyDescent="0.25">
      <c r="A526" s="8">
        <v>757</v>
      </c>
      <c r="C526" s="8">
        <f>_xlfn.FORECAST.ETS(A526,$B$2:$B$307,$A$2:$A$307,0,1)</f>
        <v>29.328199925241666</v>
      </c>
      <c r="D526" s="10">
        <f>C526-_xlfn.FORECAST.ETS.CONFINT(A526,$B$2:$B$307,$A$2:$A$307,0.9999,0,1)</f>
        <v>-53.93872466103447</v>
      </c>
      <c r="E526" s="10">
        <f>C526+_xlfn.FORECAST.ETS.CONFINT(A526,$B$2:$B$307,$A$2:$A$307,0.9999,0,1)</f>
        <v>112.5951245115178</v>
      </c>
    </row>
    <row r="527" spans="1:5" x14ac:dyDescent="0.25">
      <c r="A527" s="8">
        <v>758</v>
      </c>
      <c r="C527" s="8">
        <f>_xlfn.FORECAST.ETS(A527,$B$2:$B$307,$A$2:$A$307,0,1)</f>
        <v>29.357095815311226</v>
      </c>
      <c r="D527" s="10">
        <f>C527-_xlfn.FORECAST.ETS.CONFINT(A527,$B$2:$B$307,$A$2:$A$307,0.9999,0,1)</f>
        <v>-54.353250918610343</v>
      </c>
      <c r="E527" s="10">
        <f>C527+_xlfn.FORECAST.ETS.CONFINT(A527,$B$2:$B$307,$A$2:$A$307,0.9999,0,1)</f>
        <v>113.06744254923279</v>
      </c>
    </row>
    <row r="528" spans="1:5" x14ac:dyDescent="0.25">
      <c r="A528" s="8">
        <v>759</v>
      </c>
      <c r="C528" s="8">
        <f>_xlfn.FORECAST.ETS(A528,$B$2:$B$307,$A$2:$A$307,0,1)</f>
        <v>29.385991705380857</v>
      </c>
      <c r="D528" s="10">
        <f>C528-_xlfn.FORECAST.ETS.CONFINT(A528,$B$2:$B$307,$A$2:$A$307,0.9999,0,1)</f>
        <v>-54.769430845044141</v>
      </c>
      <c r="E528" s="10">
        <f>C528+_xlfn.FORECAST.ETS.CONFINT(A528,$B$2:$B$307,$A$2:$A$307,0.9999,0,1)</f>
        <v>113.54141425580586</v>
      </c>
    </row>
    <row r="529" spans="1:5" x14ac:dyDescent="0.25">
      <c r="A529" s="8">
        <v>760</v>
      </c>
      <c r="C529" s="8">
        <f>_xlfn.FORECAST.ETS(A529,$B$2:$B$307,$A$2:$A$307,0,1)</f>
        <v>29.41488759545042</v>
      </c>
      <c r="D529" s="10">
        <f>C529-_xlfn.FORECAST.ETS.CONFINT(A529,$B$2:$B$307,$A$2:$A$307,0.9999,0,1)</f>
        <v>-55.187256260218675</v>
      </c>
      <c r="E529" s="10">
        <f>C529+_xlfn.FORECAST.ETS.CONFINT(A529,$B$2:$B$307,$A$2:$A$307,0.9999,0,1)</f>
        <v>114.01703145111952</v>
      </c>
    </row>
    <row r="530" spans="1:5" x14ac:dyDescent="0.25">
      <c r="A530" s="8">
        <v>761</v>
      </c>
      <c r="C530" s="8">
        <f>_xlfn.FORECAST.ETS(A530,$B$2:$B$307,$A$2:$A$307,0,1)</f>
        <v>29.443783485520051</v>
      </c>
      <c r="D530" s="10">
        <f>C530-_xlfn.FORECAST.ETS.CONFINT(A530,$B$2:$B$307,$A$2:$A$307,0.9999,0,1)</f>
        <v>-55.606719060054154</v>
      </c>
      <c r="E530" s="10">
        <f>C530+_xlfn.FORECAST.ETS.CONFINT(A530,$B$2:$B$307,$A$2:$A$307,0.9999,0,1)</f>
        <v>114.49428603109425</v>
      </c>
    </row>
    <row r="531" spans="1:5" x14ac:dyDescent="0.25">
      <c r="A531" s="8">
        <v>762</v>
      </c>
      <c r="C531" s="8">
        <f>_xlfn.FORECAST.ETS(A531,$B$2:$B$307,$A$2:$A$307,0,1)</f>
        <v>29.47267937558961</v>
      </c>
      <c r="D531" s="10">
        <f>C531-_xlfn.FORECAST.ETS.CONFINT(A531,$B$2:$B$307,$A$2:$A$307,0.9999,0,1)</f>
        <v>-56.027811216078291</v>
      </c>
      <c r="E531" s="10">
        <f>C531+_xlfn.FORECAST.ETS.CONFINT(A531,$B$2:$B$307,$A$2:$A$307,0.9999,0,1)</f>
        <v>114.9731699672575</v>
      </c>
    </row>
    <row r="532" spans="1:5" x14ac:dyDescent="0.25">
      <c r="A532" s="8">
        <v>763</v>
      </c>
      <c r="C532" s="8">
        <f>_xlfn.FORECAST.ETS(A532,$B$2:$B$307,$A$2:$A$307,0,1)</f>
        <v>29.501575265659245</v>
      </c>
      <c r="D532" s="10">
        <f>C532-_xlfn.FORECAST.ETS.CONFINT(A532,$B$2:$B$307,$A$2:$A$307,0.9999,0,1)</f>
        <v>-56.450524774979272</v>
      </c>
      <c r="E532" s="10">
        <f>C532+_xlfn.FORECAST.ETS.CONFINT(A532,$B$2:$B$307,$A$2:$A$307,0.9999,0,1)</f>
        <v>115.45367530629775</v>
      </c>
    </row>
    <row r="533" spans="1:5" x14ac:dyDescent="0.25">
      <c r="A533" s="8">
        <v>764</v>
      </c>
      <c r="C533" s="8">
        <f>_xlfn.FORECAST.ETS(A533,$B$2:$B$307,$A$2:$A$307,0,1)</f>
        <v>29.530471155728804</v>
      </c>
      <c r="D533" s="10">
        <f>C533-_xlfn.FORECAST.ETS.CONFINT(A533,$B$2:$B$307,$A$2:$A$307,0.9999,0,1)</f>
        <v>-56.874851858145547</v>
      </c>
      <c r="E533" s="10">
        <f>C533+_xlfn.FORECAST.ETS.CONFINT(A533,$B$2:$B$307,$A$2:$A$307,0.9999,0,1)</f>
        <v>115.93579416960316</v>
      </c>
    </row>
    <row r="534" spans="1:5" x14ac:dyDescent="0.25">
      <c r="A534" s="8">
        <v>765</v>
      </c>
      <c r="C534" s="8">
        <f>_xlfn.FORECAST.ETS(A534,$B$2:$B$307,$A$2:$A$307,0,1)</f>
        <v>29.559367045798435</v>
      </c>
      <c r="D534" s="10">
        <f>C534-_xlfn.FORECAST.ETS.CONFINT(A534,$B$2:$B$307,$A$2:$A$307,0.9999,0,1)</f>
        <v>-57.300784661190306</v>
      </c>
      <c r="E534" s="10">
        <f>C534+_xlfn.FORECAST.ETS.CONFINT(A534,$B$2:$B$307,$A$2:$A$307,0.9999,0,1)</f>
        <v>116.41951875278718</v>
      </c>
    </row>
    <row r="535" spans="1:5" x14ac:dyDescent="0.25">
      <c r="A535" s="8">
        <v>766</v>
      </c>
      <c r="C535" s="8">
        <f>_xlfn.FORECAST.ETS(A535,$B$2:$B$307,$A$2:$A$307,0,1)</f>
        <v>29.588262935867998</v>
      </c>
      <c r="D535" s="10">
        <f>C535-_xlfn.FORECAST.ETS.CONFINT(A535,$B$2:$B$307,$A$2:$A$307,0.9999,0,1)</f>
        <v>-57.728315453464532</v>
      </c>
      <c r="E535" s="10">
        <f>C535+_xlfn.FORECAST.ETS.CONFINT(A535,$B$2:$B$307,$A$2:$A$307,0.9999,0,1)</f>
        <v>116.90484132520054</v>
      </c>
    </row>
    <row r="536" spans="1:5" x14ac:dyDescent="0.25">
      <c r="A536" s="8">
        <v>767</v>
      </c>
      <c r="C536" s="8">
        <f>_xlfn.FORECAST.ETS(A536,$B$2:$B$307,$A$2:$A$307,0,1)</f>
        <v>29.617158825937629</v>
      </c>
      <c r="D536" s="10">
        <f>C536-_xlfn.FORECAST.ETS.CONFINT(A536,$B$2:$B$307,$A$2:$A$307,0.9999,0,1)</f>
        <v>-58.157436577556702</v>
      </c>
      <c r="E536" s="10">
        <f>C536+_xlfn.FORECAST.ETS.CONFINT(A536,$B$2:$B$307,$A$2:$A$307,0.9999,0,1)</f>
        <v>117.39175422943197</v>
      </c>
    </row>
    <row r="537" spans="1:5" x14ac:dyDescent="0.25">
      <c r="A537" s="8">
        <v>768</v>
      </c>
      <c r="C537" s="8">
        <f>_xlfn.FORECAST.ETS(A537,$B$2:$B$307,$A$2:$A$307,0,1)</f>
        <v>29.646054716007189</v>
      </c>
      <c r="D537" s="10">
        <f>C537-_xlfn.FORECAST.ETS.CONFINT(A537,$B$2:$B$307,$A$2:$A$307,0.9999,0,1)</f>
        <v>-58.588140448782795</v>
      </c>
      <c r="E537" s="10">
        <f>C537+_xlfn.FORECAST.ETS.CONFINT(A537,$B$2:$B$307,$A$2:$A$307,0.9999,0,1)</f>
        <v>117.88024988079717</v>
      </c>
    </row>
    <row r="538" spans="1:5" x14ac:dyDescent="0.25">
      <c r="A538" s="8">
        <v>769</v>
      </c>
      <c r="C538" s="8">
        <f>_xlfn.FORECAST.ETS(A538,$B$2:$B$307,$A$2:$A$307,0,1)</f>
        <v>29.674950606076823</v>
      </c>
      <c r="D538" s="10">
        <f>C538-_xlfn.FORECAST.ETS.CONFINT(A538,$B$2:$B$307,$A$2:$A$307,0.9999,0,1)</f>
        <v>-59.020419554664485</v>
      </c>
      <c r="E538" s="10">
        <f>C538+_xlfn.FORECAST.ETS.CONFINT(A538,$B$2:$B$307,$A$2:$A$307,0.9999,0,1)</f>
        <v>118.37032076681812</v>
      </c>
    </row>
    <row r="539" spans="1:5" x14ac:dyDescent="0.25">
      <c r="A539" s="8">
        <v>770</v>
      </c>
      <c r="C539" s="8">
        <f>_xlfn.FORECAST.ETS(A539,$B$2:$B$307,$A$2:$A$307,0,1)</f>
        <v>29.703846496146383</v>
      </c>
      <c r="D539" s="10">
        <f>C539-_xlfn.FORECAST.ETS.CONFINT(A539,$B$2:$B$307,$A$2:$A$307,0.9999,0,1)</f>
        <v>-59.454266454399274</v>
      </c>
      <c r="E539" s="10">
        <f>C539+_xlfn.FORECAST.ETS.CONFINT(A539,$B$2:$B$307,$A$2:$A$307,0.9999,0,1)</f>
        <v>118.86195944669204</v>
      </c>
    </row>
    <row r="540" spans="1:5" x14ac:dyDescent="0.25">
      <c r="A540" s="8">
        <v>771</v>
      </c>
      <c r="C540" s="8">
        <f>_xlfn.FORECAST.ETS(A540,$B$2:$B$307,$A$2:$A$307,0,1)</f>
        <v>29.732742386216014</v>
      </c>
      <c r="D540" s="10">
        <f>C540-_xlfn.FORECAST.ETS.CONFINT(A540,$B$2:$B$307,$A$2:$A$307,0.9999,0,1)</f>
        <v>-59.889673778320486</v>
      </c>
      <c r="E540" s="10">
        <f>C540+_xlfn.FORECAST.ETS.CONFINT(A540,$B$2:$B$307,$A$2:$A$307,0.9999,0,1)</f>
        <v>119.35515855075252</v>
      </c>
    </row>
    <row r="541" spans="1:5" x14ac:dyDescent="0.25">
      <c r="A541" s="8">
        <v>772</v>
      </c>
      <c r="C541" s="8">
        <f>_xlfn.FORECAST.ETS(A541,$B$2:$B$307,$A$2:$A$307,0,1)</f>
        <v>29.761638276285577</v>
      </c>
      <c r="D541" s="10">
        <f>C541-_xlfn.FORECAST.ETS.CONFINT(A541,$B$2:$B$307,$A$2:$A$307,0.9999,0,1)</f>
        <v>-60.326634227350411</v>
      </c>
      <c r="E541" s="10">
        <f>C541+_xlfn.FORECAST.ETS.CONFINT(A541,$B$2:$B$307,$A$2:$A$307,0.9999,0,1)</f>
        <v>119.84991077992157</v>
      </c>
    </row>
    <row r="542" spans="1:5" x14ac:dyDescent="0.25">
      <c r="A542" s="8">
        <v>773</v>
      </c>
      <c r="C542" s="8">
        <f>_xlfn.FORECAST.ETS(A542,$B$2:$B$307,$A$2:$A$307,0,1)</f>
        <v>29.790534166355208</v>
      </c>
      <c r="D542" s="10">
        <f>C542-_xlfn.FORECAST.ETS.CONFINT(A542,$B$2:$B$307,$A$2:$A$307,0.9999,0,1)</f>
        <v>-60.765140572445056</v>
      </c>
      <c r="E542" s="10">
        <f>C542+_xlfn.FORECAST.ETS.CONFINT(A542,$B$2:$B$307,$A$2:$A$307,0.9999,0,1)</f>
        <v>120.34620890515546</v>
      </c>
    </row>
    <row r="543" spans="1:5" x14ac:dyDescent="0.25">
      <c r="A543" s="8">
        <v>774</v>
      </c>
      <c r="C543" s="8">
        <f>_xlfn.FORECAST.ETS(A543,$B$2:$B$307,$A$2:$A$307,0,1)</f>
        <v>29.819430056424768</v>
      </c>
      <c r="D543" s="10">
        <f>C543-_xlfn.FORECAST.ETS.CONFINT(A543,$B$2:$B$307,$A$2:$A$307,0.9999,0,1)</f>
        <v>-61.205185654033002</v>
      </c>
      <c r="E543" s="10">
        <f>C543+_xlfn.FORECAST.ETS.CONFINT(A543,$B$2:$B$307,$A$2:$A$307,0.9999,0,1)</f>
        <v>120.84404576688253</v>
      </c>
    </row>
    <row r="544" spans="1:5" x14ac:dyDescent="0.25">
      <c r="A544" s="8">
        <v>775</v>
      </c>
      <c r="C544" s="8">
        <f>_xlfn.FORECAST.ETS(A544,$B$2:$B$307,$A$2:$A$307,0,1)</f>
        <v>29.848325946494402</v>
      </c>
      <c r="D544" s="10">
        <f>C544-_xlfn.FORECAST.ETS.CONFINT(A544,$B$2:$B$307,$A$2:$A$307,0.9999,0,1)</f>
        <v>-61.64676238144736</v>
      </c>
      <c r="E544" s="10">
        <f>C544+_xlfn.FORECAST.ETS.CONFINT(A544,$B$2:$B$307,$A$2:$A$307,0.9999,0,1)</f>
        <v>121.34341427443616</v>
      </c>
    </row>
    <row r="545" spans="1:5" x14ac:dyDescent="0.25">
      <c r="A545" s="8">
        <v>776</v>
      </c>
      <c r="C545" s="8">
        <f>_xlfn.FORECAST.ETS(A545,$B$2:$B$307,$A$2:$A$307,0,1)</f>
        <v>29.877221836563962</v>
      </c>
      <c r="D545" s="10">
        <f>C545-_xlfn.FORECAST.ETS.CONFINT(A545,$B$2:$B$307,$A$2:$A$307,0.9999,0,1)</f>
        <v>-62.089863732353351</v>
      </c>
      <c r="E545" s="10">
        <f>C545+_xlfn.FORECAST.ETS.CONFINT(A545,$B$2:$B$307,$A$2:$A$307,0.9999,0,1)</f>
        <v>121.84430740548127</v>
      </c>
    </row>
    <row r="546" spans="1:5" x14ac:dyDescent="0.25">
      <c r="A546" s="8">
        <v>777</v>
      </c>
      <c r="C546" s="8">
        <f>_xlfn.FORECAST.ETS(A546,$B$2:$B$307,$A$2:$A$307,0,1)</f>
        <v>29.906117726633592</v>
      </c>
      <c r="D546" s="10">
        <f>C546-_xlfn.FORECAST.ETS.CONFINT(A546,$B$2:$B$307,$A$2:$A$307,0.9999,0,1)</f>
        <v>-62.534482752169566</v>
      </c>
      <c r="E546" s="10">
        <f>C546+_xlfn.FORECAST.ETS.CONFINT(A546,$B$2:$B$307,$A$2:$A$307,0.9999,0,1)</f>
        <v>122.34671820543676</v>
      </c>
    </row>
    <row r="547" spans="1:5" x14ac:dyDescent="0.25">
      <c r="A547" s="8">
        <v>778</v>
      </c>
      <c r="C547" s="8">
        <f>_xlfn.FORECAST.ETS(A547,$B$2:$B$307,$A$2:$A$307,0,1)</f>
        <v>29.935013616703156</v>
      </c>
      <c r="D547" s="10">
        <f>C547-_xlfn.FORECAST.ETS.CONFINT(A547,$B$2:$B$307,$A$2:$A$307,0.9999,0,1)</f>
        <v>-62.980612553486409</v>
      </c>
      <c r="E547" s="10">
        <f>C547+_xlfn.FORECAST.ETS.CONFINT(A547,$B$2:$B$307,$A$2:$A$307,0.9999,0,1)</f>
        <v>122.85063978689273</v>
      </c>
    </row>
    <row r="548" spans="1:5" x14ac:dyDescent="0.25">
      <c r="A548" s="8">
        <v>779</v>
      </c>
      <c r="C548" s="8">
        <f>_xlfn.FORECAST.ETS(A548,$B$2:$B$307,$A$2:$A$307,0,1)</f>
        <v>29.963909506772787</v>
      </c>
      <c r="D548" s="10">
        <f>C548-_xlfn.FORECAST.ETS.CONFINT(A548,$B$2:$B$307,$A$2:$A$307,0.9999,0,1)</f>
        <v>-63.428246315479278</v>
      </c>
      <c r="E548" s="10">
        <f>C548+_xlfn.FORECAST.ETS.CONFINT(A548,$B$2:$B$307,$A$2:$A$307,0.9999,0,1)</f>
        <v>123.35606532902486</v>
      </c>
    </row>
    <row r="549" spans="1:5" x14ac:dyDescent="0.25">
      <c r="A549" s="8">
        <v>780</v>
      </c>
      <c r="C549" s="8">
        <f>_xlfn.FORECAST.ETS(A549,$B$2:$B$307,$A$2:$A$307,0,1)</f>
        <v>29.99280539684235</v>
      </c>
      <c r="D549" s="10">
        <f>C549-_xlfn.FORECAST.ETS.CONFINT(A549,$B$2:$B$307,$A$2:$A$307,0.9999,0,1)</f>
        <v>-63.877377283319667</v>
      </c>
      <c r="E549" s="10">
        <f>C549+_xlfn.FORECAST.ETS.CONFINT(A549,$B$2:$B$307,$A$2:$A$307,0.9999,0,1)</f>
        <v>123.86298807700436</v>
      </c>
    </row>
    <row r="550" spans="1:5" x14ac:dyDescent="0.25">
      <c r="A550" s="8">
        <v>781</v>
      </c>
      <c r="C550" s="8">
        <f>_xlfn.FORECAST.ETS(A550,$B$2:$B$307,$A$2:$A$307,0,1)</f>
        <v>30.021701286911981</v>
      </c>
      <c r="D550" s="10">
        <f>C550-_xlfn.FORECAST.ETS.CONFINT(A550,$B$2:$B$307,$A$2:$A$307,0.9999,0,1)</f>
        <v>-64.3279987675825</v>
      </c>
      <c r="E550" s="10">
        <f>C550+_xlfn.FORECAST.ETS.CONFINT(A550,$B$2:$B$307,$A$2:$A$307,0.9999,0,1)</f>
        <v>124.37140134140645</v>
      </c>
    </row>
    <row r="551" spans="1:5" x14ac:dyDescent="0.25">
      <c r="A551" s="8">
        <v>782</v>
      </c>
      <c r="C551" s="8">
        <f>_xlfn.FORECAST.ETS(A551,$B$2:$B$307,$A$2:$A$307,0,1)</f>
        <v>30.05059717698154</v>
      </c>
      <c r="D551" s="10">
        <f>C551-_xlfn.FORECAST.ETS.CONFINT(A551,$B$2:$B$307,$A$2:$A$307,0.9999,0,1)</f>
        <v>-64.78010414365184</v>
      </c>
      <c r="E551" s="10">
        <f>C551+_xlfn.FORECAST.ETS.CONFINT(A551,$B$2:$B$307,$A$2:$A$307,0.9999,0,1)</f>
        <v>124.88129849761492</v>
      </c>
    </row>
    <row r="552" spans="1:5" x14ac:dyDescent="0.25">
      <c r="A552" s="8">
        <v>783</v>
      </c>
      <c r="C552" s="8">
        <f>_xlfn.FORECAST.ETS(A552,$B$2:$B$307,$A$2:$A$307,0,1)</f>
        <v>30.079493067051175</v>
      </c>
      <c r="D552" s="10">
        <f>C552-_xlfn.FORECAST.ETS.CONFINT(A552,$B$2:$B$307,$A$2:$A$307,0.9999,0,1)</f>
        <v>-65.233686851123878</v>
      </c>
      <c r="E552" s="10">
        <f>C552+_xlfn.FORECAST.ETS.CONFINT(A552,$B$2:$B$307,$A$2:$A$307,0.9999,0,1)</f>
        <v>125.39267298522623</v>
      </c>
    </row>
    <row r="553" spans="1:5" x14ac:dyDescent="0.25">
      <c r="A553" s="8">
        <v>784</v>
      </c>
      <c r="C553" s="8">
        <f>_xlfn.FORECAST.ETS(A553,$B$2:$B$307,$A$2:$A$307,0,1)</f>
        <v>30.108388957120734</v>
      </c>
      <c r="D553" s="10">
        <f>C553-_xlfn.FORECAST.ETS.CONFINT(A553,$B$2:$B$307,$A$2:$A$307,0.9999,0,1)</f>
        <v>-65.688740393209358</v>
      </c>
      <c r="E553" s="10">
        <f>C553+_xlfn.FORECAST.ETS.CONFINT(A553,$B$2:$B$307,$A$2:$A$307,0.9999,0,1)</f>
        <v>125.90551830745083</v>
      </c>
    </row>
    <row r="554" spans="1:5" x14ac:dyDescent="0.25">
      <c r="A554" s="8">
        <v>785</v>
      </c>
      <c r="C554" s="8">
        <f>_xlfn.FORECAST.ETS(A554,$B$2:$B$307,$A$2:$A$307,0,1)</f>
        <v>30.137284847190369</v>
      </c>
      <c r="D554" s="10">
        <f>C554-_xlfn.FORECAST.ETS.CONFINT(A554,$B$2:$B$307,$A$2:$A$307,0.9999,0,1)</f>
        <v>-66.145258336133907</v>
      </c>
      <c r="E554" s="10">
        <f>C554+_xlfn.FORECAST.ETS.CONFINT(A554,$B$2:$B$307,$A$2:$A$307,0.9999,0,1)</f>
        <v>126.41982803051465</v>
      </c>
    </row>
    <row r="555" spans="1:5" x14ac:dyDescent="0.25">
      <c r="A555" s="8">
        <v>786</v>
      </c>
      <c r="C555" s="8">
        <f>_xlfn.FORECAST.ETS(A555,$B$2:$B$307,$A$2:$A$307,0,1)</f>
        <v>30.166180737259928</v>
      </c>
      <c r="D555" s="10">
        <f>C555-_xlfn.FORECAST.ETS.CONFINT(A555,$B$2:$B$307,$A$2:$A$307,0.9999,0,1)</f>
        <v>-66.603234308538475</v>
      </c>
      <c r="E555" s="10">
        <f>C555+_xlfn.FORECAST.ETS.CONFINT(A555,$B$2:$B$307,$A$2:$A$307,0.9999,0,1)</f>
        <v>126.93559578305832</v>
      </c>
    </row>
    <row r="556" spans="1:5" x14ac:dyDescent="0.25">
      <c r="A556" s="8">
        <v>787</v>
      </c>
      <c r="C556" s="8">
        <f>_xlfn.FORECAST.ETS(A556,$B$2:$B$307,$A$2:$A$307,0,1)</f>
        <v>30.195076627329559</v>
      </c>
      <c r="D556" s="10">
        <f>C556-_xlfn.FORECAST.ETS.CONFINT(A556,$B$2:$B$307,$A$2:$A$307,0.9999,0,1)</f>
        <v>-67.06266200087866</v>
      </c>
      <c r="E556" s="10">
        <f>C556+_xlfn.FORECAST.ETS.CONFINT(A556,$B$2:$B$307,$A$2:$A$307,0.9999,0,1)</f>
        <v>127.45281525553777</v>
      </c>
    </row>
    <row r="557" spans="1:5" x14ac:dyDescent="0.25">
      <c r="A557" s="8">
        <v>788</v>
      </c>
      <c r="C557" s="8">
        <f>_xlfn.FORECAST.ETS(A557,$B$2:$B$307,$A$2:$A$307,0,1)</f>
        <v>30.223972517399122</v>
      </c>
      <c r="D557" s="10">
        <f>C557-_xlfn.FORECAST.ETS.CONFINT(A557,$B$2:$B$307,$A$2:$A$307,0.9999,0,1)</f>
        <v>-67.523535164824793</v>
      </c>
      <c r="E557" s="10">
        <f>C557+_xlfn.FORECAST.ETS.CONFINT(A557,$B$2:$B$307,$A$2:$A$307,0.9999,0,1)</f>
        <v>127.97148019962303</v>
      </c>
    </row>
    <row r="558" spans="1:5" x14ac:dyDescent="0.25">
      <c r="A558" s="8">
        <v>789</v>
      </c>
      <c r="C558" s="8">
        <f>_xlfn.FORECAST.ETS(A558,$B$2:$B$307,$A$2:$A$307,0,1)</f>
        <v>30.252868407468753</v>
      </c>
      <c r="D558" s="10">
        <f>C558-_xlfn.FORECAST.ETS.CONFINT(A558,$B$2:$B$307,$A$2:$A$307,0.9999,0,1)</f>
        <v>-67.985847612661445</v>
      </c>
      <c r="E558" s="10">
        <f>C558+_xlfn.FORECAST.ETS.CONFINT(A558,$B$2:$B$307,$A$2:$A$307,0.9999,0,1)</f>
        <v>128.49158442759895</v>
      </c>
    </row>
    <row r="559" spans="1:5" x14ac:dyDescent="0.25">
      <c r="A559" s="8">
        <v>790</v>
      </c>
      <c r="C559" s="8">
        <f>_xlfn.FORECAST.ETS(A559,$B$2:$B$307,$A$2:$A$307,0,1)</f>
        <v>30.281764297538313</v>
      </c>
      <c r="D559" s="10">
        <f>C559-_xlfn.FORECAST.ETS.CONFINT(A559,$B$2:$B$307,$A$2:$A$307,0.9999,0,1)</f>
        <v>-68.449593216688484</v>
      </c>
      <c r="E559" s="10">
        <f>C559+_xlfn.FORECAST.ETS.CONFINT(A559,$B$2:$B$307,$A$2:$A$307,0.9999,0,1)</f>
        <v>129.0131218117651</v>
      </c>
    </row>
    <row r="560" spans="1:5" x14ac:dyDescent="0.25">
      <c r="A560" s="8">
        <v>791</v>
      </c>
      <c r="C560" s="8">
        <f>_xlfn.FORECAST.ETS(A560,$B$2:$B$307,$A$2:$A$307,0,1)</f>
        <v>30.310660187607947</v>
      </c>
      <c r="D560" s="10">
        <f>C560-_xlfn.FORECAST.ETS.CONFINT(A560,$B$2:$B$307,$A$2:$A$307,0.9999,0,1)</f>
        <v>-68.914765908621931</v>
      </c>
      <c r="E560" s="10">
        <f>C560+_xlfn.FORECAST.ETS.CONFINT(A560,$B$2:$B$307,$A$2:$A$307,0.9999,0,1)</f>
        <v>129.53608628383782</v>
      </c>
    </row>
    <row r="561" spans="1:5" x14ac:dyDescent="0.25">
      <c r="A561" s="8">
        <v>792</v>
      </c>
      <c r="C561" s="8">
        <f>_xlfn.FORECAST.ETS(A561,$B$2:$B$307,$A$2:$A$307,0,1)</f>
        <v>30.339556077677507</v>
      </c>
      <c r="D561" s="10">
        <f>C561-_xlfn.FORECAST.ETS.CONFINT(A561,$B$2:$B$307,$A$2:$A$307,0.9999,0,1)</f>
        <v>-69.381359678997285</v>
      </c>
      <c r="E561" s="10">
        <f>C561+_xlfn.FORECAST.ETS.CONFINT(A561,$B$2:$B$307,$A$2:$A$307,0.9999,0,1)</f>
        <v>130.06047183435228</v>
      </c>
    </row>
    <row r="562" spans="1:5" x14ac:dyDescent="0.25">
      <c r="A562" s="8">
        <v>793</v>
      </c>
      <c r="C562" s="8">
        <f>_xlfn.FORECAST.ETS(A562,$B$2:$B$307,$A$2:$A$307,0,1)</f>
        <v>30.368451967747138</v>
      </c>
      <c r="D562" s="10">
        <f>C562-_xlfn.FORECAST.ETS.CONFINT(A562,$B$2:$B$307,$A$2:$A$307,0.9999,0,1)</f>
        <v>-69.8493685765729</v>
      </c>
      <c r="E562" s="10">
        <f>C562+_xlfn.FORECAST.ETS.CONFINT(A562,$B$2:$B$307,$A$2:$A$307,0.9999,0,1)</f>
        <v>130.58627251206718</v>
      </c>
    </row>
    <row r="563" spans="1:5" x14ac:dyDescent="0.25">
      <c r="A563" s="8">
        <v>794</v>
      </c>
      <c r="C563" s="8">
        <f>_xlfn.FORECAST.ETS(A563,$B$2:$B$307,$A$2:$A$307,0,1)</f>
        <v>30.397347857816701</v>
      </c>
      <c r="D563" s="10">
        <f>C563-_xlfn.FORECAST.ETS.CONFINT(A563,$B$2:$B$307,$A$2:$A$307,0.9999,0,1)</f>
        <v>-70.318786707736422</v>
      </c>
      <c r="E563" s="10">
        <f>C563+_xlfn.FORECAST.ETS.CONFINT(A563,$B$2:$B$307,$A$2:$A$307,0.9999,0,1)</f>
        <v>131.11348242336982</v>
      </c>
    </row>
    <row r="564" spans="1:5" x14ac:dyDescent="0.25">
      <c r="A564" s="8">
        <v>795</v>
      </c>
      <c r="C564" s="8">
        <f>_xlfn.FORECAST.ETS(A564,$B$2:$B$307,$A$2:$A$307,0,1)</f>
        <v>30.426243747886332</v>
      </c>
      <c r="D564" s="10">
        <f>C564-_xlfn.FORECAST.ETS.CONFINT(A564,$B$2:$B$307,$A$2:$A$307,0.9999,0,1)</f>
        <v>-70.789608235911913</v>
      </c>
      <c r="E564" s="10">
        <f>C564+_xlfn.FORECAST.ETS.CONFINT(A564,$B$2:$B$307,$A$2:$A$307,0.9999,0,1)</f>
        <v>131.64209573168458</v>
      </c>
    </row>
    <row r="565" spans="1:5" x14ac:dyDescent="0.25">
      <c r="A565" s="8">
        <v>796</v>
      </c>
      <c r="C565" s="8">
        <f>_xlfn.FORECAST.ETS(A565,$B$2:$B$307,$A$2:$A$307,0,1)</f>
        <v>30.455139637955892</v>
      </c>
      <c r="D565" s="10">
        <f>C565-_xlfn.FORECAST.ETS.CONFINT(A565,$B$2:$B$307,$A$2:$A$307,0.9999,0,1)</f>
        <v>-71.261827380970189</v>
      </c>
      <c r="E565" s="10">
        <f>C565+_xlfn.FORECAST.ETS.CONFINT(A565,$B$2:$B$307,$A$2:$A$307,0.9999,0,1)</f>
        <v>132.17210665688197</v>
      </c>
    </row>
    <row r="566" spans="1:5" x14ac:dyDescent="0.25">
      <c r="A566" s="8">
        <v>797</v>
      </c>
      <c r="C566" s="8">
        <f>_xlfn.FORECAST.ETS(A566,$B$2:$B$307,$A$2:$A$307,0,1)</f>
        <v>30.484035528025526</v>
      </c>
      <c r="D566" s="10">
        <f>C566-_xlfn.FORECAST.ETS.CONFINT(A566,$B$2:$B$307,$A$2:$A$307,0.9999,0,1)</f>
        <v>-71.735438418640541</v>
      </c>
      <c r="E566" s="10">
        <f>C566+_xlfn.FORECAST.ETS.CONFINT(A566,$B$2:$B$307,$A$2:$A$307,0.9999,0,1)</f>
        <v>132.7035094746916</v>
      </c>
    </row>
    <row r="567" spans="1:5" x14ac:dyDescent="0.25">
      <c r="A567" s="8">
        <v>798</v>
      </c>
      <c r="C567" s="8">
        <f>_xlfn.FORECAST.ETS(A567,$B$2:$B$307,$A$2:$A$307,0,1)</f>
        <v>30.512931418095086</v>
      </c>
      <c r="D567" s="10">
        <f>C567-_xlfn.FORECAST.ETS.CONFINT(A567,$B$2:$B$307,$A$2:$A$307,0.9999,0,1)</f>
        <v>-72.210435679926036</v>
      </c>
      <c r="E567" s="10">
        <f>C567+_xlfn.FORECAST.ETS.CONFINT(A567,$B$2:$B$307,$A$2:$A$307,0.9999,0,1)</f>
        <v>133.23629851611619</v>
      </c>
    </row>
    <row r="568" spans="1:5" x14ac:dyDescent="0.25">
      <c r="A568" s="8">
        <v>799</v>
      </c>
      <c r="C568" s="8">
        <f>_xlfn.FORECAST.ETS(A568,$B$2:$B$307,$A$2:$A$307,0,1)</f>
        <v>30.541827308164716</v>
      </c>
      <c r="D568" s="10">
        <f>C568-_xlfn.FORECAST.ETS.CONFINT(A568,$B$2:$B$307,$A$2:$A$307,0.9999,0,1)</f>
        <v>-72.686813550520426</v>
      </c>
      <c r="E568" s="10">
        <f>C568+_xlfn.FORECAST.ETS.CONFINT(A568,$B$2:$B$307,$A$2:$A$307,0.9999,0,1)</f>
        <v>133.77046816684987</v>
      </c>
    </row>
    <row r="569" spans="1:5" x14ac:dyDescent="0.25">
      <c r="A569" s="8">
        <v>800</v>
      </c>
      <c r="C569" s="8">
        <f>_xlfn.FORECAST.ETS(A569,$B$2:$B$307,$A$2:$A$307,0,1)</f>
        <v>30.57072319823428</v>
      </c>
      <c r="D569" s="10">
        <f>C569-_xlfn.FORECAST.ETS.CONFINT(A569,$B$2:$B$307,$A$2:$A$307,0.9999,0,1)</f>
        <v>-73.164566470229232</v>
      </c>
      <c r="E569" s="10">
        <f>C569+_xlfn.FORECAST.ETS.CONFINT(A569,$B$2:$B$307,$A$2:$A$307,0.9999,0,1)</f>
        <v>134.30601286669778</v>
      </c>
    </row>
    <row r="570" spans="1:5" x14ac:dyDescent="0.25">
      <c r="A570" s="8">
        <v>801</v>
      </c>
      <c r="C570" s="8">
        <f>_xlfn.FORECAST.ETS(A570,$B$2:$B$307,$A$2:$A$307,0,1)</f>
        <v>30.599619088303911</v>
      </c>
      <c r="D570" s="10">
        <f>C570-_xlfn.FORECAST.ETS.CONFINT(A570,$B$2:$B$307,$A$2:$A$307,0.9999,0,1)</f>
        <v>-73.643688932392649</v>
      </c>
      <c r="E570" s="10">
        <f>C570+_xlfn.FORECAST.ETS.CONFINT(A570,$B$2:$B$307,$A$2:$A$307,0.9999,0,1)</f>
        <v>134.84292710900047</v>
      </c>
    </row>
    <row r="571" spans="1:5" x14ac:dyDescent="0.25">
      <c r="A571" s="8">
        <v>802</v>
      </c>
      <c r="C571" s="8">
        <f>_xlfn.FORECAST.ETS(A571,$B$2:$B$307,$A$2:$A$307,0,1)</f>
        <v>30.62851497837347</v>
      </c>
      <c r="D571" s="10">
        <f>C571-_xlfn.FORECAST.ETS.CONFINT(A571,$B$2:$B$307,$A$2:$A$307,0.9999,0,1)</f>
        <v>-74.124175483312868</v>
      </c>
      <c r="E571" s="10">
        <f>C571+_xlfn.FORECAST.ETS.CONFINT(A571,$B$2:$B$307,$A$2:$A$307,0.9999,0,1)</f>
        <v>135.3812054400598</v>
      </c>
    </row>
    <row r="572" spans="1:5" x14ac:dyDescent="0.25">
      <c r="A572" s="8">
        <v>803</v>
      </c>
      <c r="C572" s="8">
        <f>_xlfn.FORECAST.ETS(A572,$B$2:$B$307,$A$2:$A$307,0,1)</f>
        <v>30.657410868443105</v>
      </c>
      <c r="D572" s="10">
        <f>C572-_xlfn.FORECAST.ETS.CONFINT(A572,$B$2:$B$307,$A$2:$A$307,0.9999,0,1)</f>
        <v>-74.606020721683706</v>
      </c>
      <c r="E572" s="10">
        <f>C572+_xlfn.FORECAST.ETS.CONFINT(A572,$B$2:$B$307,$A$2:$A$307,0.9999,0,1)</f>
        <v>135.92084245856992</v>
      </c>
    </row>
    <row r="573" spans="1:5" x14ac:dyDescent="0.25">
      <c r="A573" s="8">
        <v>804</v>
      </c>
      <c r="C573" s="8">
        <f>_xlfn.FORECAST.ETS(A573,$B$2:$B$307,$A$2:$A$307,0,1)</f>
        <v>30.686306758512664</v>
      </c>
      <c r="D573" s="10">
        <f>C573-_xlfn.FORECAST.ETS.CONFINT(A573,$B$2:$B$307,$A$2:$A$307,0.9999,0,1)</f>
        <v>-75.089219298024801</v>
      </c>
      <c r="E573" s="10">
        <f>C573+_xlfn.FORECAST.ETS.CONFINT(A573,$B$2:$B$307,$A$2:$A$307,0.9999,0,1)</f>
        <v>136.46183281505012</v>
      </c>
    </row>
    <row r="574" spans="1:5" x14ac:dyDescent="0.25">
      <c r="A574" s="8">
        <v>805</v>
      </c>
      <c r="C574" s="8">
        <f>_xlfn.FORECAST.ETS(A574,$B$2:$B$307,$A$2:$A$307,0,1)</f>
        <v>30.715202648582295</v>
      </c>
      <c r="D574" s="10">
        <f>C574-_xlfn.FORECAST.ETS.CONFINT(A574,$B$2:$B$307,$A$2:$A$307,0.9999,0,1)</f>
        <v>-75.573765914118326</v>
      </c>
      <c r="E574" s="10">
        <f>C574+_xlfn.FORECAST.ETS.CONFINT(A574,$B$2:$B$307,$A$2:$A$307,0.9999,0,1)</f>
        <v>137.00417121128291</v>
      </c>
    </row>
    <row r="575" spans="1:5" x14ac:dyDescent="0.25">
      <c r="A575" s="8">
        <v>806</v>
      </c>
      <c r="C575" s="8">
        <f>_xlfn.FORECAST.ETS(A575,$B$2:$B$307,$A$2:$A$307,0,1)</f>
        <v>30.744098538651858</v>
      </c>
      <c r="D575" s="10">
        <f>C575-_xlfn.FORECAST.ETS.CONFINT(A575,$B$2:$B$307,$A$2:$A$307,0.9999,0,1)</f>
        <v>-76.059655322450837</v>
      </c>
      <c r="E575" s="10">
        <f>C575+_xlfn.FORECAST.ETS.CONFINT(A575,$B$2:$B$307,$A$2:$A$307,0.9999,0,1)</f>
        <v>137.54785239975456</v>
      </c>
    </row>
    <row r="576" spans="1:5" x14ac:dyDescent="0.25">
      <c r="A576" s="8">
        <v>807</v>
      </c>
      <c r="C576" s="8">
        <f>_xlfn.FORECAST.ETS(A576,$B$2:$B$307,$A$2:$A$307,0,1)</f>
        <v>30.772994428721489</v>
      </c>
      <c r="D576" s="10">
        <f>C576-_xlfn.FORECAST.ETS.CONFINT(A576,$B$2:$B$307,$A$2:$A$307,0.9999,0,1)</f>
        <v>-76.546882325657464</v>
      </c>
      <c r="E576" s="10">
        <f>C576+_xlfn.FORECAST.ETS.CONFINT(A576,$B$2:$B$307,$A$2:$A$307,0.9999,0,1)</f>
        <v>138.09287118310044</v>
      </c>
    </row>
    <row r="577" spans="1:5" x14ac:dyDescent="0.25">
      <c r="A577" s="8">
        <v>808</v>
      </c>
      <c r="C577" s="8">
        <f>_xlfn.FORECAST.ETS(A577,$B$2:$B$307,$A$2:$A$307,0,1)</f>
        <v>30.801890318791049</v>
      </c>
      <c r="D577" s="10">
        <f>C577-_xlfn.FORECAST.ETS.CONFINT(A577,$B$2:$B$307,$A$2:$A$307,0.9999,0,1)</f>
        <v>-77.035441775971492</v>
      </c>
      <c r="E577" s="10">
        <f>C577+_xlfn.FORECAST.ETS.CONFINT(A577,$B$2:$B$307,$A$2:$A$307,0.9999,0,1)</f>
        <v>138.6392224135536</v>
      </c>
    </row>
    <row r="578" spans="1:5" x14ac:dyDescent="0.25">
      <c r="A578" s="8">
        <v>809</v>
      </c>
      <c r="C578" s="8">
        <f>_xlfn.FORECAST.ETS(A578,$B$2:$B$307,$A$2:$A$307,0,1)</f>
        <v>30.830786208860683</v>
      </c>
      <c r="D578" s="10">
        <f>C578-_xlfn.FORECAST.ETS.CONFINT(A578,$B$2:$B$307,$A$2:$A$307,0.9999,0,1)</f>
        <v>-77.525328574676919</v>
      </c>
      <c r="E578" s="10">
        <f>C578+_xlfn.FORECAST.ETS.CONFINT(A578,$B$2:$B$307,$A$2:$A$307,0.9999,0,1)</f>
        <v>139.18690099239828</v>
      </c>
    </row>
    <row r="579" spans="1:5" x14ac:dyDescent="0.25">
      <c r="A579" s="8">
        <v>810</v>
      </c>
      <c r="C579" s="8">
        <f>_xlfn.FORECAST.ETS(A579,$B$2:$B$307,$A$2:$A$307,0,1)</f>
        <v>30.859682098930243</v>
      </c>
      <c r="D579" s="10">
        <f>C579-_xlfn.FORECAST.ETS.CONFINT(A579,$B$2:$B$307,$A$2:$A$307,0.9999,0,1)</f>
        <v>-78.016537671566084</v>
      </c>
      <c r="E579" s="10">
        <f>C579+_xlfn.FORECAST.ETS.CONFINT(A579,$B$2:$B$307,$A$2:$A$307,0.9999,0,1)</f>
        <v>139.73590186942656</v>
      </c>
    </row>
    <row r="580" spans="1:5" x14ac:dyDescent="0.25">
      <c r="A580" s="8">
        <v>811</v>
      </c>
      <c r="C580" s="8">
        <f>_xlfn.FORECAST.ETS(A580,$B$2:$B$307,$A$2:$A$307,0,1)</f>
        <v>30.888577988999874</v>
      </c>
      <c r="D580" s="10">
        <f>C580-_xlfn.FORECAST.ETS.CONFINT(A580,$B$2:$B$307,$A$2:$A$307,0.9999,0,1)</f>
        <v>-78.509064064400604</v>
      </c>
      <c r="E580" s="10">
        <f>C580+_xlfn.FORECAST.ETS.CONFINT(A580,$B$2:$B$307,$A$2:$A$307,0.9999,0,1)</f>
        <v>140.28622004240034</v>
      </c>
    </row>
    <row r="581" spans="1:5" x14ac:dyDescent="0.25">
      <c r="A581" s="8">
        <v>812</v>
      </c>
      <c r="C581" s="8">
        <f>_xlfn.FORECAST.ETS(A581,$B$2:$B$307,$A$2:$A$307,0,1)</f>
        <v>30.917473879069437</v>
      </c>
      <c r="D581" s="10">
        <f>C581-_xlfn.FORECAST.ETS.CONFINT(A581,$B$2:$B$307,$A$2:$A$307,0.9999,0,1)</f>
        <v>-79.002902798377633</v>
      </c>
      <c r="E581" s="10">
        <f>C581+_xlfn.FORECAST.ETS.CONFINT(A581,$B$2:$B$307,$A$2:$A$307,0.9999,0,1)</f>
        <v>140.83785055651651</v>
      </c>
    </row>
    <row r="582" spans="1:5" x14ac:dyDescent="0.25">
      <c r="A582" s="8">
        <v>813</v>
      </c>
      <c r="C582" s="8">
        <f>_xlfn.FORECAST.ETS(A582,$B$2:$B$307,$A$2:$A$307,0,1)</f>
        <v>30.946369769139068</v>
      </c>
      <c r="D582" s="10">
        <f>C582-_xlfn.FORECAST.ETS.CONFINT(A582,$B$2:$B$307,$A$2:$A$307,0.9999,0,1)</f>
        <v>-79.498048965599466</v>
      </c>
      <c r="E582" s="10">
        <f>C582+_xlfn.FORECAST.ETS.CONFINT(A582,$B$2:$B$307,$A$2:$A$307,0.9999,0,1)</f>
        <v>141.39078850387762</v>
      </c>
    </row>
    <row r="583" spans="1:5" x14ac:dyDescent="0.25">
      <c r="A583" s="8">
        <v>814</v>
      </c>
      <c r="C583" s="8">
        <f>_xlfn.FORECAST.ETS(A583,$B$2:$B$307,$A$2:$A$307,0,1)</f>
        <v>30.975265659208628</v>
      </c>
      <c r="D583" s="10">
        <f>C583-_xlfn.FORECAST.ETS.CONFINT(A583,$B$2:$B$307,$A$2:$A$307,0.9999,0,1)</f>
        <v>-79.994497704548706</v>
      </c>
      <c r="E583" s="10">
        <f>C583+_xlfn.FORECAST.ETS.CONFINT(A583,$B$2:$B$307,$A$2:$A$307,0.9999,0,1)</f>
        <v>141.94502902296597</v>
      </c>
    </row>
    <row r="584" spans="1:5" x14ac:dyDescent="0.25">
      <c r="A584" s="8">
        <v>815</v>
      </c>
      <c r="C584" s="8">
        <f>_xlfn.FORECAST.ETS(A584,$B$2:$B$307,$A$2:$A$307,0,1)</f>
        <v>31.004161549278262</v>
      </c>
      <c r="D584" s="10">
        <f>C584-_xlfn.FORECAST.ETS.CONFINT(A584,$B$2:$B$307,$A$2:$A$307,0.9999,0,1)</f>
        <v>-80.492244199566684</v>
      </c>
      <c r="E584" s="10">
        <f>C584+_xlfn.FORECAST.ETS.CONFINT(A584,$B$2:$B$307,$A$2:$A$307,0.9999,0,1)</f>
        <v>142.5005672981232</v>
      </c>
    </row>
    <row r="585" spans="1:5" x14ac:dyDescent="0.25">
      <c r="A585" s="8">
        <v>816</v>
      </c>
      <c r="C585" s="8">
        <f>_xlfn.FORECAST.ETS(A585,$B$2:$B$307,$A$2:$A$307,0,1)</f>
        <v>31.033057439347822</v>
      </c>
      <c r="D585" s="10">
        <f>C585-_xlfn.FORECAST.ETS.CONFINT(A585,$B$2:$B$307,$A$2:$A$307,0.9999,0,1)</f>
        <v>-80.991283680337716</v>
      </c>
      <c r="E585" s="10">
        <f>C585+_xlfn.FORECAST.ETS.CONFINT(A585,$B$2:$B$307,$A$2:$A$307,0.9999,0,1)</f>
        <v>143.05739855903337</v>
      </c>
    </row>
    <row r="586" spans="1:5" x14ac:dyDescent="0.25">
      <c r="A586" s="8">
        <v>817</v>
      </c>
      <c r="C586" s="8">
        <f>_xlfn.FORECAST.ETS(A586,$B$2:$B$307,$A$2:$A$307,0,1)</f>
        <v>31.061953329417452</v>
      </c>
      <c r="D586" s="10">
        <f>C586-_xlfn.FORECAST.ETS.CONFINT(A586,$B$2:$B$307,$A$2:$A$307,0.9999,0,1)</f>
        <v>-81.491611421376788</v>
      </c>
      <c r="E586" s="10">
        <f>C586+_xlfn.FORECAST.ETS.CONFINT(A586,$B$2:$B$307,$A$2:$A$307,0.9999,0,1)</f>
        <v>143.6155180802117</v>
      </c>
    </row>
    <row r="587" spans="1:5" x14ac:dyDescent="0.25">
      <c r="A587" s="8">
        <v>818</v>
      </c>
      <c r="C587" s="8">
        <f>_xlfn.FORECAST.ETS(A587,$B$2:$B$307,$A$2:$A$307,0,1)</f>
        <v>31.090849219487016</v>
      </c>
      <c r="D587" s="10">
        <f>C587-_xlfn.FORECAST.ETS.CONFINT(A587,$B$2:$B$307,$A$2:$A$307,0.9999,0,1)</f>
        <v>-81.993222741522871</v>
      </c>
      <c r="E587" s="10">
        <f>C587+_xlfn.FORECAST.ETS.CONFINT(A587,$B$2:$B$307,$A$2:$A$307,0.9999,0,1)</f>
        <v>144.17492118049691</v>
      </c>
    </row>
    <row r="588" spans="1:5" x14ac:dyDescent="0.25">
      <c r="A588" s="8">
        <v>819</v>
      </c>
      <c r="C588" s="8">
        <f>_xlfn.FORECAST.ETS(A588,$B$2:$B$307,$A$2:$A$307,0,1)</f>
        <v>31.119745109556646</v>
      </c>
      <c r="D588" s="10">
        <f>C588-_xlfn.FORECAST.ETS.CONFINT(A588,$B$2:$B$307,$A$2:$A$307,0.9999,0,1)</f>
        <v>-82.496113003435966</v>
      </c>
      <c r="E588" s="10">
        <f>C588+_xlfn.FORECAST.ETS.CONFINT(A588,$B$2:$B$307,$A$2:$A$307,0.9999,0,1)</f>
        <v>144.73560322254926</v>
      </c>
    </row>
    <row r="589" spans="1:5" x14ac:dyDescent="0.25">
      <c r="A589" s="8">
        <v>820</v>
      </c>
      <c r="C589" s="8">
        <f>_xlfn.FORECAST.ETS(A589,$B$2:$B$307,$A$2:$A$307,0,1)</f>
        <v>31.148640999626206</v>
      </c>
      <c r="D589" s="10">
        <f>C589-_xlfn.FORECAST.ETS.CONFINT(A589,$B$2:$B$307,$A$2:$A$307,0.9999,0,1)</f>
        <v>-83.000277613099897</v>
      </c>
      <c r="E589" s="10">
        <f>C589+_xlfn.FORECAST.ETS.CONFINT(A589,$B$2:$B$307,$A$2:$A$307,0.9999,0,1)</f>
        <v>145.2975596123523</v>
      </c>
    </row>
    <row r="590" spans="1:5" x14ac:dyDescent="0.25">
      <c r="A590" s="8">
        <v>821</v>
      </c>
      <c r="C590" s="8">
        <f>_xlfn.FORECAST.ETS(A590,$B$2:$B$307,$A$2:$A$307,0,1)</f>
        <v>31.17753688969584</v>
      </c>
      <c r="D590" s="10">
        <f>C590-_xlfn.FORECAST.ETS.CONFINT(A590,$B$2:$B$307,$A$2:$A$307,0.9999,0,1)</f>
        <v>-83.505712019328669</v>
      </c>
      <c r="E590" s="10">
        <f>C590+_xlfn.FORECAST.ETS.CONFINT(A590,$B$2:$B$307,$A$2:$A$307,0.9999,0,1)</f>
        <v>145.86078579872034</v>
      </c>
    </row>
    <row r="591" spans="1:5" x14ac:dyDescent="0.25">
      <c r="A591" s="8">
        <v>822</v>
      </c>
      <c r="C591" s="8">
        <f>_xlfn.FORECAST.ETS(A591,$B$2:$B$307,$A$2:$A$307,0,1)</f>
        <v>31.2064327797654</v>
      </c>
      <c r="D591" s="10">
        <f>C591-_xlfn.FORECAST.ETS.CONFINT(A591,$B$2:$B$307,$A$2:$A$307,0.9999,0,1)</f>
        <v>-84.012411713278766</v>
      </c>
      <c r="E591" s="10">
        <f>C591+_xlfn.FORECAST.ETS.CONFINT(A591,$B$2:$B$307,$A$2:$A$307,0.9999,0,1)</f>
        <v>146.42527727280958</v>
      </c>
    </row>
    <row r="592" spans="1:5" x14ac:dyDescent="0.25">
      <c r="A592" s="8">
        <v>823</v>
      </c>
      <c r="C592" s="8">
        <f>_xlfn.FORECAST.ETS(A592,$B$2:$B$307,$A$2:$A$307,0,1)</f>
        <v>31.235328669835031</v>
      </c>
      <c r="D592" s="10">
        <f>C592-_xlfn.FORECAST.ETS.CONFINT(A592,$B$2:$B$307,$A$2:$A$307,0.9999,0,1)</f>
        <v>-84.520372227965041</v>
      </c>
      <c r="E592" s="10">
        <f>C592+_xlfn.FORECAST.ETS.CONFINT(A592,$B$2:$B$307,$A$2:$A$307,0.9999,0,1)</f>
        <v>146.99102956763511</v>
      </c>
    </row>
    <row r="593" spans="1:5" x14ac:dyDescent="0.25">
      <c r="A593" s="8">
        <v>824</v>
      </c>
      <c r="C593" s="8">
        <f>_xlfn.FORECAST.ETS(A593,$B$2:$B$307,$A$2:$A$307,0,1)</f>
        <v>31.264224559904594</v>
      </c>
      <c r="D593" s="10">
        <f>C593-_xlfn.FORECAST.ETS.CONFINT(A593,$B$2:$B$307,$A$2:$A$307,0.9999,0,1)</f>
        <v>-85.029589137782466</v>
      </c>
      <c r="E593" s="10">
        <f>C593+_xlfn.FORECAST.ETS.CONFINT(A593,$B$2:$B$307,$A$2:$A$307,0.9999,0,1)</f>
        <v>147.55803825759165</v>
      </c>
    </row>
    <row r="594" spans="1:5" x14ac:dyDescent="0.25">
      <c r="A594" s="8">
        <v>825</v>
      </c>
      <c r="C594" s="8">
        <f>_xlfn.FORECAST.ETS(A594,$B$2:$B$307,$A$2:$A$307,0,1)</f>
        <v>31.293120449974225</v>
      </c>
      <c r="D594" s="10">
        <f>C594-_xlfn.FORECAST.ETS.CONFINT(A594,$B$2:$B$307,$A$2:$A$307,0.9999,0,1)</f>
        <v>-85.540058058031789</v>
      </c>
      <c r="E594" s="10">
        <f>C594+_xlfn.FORECAST.ETS.CONFINT(A594,$B$2:$B$307,$A$2:$A$307,0.9999,0,1)</f>
        <v>148.12629895798023</v>
      </c>
    </row>
    <row r="595" spans="1:5" x14ac:dyDescent="0.25">
      <c r="A595" s="8">
        <v>826</v>
      </c>
      <c r="C595" s="8">
        <f>_xlfn.FORECAST.ETS(A595,$B$2:$B$307,$A$2:$A$307,0,1)</f>
        <v>31.322016340043785</v>
      </c>
      <c r="D595" s="10">
        <f>C595-_xlfn.FORECAST.ETS.CONFINT(A595,$B$2:$B$307,$A$2:$A$307,0.9999,0,1)</f>
        <v>-86.051774644450774</v>
      </c>
      <c r="E595" s="10">
        <f>C595+_xlfn.FORECAST.ETS.CONFINT(A595,$B$2:$B$307,$A$2:$A$307,0.9999,0,1)</f>
        <v>148.69580732453835</v>
      </c>
    </row>
    <row r="596" spans="1:5" x14ac:dyDescent="0.25">
      <c r="A596" s="8">
        <v>827</v>
      </c>
      <c r="C596" s="8">
        <f>_xlfn.FORECAST.ETS(A596,$B$2:$B$307,$A$2:$A$307,0,1)</f>
        <v>31.350912230113419</v>
      </c>
      <c r="D596" s="10">
        <f>C596-_xlfn.FORECAST.ETS.CONFINT(A596,$B$2:$B$307,$A$2:$A$307,0.9999,0,1)</f>
        <v>-86.564734592749389</v>
      </c>
      <c r="E596" s="10">
        <f>C596+_xlfn.FORECAST.ETS.CONFINT(A596,$B$2:$B$307,$A$2:$A$307,0.9999,0,1)</f>
        <v>149.26655905297622</v>
      </c>
    </row>
    <row r="597" spans="1:5" x14ac:dyDescent="0.25">
      <c r="A597" s="8">
        <v>828</v>
      </c>
      <c r="C597" s="8">
        <f>_xlfn.FORECAST.ETS(A597,$B$2:$B$307,$A$2:$A$307,0,1)</f>
        <v>31.379808120182982</v>
      </c>
      <c r="D597" s="10">
        <f>C597-_xlfn.FORECAST.ETS.CONFINT(A597,$B$2:$B$307,$A$2:$A$307,0.9999,0,1)</f>
        <v>-87.078933638150787</v>
      </c>
      <c r="E597" s="10">
        <f>C597+_xlfn.FORECAST.ETS.CONFINT(A597,$B$2:$B$307,$A$2:$A$307,0.9999,0,1)</f>
        <v>149.83854987851674</v>
      </c>
    </row>
    <row r="598" spans="1:5" x14ac:dyDescent="0.25">
      <c r="A598" s="8">
        <v>829</v>
      </c>
      <c r="C598" s="8">
        <f>_xlfn.FORECAST.ETS(A598,$B$2:$B$307,$A$2:$A$307,0,1)</f>
        <v>31.40870401025261</v>
      </c>
      <c r="D598" s="10">
        <f>C598-_xlfn.FORECAST.ETS.CONFINT(A598,$B$2:$B$307,$A$2:$A$307,0.9999,0,1)</f>
        <v>-87.594367554936028</v>
      </c>
      <c r="E598" s="10">
        <f>C598+_xlfn.FORECAST.ETS.CONFINT(A598,$B$2:$B$307,$A$2:$A$307,0.9999,0,1)</f>
        <v>150.41177557544125</v>
      </c>
    </row>
    <row r="599" spans="1:5" x14ac:dyDescent="0.25">
      <c r="A599" s="8">
        <v>830</v>
      </c>
      <c r="C599" s="8">
        <f>_xlfn.FORECAST.ETS(A599,$B$2:$B$307,$A$2:$A$307,0,1)</f>
        <v>31.437599900322173</v>
      </c>
      <c r="D599" s="10">
        <f>C599-_xlfn.FORECAST.ETS.CONFINT(A599,$B$2:$B$307,$A$2:$A$307,0.9999,0,1)</f>
        <v>-88.111032155994664</v>
      </c>
      <c r="E599" s="10">
        <f>C599+_xlfn.FORECAST.ETS.CONFINT(A599,$B$2:$B$307,$A$2:$A$307,0.9999,0,1)</f>
        <v>150.98623195663902</v>
      </c>
    </row>
    <row r="600" spans="1:5" x14ac:dyDescent="0.25">
      <c r="A600" s="8">
        <v>831</v>
      </c>
      <c r="C600" s="8">
        <f>_xlfn.FORECAST.ETS(A600,$B$2:$B$307,$A$2:$A$307,0,1)</f>
        <v>31.466495790391807</v>
      </c>
      <c r="D600" s="10">
        <f>C600-_xlfn.FORECAST.ETS.CONFINT(A600,$B$2:$B$307,$A$2:$A$307,0.9999,0,1)</f>
        <v>-88.628923292379085</v>
      </c>
      <c r="E600" s="10">
        <f>C600+_xlfn.FORECAST.ETS.CONFINT(A600,$B$2:$B$307,$A$2:$A$307,0.9999,0,1)</f>
        <v>151.56191487316269</v>
      </c>
    </row>
    <row r="601" spans="1:5" x14ac:dyDescent="0.25">
      <c r="A601" s="8">
        <v>832</v>
      </c>
      <c r="C601" s="8">
        <f>_xlfn.FORECAST.ETS(A601,$B$2:$B$307,$A$2:$A$307,0,1)</f>
        <v>31.495391680461363</v>
      </c>
      <c r="D601" s="10">
        <f>C601-_xlfn.FORECAST.ETS.CONFINT(A601,$B$2:$B$307,$A$2:$A$307,0.9999,0,1)</f>
        <v>-89.148036852864706</v>
      </c>
      <c r="E601" s="10">
        <f>C601+_xlfn.FORECAST.ETS.CONFINT(A601,$B$2:$B$307,$A$2:$A$307,0.9999,0,1)</f>
        <v>152.13882021378743</v>
      </c>
    </row>
    <row r="602" spans="1:5" x14ac:dyDescent="0.25">
      <c r="A602" s="8">
        <v>833</v>
      </c>
      <c r="C602" s="8">
        <f>_xlfn.FORECAST.ETS(A602,$B$2:$B$307,$A$2:$A$307,0,1)</f>
        <v>31.524287570530998</v>
      </c>
      <c r="D602" s="10">
        <f>C602-_xlfn.FORECAST.ETS.CONFINT(A602,$B$2:$B$307,$A$2:$A$307,0.9999,0,1)</f>
        <v>-89.668368763513854</v>
      </c>
      <c r="E602" s="10">
        <f>C602+_xlfn.FORECAST.ETS.CONFINT(A602,$B$2:$B$307,$A$2:$A$307,0.9999,0,1)</f>
        <v>152.71694390457586</v>
      </c>
    </row>
    <row r="603" spans="1:5" x14ac:dyDescent="0.25">
      <c r="A603" s="8">
        <v>834</v>
      </c>
      <c r="C603" s="8">
        <f>_xlfn.FORECAST.ETS(A603,$B$2:$B$307,$A$2:$A$307,0,1)</f>
        <v>31.553183460600561</v>
      </c>
      <c r="D603" s="10">
        <f>C603-_xlfn.FORECAST.ETS.CONFINT(A603,$B$2:$B$307,$A$2:$A$307,0.9999,0,1)</f>
        <v>-90.189914987245402</v>
      </c>
      <c r="E603" s="10">
        <f>C603+_xlfn.FORECAST.ETS.CONFINT(A603,$B$2:$B$307,$A$2:$A$307,0.9999,0,1)</f>
        <v>153.29628190844653</v>
      </c>
    </row>
    <row r="604" spans="1:5" x14ac:dyDescent="0.25">
      <c r="A604" s="8">
        <v>835</v>
      </c>
      <c r="C604" s="8">
        <f>_xlfn.FORECAST.ETS(A604,$B$2:$B$307,$A$2:$A$307,0,1)</f>
        <v>31.582079350670188</v>
      </c>
      <c r="D604" s="10">
        <f>C604-_xlfn.FORECAST.ETS.CONFINT(A604,$B$2:$B$307,$A$2:$A$307,0.9999,0,1)</f>
        <v>-90.712671523408261</v>
      </c>
      <c r="E604" s="10">
        <f>C604+_xlfn.FORECAST.ETS.CONFINT(A604,$B$2:$B$307,$A$2:$A$307,0.9999,0,1)</f>
        <v>153.87683022474863</v>
      </c>
    </row>
    <row r="605" spans="1:5" x14ac:dyDescent="0.25">
      <c r="A605" s="8">
        <v>836</v>
      </c>
      <c r="C605" s="8">
        <f>_xlfn.FORECAST.ETS(A605,$B$2:$B$307,$A$2:$A$307,0,1)</f>
        <v>31.610975240739752</v>
      </c>
      <c r="D605" s="10">
        <f>C605-_xlfn.FORECAST.ETS.CONFINT(A605,$B$2:$B$307,$A$2:$A$307,0.9999,0,1)</f>
        <v>-91.236634407360427</v>
      </c>
      <c r="E605" s="10">
        <f>C605+_xlfn.FORECAST.ETS.CONFINT(A605,$B$2:$B$307,$A$2:$A$307,0.9999,0,1)</f>
        <v>154.45858488883994</v>
      </c>
    </row>
    <row r="606" spans="1:5" x14ac:dyDescent="0.25">
      <c r="A606" s="8">
        <v>837</v>
      </c>
      <c r="C606" s="8">
        <f>_xlfn.FORECAST.ETS(A606,$B$2:$B$307,$A$2:$A$307,0,1)</f>
        <v>31.639871130809386</v>
      </c>
      <c r="D606" s="10">
        <f>C606-_xlfn.FORECAST.ETS.CONFINT(A606,$B$2:$B$307,$A$2:$A$307,0.9999,0,1)</f>
        <v>-91.76179971005196</v>
      </c>
      <c r="E606" s="10">
        <f>C606+_xlfn.FORECAST.ETS.CONFINT(A606,$B$2:$B$307,$A$2:$A$307,0.9999,0,1)</f>
        <v>155.04154197167074</v>
      </c>
    </row>
    <row r="607" spans="1:5" x14ac:dyDescent="0.25">
      <c r="A607" s="8">
        <v>838</v>
      </c>
      <c r="C607" s="8">
        <f>_xlfn.FORECAST.ETS(A607,$B$2:$B$307,$A$2:$A$307,0,1)</f>
        <v>31.668767020878942</v>
      </c>
      <c r="D607" s="10">
        <f>C607-_xlfn.FORECAST.ETS.CONFINT(A607,$B$2:$B$307,$A$2:$A$307,0.9999,0,1)</f>
        <v>-92.288163537613414</v>
      </c>
      <c r="E607" s="10">
        <f>C607+_xlfn.FORECAST.ETS.CONFINT(A607,$B$2:$B$307,$A$2:$A$307,0.9999,0,1)</f>
        <v>155.62569757937129</v>
      </c>
    </row>
    <row r="608" spans="1:5" x14ac:dyDescent="0.25">
      <c r="A608" s="8">
        <v>839</v>
      </c>
      <c r="C608" s="8">
        <f>_xlfn.FORECAST.ETS(A608,$B$2:$B$307,$A$2:$A$307,0,1)</f>
        <v>31.697662910948576</v>
      </c>
      <c r="D608" s="10">
        <f>C608-_xlfn.FORECAST.ETS.CONFINT(A608,$B$2:$B$307,$A$2:$A$307,0.9999,0,1)</f>
        <v>-92.815722030948081</v>
      </c>
      <c r="E608" s="10">
        <f>C608+_xlfn.FORECAST.ETS.CONFINT(A608,$B$2:$B$307,$A$2:$A$307,0.9999,0,1)</f>
        <v>156.21104785284524</v>
      </c>
    </row>
    <row r="609" spans="1:5" x14ac:dyDescent="0.25">
      <c r="A609" s="8">
        <v>840</v>
      </c>
      <c r="C609" s="8">
        <f>_xlfn.FORECAST.ETS(A609,$B$2:$B$307,$A$2:$A$307,0,1)</f>
        <v>31.72655880101814</v>
      </c>
      <c r="D609" s="10">
        <f>C609-_xlfn.FORECAST.ETS.CONFINT(A609,$B$2:$B$307,$A$2:$A$307,0.9999,0,1)</f>
        <v>-93.344471365329824</v>
      </c>
      <c r="E609" s="10">
        <f>C609+_xlfn.FORECAST.ETS.CONFINT(A609,$B$2:$B$307,$A$2:$A$307,0.9999,0,1)</f>
        <v>156.7975889673661</v>
      </c>
    </row>
    <row r="610" spans="1:5" x14ac:dyDescent="0.25">
      <c r="A610" s="8">
        <v>841</v>
      </c>
      <c r="C610" s="8">
        <f>_xlfn.FORECAST.ETS(A610,$B$2:$B$307,$A$2:$A$307,0,1)</f>
        <v>31.755454691087767</v>
      </c>
      <c r="D610" s="10">
        <f>C610-_xlfn.FORECAST.ETS.CONFINT(A610,$B$2:$B$307,$A$2:$A$307,0.9999,0,1)</f>
        <v>-93.874407750004494</v>
      </c>
      <c r="E610" s="10">
        <f>C610+_xlfn.FORECAST.ETS.CONFINT(A610,$B$2:$B$307,$A$2:$A$307,0.9999,0,1)</f>
        <v>157.38531713218003</v>
      </c>
    </row>
    <row r="611" spans="1:5" x14ac:dyDescent="0.25">
      <c r="A611" s="8">
        <v>842</v>
      </c>
      <c r="C611" s="8">
        <f>_xlfn.FORECAST.ETS(A611,$B$2:$B$307,$A$2:$A$307,0,1)</f>
        <v>31.78435058115733</v>
      </c>
      <c r="D611" s="10">
        <f>C611-_xlfn.FORECAST.ETS.CONFINT(A611,$B$2:$B$307,$A$2:$A$307,0.9999,0,1)</f>
        <v>-94.405527427796983</v>
      </c>
      <c r="E611" s="10">
        <f>C611+_xlfn.FORECAST.ETS.CONFINT(A611,$B$2:$B$307,$A$2:$A$307,0.9999,0,1)</f>
        <v>157.97422859011164</v>
      </c>
    </row>
    <row r="612" spans="1:5" x14ac:dyDescent="0.25">
      <c r="A612" s="8">
        <v>843</v>
      </c>
      <c r="C612" s="8">
        <f>_xlfn.FORECAST.ETS(A612,$B$2:$B$307,$A$2:$A$307,0,1)</f>
        <v>31.813246471226964</v>
      </c>
      <c r="D612" s="10">
        <f>C612-_xlfn.FORECAST.ETS.CONFINT(A612,$B$2:$B$307,$A$2:$A$307,0.9999,0,1)</f>
        <v>-94.937826674721819</v>
      </c>
      <c r="E612" s="10">
        <f>C612+_xlfn.FORECAST.ETS.CONFINT(A612,$B$2:$B$307,$A$2:$A$307,0.9999,0,1)</f>
        <v>158.56431961717576</v>
      </c>
    </row>
    <row r="613" spans="1:5" x14ac:dyDescent="0.25">
      <c r="A613" s="8">
        <v>844</v>
      </c>
      <c r="C613" s="8">
        <f>_xlfn.FORECAST.ETS(A613,$B$2:$B$307,$A$2:$A$307,0,1)</f>
        <v>31.842142361296524</v>
      </c>
      <c r="D613" s="10">
        <f>C613-_xlfn.FORECAST.ETS.CONFINT(A613,$B$2:$B$307,$A$2:$A$307,0.9999,0,1)</f>
        <v>-95.471301799599317</v>
      </c>
      <c r="E613" s="10">
        <f>C613+_xlfn.FORECAST.ETS.CONFINT(A613,$B$2:$B$307,$A$2:$A$307,0.9999,0,1)</f>
        <v>159.15558652219238</v>
      </c>
    </row>
    <row r="614" spans="1:5" x14ac:dyDescent="0.25">
      <c r="A614" s="8">
        <v>845</v>
      </c>
      <c r="C614" s="8">
        <f t="shared" ref="C614:C641" si="0">_xlfn.FORECAST.ETS(A614,$B$2:$B$307,$A$2:$A$307,0,1)</f>
        <v>31.871038251366155</v>
      </c>
      <c r="D614" s="10">
        <f t="shared" ref="D614:D641" si="1">C614-_xlfn.FORECAST.ETS.CONFINT(A614,$B$2:$B$307,$A$2:$A$307,0.9999,0,1)</f>
        <v>-96.005949143675053</v>
      </c>
      <c r="E614" s="10">
        <f t="shared" ref="E614:E641" si="2">C614+_xlfn.FORECAST.ETS.CONFINT(A614,$B$2:$B$307,$A$2:$A$307,0.9999,0,1)</f>
        <v>159.74802564640737</v>
      </c>
    </row>
    <row r="615" spans="1:5" x14ac:dyDescent="0.25">
      <c r="A615" s="8">
        <v>846</v>
      </c>
      <c r="C615" s="8">
        <f t="shared" si="0"/>
        <v>31.899934141435718</v>
      </c>
      <c r="D615" s="10">
        <f t="shared" si="1"/>
        <v>-96.54176508024517</v>
      </c>
      <c r="E615" s="10">
        <f t="shared" si="2"/>
        <v>160.34163336311661</v>
      </c>
    </row>
    <row r="616" spans="1:5" x14ac:dyDescent="0.25">
      <c r="A616" s="8">
        <v>847</v>
      </c>
      <c r="C616" s="8">
        <f t="shared" si="0"/>
        <v>31.928830031505349</v>
      </c>
      <c r="D616" s="10">
        <f t="shared" si="1"/>
        <v>-97.078746014284604</v>
      </c>
      <c r="E616" s="10">
        <f t="shared" si="2"/>
        <v>160.93640607729532</v>
      </c>
    </row>
    <row r="617" spans="1:5" x14ac:dyDescent="0.25">
      <c r="A617" s="8">
        <v>848</v>
      </c>
      <c r="C617" s="8">
        <f t="shared" si="0"/>
        <v>31.957725921574909</v>
      </c>
      <c r="D617" s="10">
        <f t="shared" si="1"/>
        <v>-97.616888382081271</v>
      </c>
      <c r="E617" s="10">
        <f t="shared" si="2"/>
        <v>161.53234022523108</v>
      </c>
    </row>
    <row r="618" spans="1:5" x14ac:dyDescent="0.25">
      <c r="A618" s="8">
        <v>849</v>
      </c>
      <c r="C618" s="8">
        <f t="shared" si="0"/>
        <v>31.986621811644543</v>
      </c>
      <c r="D618" s="10">
        <f t="shared" si="1"/>
        <v>-98.156188650873133</v>
      </c>
      <c r="E618" s="10">
        <f t="shared" si="2"/>
        <v>162.12943227416221</v>
      </c>
    </row>
    <row r="619" spans="1:5" x14ac:dyDescent="0.25">
      <c r="A619" s="8">
        <v>850</v>
      </c>
      <c r="C619" s="8">
        <f t="shared" si="0"/>
        <v>32.015517701714096</v>
      </c>
      <c r="D619" s="10">
        <f t="shared" si="1"/>
        <v>-98.696643318490914</v>
      </c>
      <c r="E619" s="10">
        <f t="shared" si="2"/>
        <v>162.72767872191909</v>
      </c>
    </row>
    <row r="620" spans="1:5" x14ac:dyDescent="0.25">
      <c r="A620" s="8">
        <v>851</v>
      </c>
      <c r="C620" s="8">
        <f t="shared" si="0"/>
        <v>32.044413591783737</v>
      </c>
      <c r="D620" s="10">
        <f t="shared" si="1"/>
        <v>-99.238248913003943</v>
      </c>
      <c r="E620" s="10">
        <f t="shared" si="2"/>
        <v>163.32707609657143</v>
      </c>
    </row>
    <row r="621" spans="1:5" x14ac:dyDescent="0.25">
      <c r="A621" s="8">
        <v>852</v>
      </c>
      <c r="C621" s="8">
        <f t="shared" si="0"/>
        <v>32.073309481853293</v>
      </c>
      <c r="D621" s="10">
        <f t="shared" si="1"/>
        <v>-99.781001992371415</v>
      </c>
      <c r="E621" s="10">
        <f t="shared" si="2"/>
        <v>163.92762095607802</v>
      </c>
    </row>
    <row r="622" spans="1:5" x14ac:dyDescent="0.25">
      <c r="A622" s="8">
        <v>853</v>
      </c>
      <c r="C622" s="8">
        <f t="shared" si="0"/>
        <v>32.102205371922928</v>
      </c>
      <c r="D622" s="10">
        <f t="shared" si="1"/>
        <v>-100.32489914409661</v>
      </c>
      <c r="E622" s="10">
        <f t="shared" si="2"/>
        <v>164.52930988794247</v>
      </c>
    </row>
    <row r="623" spans="1:5" x14ac:dyDescent="0.25">
      <c r="A623" s="8">
        <v>854</v>
      </c>
      <c r="C623" s="8">
        <f t="shared" si="0"/>
        <v>32.131101261992484</v>
      </c>
      <c r="D623" s="10">
        <f t="shared" si="1"/>
        <v>-100.86993698488649</v>
      </c>
      <c r="E623" s="10">
        <f t="shared" si="2"/>
        <v>165.13213950887146</v>
      </c>
    </row>
    <row r="624" spans="1:5" x14ac:dyDescent="0.25">
      <c r="A624" s="8">
        <v>855</v>
      </c>
      <c r="C624" s="8">
        <f t="shared" si="0"/>
        <v>32.159997152062125</v>
      </c>
      <c r="D624" s="10">
        <f t="shared" si="1"/>
        <v>-101.41611216031455</v>
      </c>
      <c r="E624" s="10">
        <f t="shared" si="2"/>
        <v>165.73610646443879</v>
      </c>
    </row>
    <row r="625" spans="1:5" x14ac:dyDescent="0.25">
      <c r="A625" s="8">
        <v>856</v>
      </c>
      <c r="C625" s="8">
        <f t="shared" si="0"/>
        <v>32.188893042131674</v>
      </c>
      <c r="D625" s="10">
        <f t="shared" si="1"/>
        <v>-101.96342134448852</v>
      </c>
      <c r="E625" s="10">
        <f t="shared" si="2"/>
        <v>166.34120742875186</v>
      </c>
    </row>
    <row r="626" spans="1:5" x14ac:dyDescent="0.25">
      <c r="A626" s="8">
        <v>857</v>
      </c>
      <c r="C626" s="8">
        <f t="shared" si="0"/>
        <v>32.217788932201316</v>
      </c>
      <c r="D626" s="10">
        <f t="shared" si="1"/>
        <v>-102.51186123972123</v>
      </c>
      <c r="E626" s="10">
        <f t="shared" si="2"/>
        <v>166.94743910412387</v>
      </c>
    </row>
    <row r="627" spans="1:5" x14ac:dyDescent="0.25">
      <c r="A627" s="8">
        <v>858</v>
      </c>
      <c r="C627" s="8">
        <f t="shared" si="0"/>
        <v>32.246684822270872</v>
      </c>
      <c r="D627" s="10">
        <f t="shared" si="1"/>
        <v>-103.06142857620657</v>
      </c>
      <c r="E627" s="10">
        <f t="shared" si="2"/>
        <v>167.55479822074832</v>
      </c>
    </row>
    <row r="628" spans="1:5" x14ac:dyDescent="0.25">
      <c r="A628" s="8">
        <v>859</v>
      </c>
      <c r="C628" s="8">
        <f t="shared" si="0"/>
        <v>32.275580712340506</v>
      </c>
      <c r="D628" s="10">
        <f t="shared" si="1"/>
        <v>-103.61212011169846</v>
      </c>
      <c r="E628" s="10">
        <f t="shared" si="2"/>
        <v>168.16328153637949</v>
      </c>
    </row>
    <row r="629" spans="1:5" x14ac:dyDescent="0.25">
      <c r="A629" s="8">
        <v>860</v>
      </c>
      <c r="C629" s="8">
        <f t="shared" si="0"/>
        <v>32.304476602410062</v>
      </c>
      <c r="D629" s="10">
        <f t="shared" si="1"/>
        <v>-104.16393263119465</v>
      </c>
      <c r="E629" s="10">
        <f t="shared" si="2"/>
        <v>168.77288583601478</v>
      </c>
    </row>
    <row r="630" spans="1:5" x14ac:dyDescent="0.25">
      <c r="A630" s="8">
        <v>861</v>
      </c>
      <c r="C630" s="8">
        <f t="shared" si="0"/>
        <v>32.333372492479704</v>
      </c>
      <c r="D630" s="10">
        <f t="shared" si="1"/>
        <v>-104.71686294662342</v>
      </c>
      <c r="E630" s="10">
        <f t="shared" si="2"/>
        <v>169.38360793158282</v>
      </c>
    </row>
    <row r="631" spans="1:5" x14ac:dyDescent="0.25">
      <c r="A631" s="8">
        <v>862</v>
      </c>
      <c r="C631" s="8">
        <f t="shared" si="0"/>
        <v>32.362268382549253</v>
      </c>
      <c r="D631" s="10">
        <f t="shared" si="1"/>
        <v>-105.27090789653548</v>
      </c>
      <c r="E631" s="10">
        <f t="shared" si="2"/>
        <v>169.99544466163397</v>
      </c>
    </row>
    <row r="632" spans="1:5" x14ac:dyDescent="0.25">
      <c r="A632" s="8">
        <v>863</v>
      </c>
      <c r="C632" s="8">
        <f t="shared" si="0"/>
        <v>32.391164272618894</v>
      </c>
      <c r="D632" s="10">
        <f t="shared" si="1"/>
        <v>-105.82606434579812</v>
      </c>
      <c r="E632" s="10">
        <f t="shared" si="2"/>
        <v>170.60839289103592</v>
      </c>
    </row>
    <row r="633" spans="1:5" x14ac:dyDescent="0.25">
      <c r="A633" s="8">
        <v>864</v>
      </c>
      <c r="C633" s="8">
        <f t="shared" si="0"/>
        <v>32.420060162688451</v>
      </c>
      <c r="D633" s="10">
        <f t="shared" si="1"/>
        <v>-106.38232918529479</v>
      </c>
      <c r="E633" s="10">
        <f t="shared" si="2"/>
        <v>171.22244951067171</v>
      </c>
    </row>
    <row r="634" spans="1:5" x14ac:dyDescent="0.25">
      <c r="A634" s="8">
        <v>865</v>
      </c>
      <c r="C634" s="8">
        <f t="shared" si="0"/>
        <v>32.448956052758085</v>
      </c>
      <c r="D634" s="10">
        <f t="shared" si="1"/>
        <v>-106.93969933162703</v>
      </c>
      <c r="E634" s="10">
        <f t="shared" si="2"/>
        <v>171.83761143714321</v>
      </c>
    </row>
    <row r="635" spans="1:5" x14ac:dyDescent="0.25">
      <c r="A635" s="8">
        <v>866</v>
      </c>
      <c r="C635" s="8">
        <f t="shared" si="0"/>
        <v>32.477851942827641</v>
      </c>
      <c r="D635" s="10">
        <f t="shared" si="1"/>
        <v>-107.49817172682117</v>
      </c>
      <c r="E635" s="10">
        <f t="shared" si="2"/>
        <v>172.45387561247645</v>
      </c>
    </row>
    <row r="636" spans="1:5" x14ac:dyDescent="0.25">
      <c r="A636" s="8">
        <v>867</v>
      </c>
      <c r="C636" s="8">
        <f t="shared" si="0"/>
        <v>32.506747832897283</v>
      </c>
      <c r="D636" s="10">
        <f t="shared" si="1"/>
        <v>-108.05774333803777</v>
      </c>
      <c r="E636" s="10">
        <f t="shared" si="2"/>
        <v>173.07123900383232</v>
      </c>
    </row>
    <row r="637" spans="1:5" x14ac:dyDescent="0.25">
      <c r="A637" s="8">
        <v>868</v>
      </c>
      <c r="C637" s="8">
        <f t="shared" si="0"/>
        <v>32.535643722966832</v>
      </c>
      <c r="D637" s="10">
        <f t="shared" si="1"/>
        <v>-108.61841115728581</v>
      </c>
      <c r="E637" s="10">
        <f t="shared" si="2"/>
        <v>173.68969860321945</v>
      </c>
    </row>
    <row r="638" spans="1:5" x14ac:dyDescent="0.25">
      <c r="A638" s="8">
        <v>869</v>
      </c>
      <c r="C638" s="8">
        <f t="shared" si="0"/>
        <v>32.564539613036473</v>
      </c>
      <c r="D638" s="10">
        <f t="shared" si="1"/>
        <v>-109.18017220113903</v>
      </c>
      <c r="E638" s="10">
        <f t="shared" si="2"/>
        <v>174.30925142721196</v>
      </c>
    </row>
    <row r="639" spans="1:5" x14ac:dyDescent="0.25">
      <c r="A639" s="8">
        <v>870</v>
      </c>
      <c r="C639" s="8">
        <f t="shared" si="0"/>
        <v>32.593435503106029</v>
      </c>
      <c r="D639" s="10">
        <f t="shared" si="1"/>
        <v>-109.74302351045756</v>
      </c>
      <c r="E639" s="10">
        <f t="shared" si="2"/>
        <v>174.92989451666963</v>
      </c>
    </row>
    <row r="640" spans="1:5" x14ac:dyDescent="0.25">
      <c r="A640" s="8">
        <v>871</v>
      </c>
      <c r="C640" s="8">
        <f t="shared" si="0"/>
        <v>32.622331393175664</v>
      </c>
      <c r="D640" s="10">
        <f t="shared" si="1"/>
        <v>-110.30696215011139</v>
      </c>
      <c r="E640" s="10">
        <f t="shared" si="2"/>
        <v>175.55162493646273</v>
      </c>
    </row>
    <row r="641" spans="1:5" x14ac:dyDescent="0.25">
      <c r="A641" s="8">
        <v>872</v>
      </c>
      <c r="C641" s="8">
        <f t="shared" si="0"/>
        <v>32.65122728324522</v>
      </c>
      <c r="D641" s="10">
        <f t="shared" si="1"/>
        <v>-110.87198520870854</v>
      </c>
      <c r="E641" s="10">
        <f t="shared" si="2"/>
        <v>176.17443977519898</v>
      </c>
    </row>
    <row r="642" spans="1:5" x14ac:dyDescent="0.25">
      <c r="A642" s="8">
        <v>873</v>
      </c>
      <c r="C642" s="8">
        <f>_xlfn.FORECAST.ETS(A642,$B$2:$B$307,$A$2:$A$307,0,1)</f>
        <v>32.680123173314861</v>
      </c>
      <c r="D642" s="10">
        <f>C642-_xlfn.FORECAST.ETS.CONFINT(A642,$B$2:$B$307,$A$2:$A$307,0.9999,0,1)</f>
        <v>-111.43808979832576</v>
      </c>
      <c r="E642" s="10">
        <f>C642+_xlfn.FORECAST.ETS.CONFINT(A642,$B$2:$B$307,$A$2:$A$307,0.9999,0,1)</f>
        <v>176.79833614495547</v>
      </c>
    </row>
    <row r="643" spans="1:5" x14ac:dyDescent="0.25">
      <c r="A643" s="8"/>
      <c r="C643" s="8">
        <f>SUBTOTAL(109,표9[예측])</f>
        <v>9354.2606931169048</v>
      </c>
      <c r="D643" s="10"/>
      <c r="E643" s="10"/>
    </row>
  </sheetData>
  <phoneticPr fontId="1" type="noConversion"/>
  <pageMargins left="0.7" right="0.7" top="0.75" bottom="0.75" header="0.3" footer="0.3"/>
  <drawing r:id="rId1"/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C6EAC-8E63-4808-9486-B94857C306EE}">
  <dimension ref="A1:H561"/>
  <sheetViews>
    <sheetView topLeftCell="A205" workbookViewId="0">
      <selection activeCell="C561" sqref="C561"/>
    </sheetView>
  </sheetViews>
  <sheetFormatPr defaultRowHeight="15" x14ac:dyDescent="0.3"/>
  <cols>
    <col min="1" max="1" width="12.75" style="7" customWidth="1"/>
    <col min="2" max="3" width="9.125" style="7" bestFit="1" customWidth="1"/>
    <col min="4" max="5" width="15.25" style="7" customWidth="1"/>
    <col min="6" max="6" width="9" style="7"/>
    <col min="7" max="7" width="8.125" style="7" bestFit="1" customWidth="1"/>
    <col min="8" max="8" width="6.75" style="7" bestFit="1" customWidth="1"/>
    <col min="9" max="16384" width="9" style="7"/>
  </cols>
  <sheetData>
    <row r="1" spans="1:8" x14ac:dyDescent="0.3">
      <c r="A1" s="7" t="s">
        <v>24</v>
      </c>
      <c r="B1" s="7" t="s">
        <v>16</v>
      </c>
      <c r="C1" s="7" t="s">
        <v>25</v>
      </c>
      <c r="D1" s="7" t="s">
        <v>26</v>
      </c>
      <c r="E1" s="7" t="s">
        <v>27</v>
      </c>
      <c r="G1" s="7" t="s">
        <v>15</v>
      </c>
      <c r="H1" s="7" t="s">
        <v>16</v>
      </c>
    </row>
    <row r="2" spans="1:8" x14ac:dyDescent="0.25">
      <c r="A2" s="8">
        <v>315</v>
      </c>
      <c r="B2" s="8">
        <v>34</v>
      </c>
      <c r="G2" s="7" t="s">
        <v>17</v>
      </c>
      <c r="H2" s="9">
        <f>_xlfn.FORECAST.ETS.STAT($B$2:$B$225,$A$2:$A$225,1,0,1)</f>
        <v>0.126</v>
      </c>
    </row>
    <row r="3" spans="1:8" x14ac:dyDescent="0.25">
      <c r="A3" s="8">
        <v>316</v>
      </c>
      <c r="B3" s="8">
        <v>26</v>
      </c>
      <c r="G3" s="7" t="s">
        <v>18</v>
      </c>
      <c r="H3" s="9">
        <f>_xlfn.FORECAST.ETS.STAT($B$2:$B$225,$A$2:$A$225,2,0,1)</f>
        <v>1E-3</v>
      </c>
    </row>
    <row r="4" spans="1:8" x14ac:dyDescent="0.25">
      <c r="A4" s="8">
        <v>317</v>
      </c>
      <c r="B4" s="8">
        <v>28</v>
      </c>
      <c r="G4" s="7" t="s">
        <v>19</v>
      </c>
      <c r="H4" s="9">
        <f>_xlfn.FORECAST.ETS.STAT($B$2:$B$225,$A$2:$A$225,3,0,1)</f>
        <v>2.2204460492503131E-16</v>
      </c>
    </row>
    <row r="5" spans="1:8" x14ac:dyDescent="0.25">
      <c r="A5" s="8">
        <v>318</v>
      </c>
      <c r="B5" s="8">
        <v>41</v>
      </c>
      <c r="G5" s="7" t="s">
        <v>20</v>
      </c>
      <c r="H5" s="9">
        <f>_xlfn.FORECAST.ETS.STAT($B$2:$B$225,$A$2:$A$225,4,0,1)</f>
        <v>0.84588248492874873</v>
      </c>
    </row>
    <row r="6" spans="1:8" x14ac:dyDescent="0.25">
      <c r="A6" s="8">
        <v>319</v>
      </c>
      <c r="B6" s="8">
        <v>30</v>
      </c>
      <c r="G6" s="7" t="s">
        <v>21</v>
      </c>
      <c r="H6" s="9">
        <f>_xlfn.FORECAST.ETS.STAT($B$2:$B$225,$A$2:$A$225,5,0,1)</f>
        <v>0.21486413752573483</v>
      </c>
    </row>
    <row r="7" spans="1:8" x14ac:dyDescent="0.25">
      <c r="A7" s="8">
        <v>320</v>
      </c>
      <c r="B7" s="8">
        <v>30</v>
      </c>
      <c r="G7" s="7" t="s">
        <v>22</v>
      </c>
      <c r="H7" s="9">
        <f>_xlfn.FORECAST.ETS.STAT($B$2:$B$225,$A$2:$A$225,6,0,1)</f>
        <v>8.3020039391602474</v>
      </c>
    </row>
    <row r="8" spans="1:8" x14ac:dyDescent="0.25">
      <c r="A8" s="8">
        <v>321</v>
      </c>
      <c r="B8" s="8">
        <v>32</v>
      </c>
      <c r="G8" s="7" t="s">
        <v>23</v>
      </c>
      <c r="H8" s="9">
        <f>_xlfn.FORECAST.ETS.STAT($B$2:$B$225,$A$2:$A$225,7,0,1)</f>
        <v>10.447980750415109</v>
      </c>
    </row>
    <row r="9" spans="1:8" x14ac:dyDescent="0.25">
      <c r="A9" s="8">
        <v>322</v>
      </c>
      <c r="B9" s="8">
        <v>24</v>
      </c>
    </row>
    <row r="10" spans="1:8" x14ac:dyDescent="0.25">
      <c r="A10" s="8">
        <v>323</v>
      </c>
      <c r="B10" s="8">
        <v>25</v>
      </c>
    </row>
    <row r="11" spans="1:8" x14ac:dyDescent="0.25">
      <c r="A11" s="8">
        <v>324</v>
      </c>
      <c r="B11" s="8">
        <v>33</v>
      </c>
    </row>
    <row r="12" spans="1:8" x14ac:dyDescent="0.25">
      <c r="A12" s="8">
        <v>325</v>
      </c>
      <c r="B12" s="8">
        <v>13</v>
      </c>
    </row>
    <row r="13" spans="1:8" x14ac:dyDescent="0.25">
      <c r="A13" s="8">
        <v>326</v>
      </c>
      <c r="B13" s="8">
        <v>26</v>
      </c>
    </row>
    <row r="14" spans="1:8" x14ac:dyDescent="0.25">
      <c r="A14" s="8">
        <v>327</v>
      </c>
      <c r="B14" s="8">
        <v>31</v>
      </c>
    </row>
    <row r="15" spans="1:8" x14ac:dyDescent="0.25">
      <c r="A15" s="8">
        <v>328</v>
      </c>
      <c r="B15" s="8">
        <v>28</v>
      </c>
    </row>
    <row r="16" spans="1:8" x14ac:dyDescent="0.25">
      <c r="A16" s="8">
        <v>329</v>
      </c>
      <c r="B16" s="8">
        <v>29</v>
      </c>
    </row>
    <row r="17" spans="1:2" x14ac:dyDescent="0.25">
      <c r="A17" s="8">
        <v>330</v>
      </c>
      <c r="B17" s="8">
        <v>23</v>
      </c>
    </row>
    <row r="18" spans="1:2" x14ac:dyDescent="0.25">
      <c r="A18" s="8">
        <v>331</v>
      </c>
      <c r="B18" s="8">
        <v>38</v>
      </c>
    </row>
    <row r="19" spans="1:2" x14ac:dyDescent="0.25">
      <c r="A19" s="8">
        <v>332</v>
      </c>
      <c r="B19" s="8">
        <v>26</v>
      </c>
    </row>
    <row r="20" spans="1:2" x14ac:dyDescent="0.25">
      <c r="A20" s="8">
        <v>333</v>
      </c>
      <c r="B20" s="8">
        <v>29</v>
      </c>
    </row>
    <row r="21" spans="1:2" x14ac:dyDescent="0.25">
      <c r="A21" s="8">
        <v>334</v>
      </c>
      <c r="B21" s="8">
        <v>20</v>
      </c>
    </row>
    <row r="22" spans="1:2" x14ac:dyDescent="0.25">
      <c r="A22" s="8">
        <v>335</v>
      </c>
      <c r="B22" s="8">
        <v>37</v>
      </c>
    </row>
    <row r="23" spans="1:2" x14ac:dyDescent="0.25">
      <c r="A23" s="8">
        <v>336</v>
      </c>
      <c r="B23" s="8">
        <v>25</v>
      </c>
    </row>
    <row r="24" spans="1:2" x14ac:dyDescent="0.25">
      <c r="A24" s="8">
        <v>337</v>
      </c>
      <c r="B24" s="8">
        <v>21</v>
      </c>
    </row>
    <row r="25" spans="1:2" x14ac:dyDescent="0.25">
      <c r="A25" s="8">
        <v>338</v>
      </c>
      <c r="B25" s="8">
        <v>18</v>
      </c>
    </row>
    <row r="26" spans="1:2" x14ac:dyDescent="0.25">
      <c r="A26" s="8">
        <v>339</v>
      </c>
      <c r="B26" s="8">
        <v>36</v>
      </c>
    </row>
    <row r="27" spans="1:2" x14ac:dyDescent="0.25">
      <c r="A27" s="8">
        <v>340</v>
      </c>
      <c r="B27" s="8">
        <v>15</v>
      </c>
    </row>
    <row r="28" spans="1:2" x14ac:dyDescent="0.25">
      <c r="A28" s="8">
        <v>341</v>
      </c>
      <c r="B28" s="8">
        <v>29</v>
      </c>
    </row>
    <row r="29" spans="1:2" x14ac:dyDescent="0.25">
      <c r="A29" s="8">
        <v>342</v>
      </c>
      <c r="B29" s="8">
        <v>28</v>
      </c>
    </row>
    <row r="30" spans="1:2" x14ac:dyDescent="0.25">
      <c r="A30" s="8">
        <v>343</v>
      </c>
      <c r="B30" s="8">
        <v>31</v>
      </c>
    </row>
    <row r="31" spans="1:2" x14ac:dyDescent="0.25">
      <c r="A31" s="8">
        <v>344</v>
      </c>
      <c r="B31" s="8">
        <v>27</v>
      </c>
    </row>
    <row r="32" spans="1:2" x14ac:dyDescent="0.25">
      <c r="A32" s="8">
        <v>345</v>
      </c>
      <c r="B32" s="8">
        <v>16</v>
      </c>
    </row>
    <row r="33" spans="1:2" x14ac:dyDescent="0.25">
      <c r="A33" s="8">
        <v>346</v>
      </c>
      <c r="B33" s="8">
        <v>32</v>
      </c>
    </row>
    <row r="34" spans="1:2" x14ac:dyDescent="0.25">
      <c r="A34" s="8">
        <v>347</v>
      </c>
      <c r="B34" s="8">
        <v>34</v>
      </c>
    </row>
    <row r="35" spans="1:2" x14ac:dyDescent="0.25">
      <c r="A35" s="8">
        <v>348</v>
      </c>
      <c r="B35" s="8">
        <v>30</v>
      </c>
    </row>
    <row r="36" spans="1:2" x14ac:dyDescent="0.25">
      <c r="A36" s="8">
        <v>349</v>
      </c>
      <c r="B36" s="8">
        <v>53</v>
      </c>
    </row>
    <row r="37" spans="1:2" x14ac:dyDescent="0.25">
      <c r="A37" s="8">
        <v>350</v>
      </c>
      <c r="B37" s="8">
        <v>23</v>
      </c>
    </row>
    <row r="38" spans="1:2" x14ac:dyDescent="0.25">
      <c r="A38" s="8">
        <v>351</v>
      </c>
      <c r="B38" s="8">
        <v>26</v>
      </c>
    </row>
    <row r="39" spans="1:2" x14ac:dyDescent="0.25">
      <c r="A39" s="8">
        <v>352</v>
      </c>
      <c r="B39" s="8">
        <v>14</v>
      </c>
    </row>
    <row r="40" spans="1:2" x14ac:dyDescent="0.25">
      <c r="A40" s="8">
        <v>353</v>
      </c>
      <c r="B40" s="8">
        <v>40</v>
      </c>
    </row>
    <row r="41" spans="1:2" x14ac:dyDescent="0.25">
      <c r="A41" s="8">
        <v>354</v>
      </c>
      <c r="B41" s="8">
        <v>40</v>
      </c>
    </row>
    <row r="42" spans="1:2" x14ac:dyDescent="0.25">
      <c r="A42" s="8">
        <v>355</v>
      </c>
      <c r="B42" s="8">
        <v>33</v>
      </c>
    </row>
    <row r="43" spans="1:2" x14ac:dyDescent="0.25">
      <c r="A43" s="8">
        <v>356</v>
      </c>
      <c r="B43" s="8">
        <v>27</v>
      </c>
    </row>
    <row r="44" spans="1:2" x14ac:dyDescent="0.25">
      <c r="A44" s="8">
        <v>357</v>
      </c>
      <c r="B44" s="8">
        <v>22</v>
      </c>
    </row>
    <row r="45" spans="1:2" x14ac:dyDescent="0.25">
      <c r="A45" s="8">
        <v>358</v>
      </c>
      <c r="B45" s="8">
        <v>40</v>
      </c>
    </row>
    <row r="46" spans="1:2" x14ac:dyDescent="0.25">
      <c r="A46" s="8">
        <v>359</v>
      </c>
      <c r="B46" s="8">
        <v>38</v>
      </c>
    </row>
    <row r="47" spans="1:2" x14ac:dyDescent="0.25">
      <c r="A47" s="8">
        <v>360</v>
      </c>
      <c r="B47" s="8">
        <v>17</v>
      </c>
    </row>
    <row r="48" spans="1:2" x14ac:dyDescent="0.25">
      <c r="A48" s="8">
        <v>361</v>
      </c>
      <c r="B48" s="8">
        <v>29</v>
      </c>
    </row>
    <row r="49" spans="1:2" x14ac:dyDescent="0.25">
      <c r="A49" s="8">
        <v>362</v>
      </c>
      <c r="B49" s="8">
        <v>26</v>
      </c>
    </row>
    <row r="50" spans="1:2" x14ac:dyDescent="0.25">
      <c r="A50" s="8">
        <v>363</v>
      </c>
      <c r="B50" s="8">
        <v>30</v>
      </c>
    </row>
    <row r="51" spans="1:2" x14ac:dyDescent="0.25">
      <c r="A51" s="8">
        <v>364</v>
      </c>
      <c r="B51" s="8">
        <v>51</v>
      </c>
    </row>
    <row r="52" spans="1:2" x14ac:dyDescent="0.25">
      <c r="A52" s="8">
        <v>365</v>
      </c>
      <c r="B52" s="8">
        <v>15</v>
      </c>
    </row>
    <row r="53" spans="1:2" x14ac:dyDescent="0.25">
      <c r="A53" s="8">
        <v>366</v>
      </c>
      <c r="B53" s="8">
        <v>10</v>
      </c>
    </row>
    <row r="54" spans="1:2" x14ac:dyDescent="0.25">
      <c r="A54" s="8">
        <v>367</v>
      </c>
      <c r="B54" s="8">
        <v>41</v>
      </c>
    </row>
    <row r="55" spans="1:2" x14ac:dyDescent="0.25">
      <c r="A55" s="8">
        <v>368</v>
      </c>
      <c r="B55" s="8">
        <v>42</v>
      </c>
    </row>
    <row r="56" spans="1:2" x14ac:dyDescent="0.25">
      <c r="A56" s="8">
        <v>369</v>
      </c>
      <c r="B56" s="8">
        <v>25</v>
      </c>
    </row>
    <row r="57" spans="1:2" x14ac:dyDescent="0.25">
      <c r="A57" s="8">
        <v>370</v>
      </c>
      <c r="B57" s="8">
        <v>30</v>
      </c>
    </row>
    <row r="58" spans="1:2" x14ac:dyDescent="0.25">
      <c r="A58" s="8">
        <v>371</v>
      </c>
      <c r="B58" s="8">
        <v>40</v>
      </c>
    </row>
    <row r="59" spans="1:2" x14ac:dyDescent="0.25">
      <c r="A59" s="8">
        <v>372</v>
      </c>
      <c r="B59" s="8">
        <v>38</v>
      </c>
    </row>
    <row r="60" spans="1:2" x14ac:dyDescent="0.25">
      <c r="A60" s="8">
        <v>373</v>
      </c>
      <c r="B60" s="8">
        <v>13</v>
      </c>
    </row>
    <row r="61" spans="1:2" x14ac:dyDescent="0.25">
      <c r="A61" s="8">
        <v>374</v>
      </c>
      <c r="B61" s="8">
        <v>24</v>
      </c>
    </row>
    <row r="62" spans="1:2" x14ac:dyDescent="0.25">
      <c r="A62" s="8">
        <v>375</v>
      </c>
      <c r="B62" s="8">
        <v>25</v>
      </c>
    </row>
    <row r="63" spans="1:2" x14ac:dyDescent="0.25">
      <c r="A63" s="8">
        <v>376</v>
      </c>
      <c r="B63" s="8">
        <v>26</v>
      </c>
    </row>
    <row r="64" spans="1:2" x14ac:dyDescent="0.25">
      <c r="A64" s="8">
        <v>377</v>
      </c>
      <c r="B64" s="8">
        <v>33</v>
      </c>
    </row>
    <row r="65" spans="1:2" x14ac:dyDescent="0.25">
      <c r="A65" s="8">
        <v>378</v>
      </c>
      <c r="B65" s="8">
        <v>39</v>
      </c>
    </row>
    <row r="66" spans="1:2" x14ac:dyDescent="0.25">
      <c r="A66" s="8">
        <v>379</v>
      </c>
      <c r="B66" s="8">
        <v>35</v>
      </c>
    </row>
    <row r="67" spans="1:2" x14ac:dyDescent="0.25">
      <c r="A67" s="8">
        <v>380</v>
      </c>
      <c r="B67" s="8">
        <v>19</v>
      </c>
    </row>
    <row r="68" spans="1:2" x14ac:dyDescent="0.25">
      <c r="A68" s="8">
        <v>381</v>
      </c>
      <c r="B68" s="8">
        <v>38</v>
      </c>
    </row>
    <row r="69" spans="1:2" x14ac:dyDescent="0.25">
      <c r="A69" s="8">
        <v>382</v>
      </c>
      <c r="B69" s="8">
        <v>18</v>
      </c>
    </row>
    <row r="70" spans="1:2" x14ac:dyDescent="0.25">
      <c r="A70" s="8">
        <v>383</v>
      </c>
      <c r="B70" s="8">
        <v>41</v>
      </c>
    </row>
    <row r="71" spans="1:2" x14ac:dyDescent="0.25">
      <c r="A71" s="8">
        <v>384</v>
      </c>
      <c r="B71" s="8">
        <v>40</v>
      </c>
    </row>
    <row r="72" spans="1:2" x14ac:dyDescent="0.25">
      <c r="A72" s="8">
        <v>385</v>
      </c>
      <c r="B72" s="8">
        <v>39</v>
      </c>
    </row>
    <row r="73" spans="1:2" x14ac:dyDescent="0.25">
      <c r="A73" s="8">
        <v>386</v>
      </c>
      <c r="B73" s="8">
        <v>38</v>
      </c>
    </row>
    <row r="74" spans="1:2" x14ac:dyDescent="0.25">
      <c r="A74" s="8">
        <v>387</v>
      </c>
      <c r="B74" s="8">
        <v>22</v>
      </c>
    </row>
    <row r="75" spans="1:2" x14ac:dyDescent="0.25">
      <c r="A75" s="8">
        <v>388</v>
      </c>
      <c r="B75" s="8">
        <v>24</v>
      </c>
    </row>
    <row r="76" spans="1:2" x14ac:dyDescent="0.25">
      <c r="A76" s="8">
        <v>389</v>
      </c>
      <c r="B76" s="8">
        <v>30</v>
      </c>
    </row>
    <row r="77" spans="1:2" x14ac:dyDescent="0.25">
      <c r="A77" s="8">
        <v>390</v>
      </c>
      <c r="B77" s="8">
        <v>17</v>
      </c>
    </row>
    <row r="78" spans="1:2" x14ac:dyDescent="0.25">
      <c r="A78" s="8">
        <v>391</v>
      </c>
      <c r="B78" s="8">
        <v>31</v>
      </c>
    </row>
    <row r="79" spans="1:2" x14ac:dyDescent="0.25">
      <c r="A79" s="8">
        <v>392</v>
      </c>
      <c r="B79" s="8">
        <v>33</v>
      </c>
    </row>
    <row r="80" spans="1:2" x14ac:dyDescent="0.25">
      <c r="A80" s="8">
        <v>393</v>
      </c>
      <c r="B80" s="8">
        <v>35</v>
      </c>
    </row>
    <row r="81" spans="1:2" x14ac:dyDescent="0.25">
      <c r="A81" s="8">
        <v>394</v>
      </c>
      <c r="B81" s="8">
        <v>14</v>
      </c>
    </row>
    <row r="82" spans="1:2" x14ac:dyDescent="0.25">
      <c r="A82" s="8">
        <v>395</v>
      </c>
      <c r="B82" s="8">
        <v>27</v>
      </c>
    </row>
    <row r="83" spans="1:2" x14ac:dyDescent="0.25">
      <c r="A83" s="8">
        <v>396</v>
      </c>
      <c r="B83" s="8">
        <v>27</v>
      </c>
    </row>
    <row r="84" spans="1:2" x14ac:dyDescent="0.25">
      <c r="A84" s="8">
        <v>397</v>
      </c>
      <c r="B84" s="8">
        <v>27</v>
      </c>
    </row>
    <row r="85" spans="1:2" x14ac:dyDescent="0.25">
      <c r="A85" s="8">
        <v>398</v>
      </c>
      <c r="B85" s="8">
        <v>29</v>
      </c>
    </row>
    <row r="86" spans="1:2" x14ac:dyDescent="0.25">
      <c r="A86" s="8">
        <v>399</v>
      </c>
      <c r="B86" s="8">
        <v>22</v>
      </c>
    </row>
    <row r="87" spans="1:2" x14ac:dyDescent="0.25">
      <c r="A87" s="8">
        <v>400</v>
      </c>
      <c r="B87" s="8">
        <v>27</v>
      </c>
    </row>
    <row r="88" spans="1:2" x14ac:dyDescent="0.25">
      <c r="A88" s="8">
        <v>401</v>
      </c>
      <c r="B88" s="8">
        <v>27</v>
      </c>
    </row>
    <row r="89" spans="1:2" x14ac:dyDescent="0.25">
      <c r="A89" s="8">
        <v>402</v>
      </c>
      <c r="B89" s="8">
        <v>20</v>
      </c>
    </row>
    <row r="90" spans="1:2" x14ac:dyDescent="0.25">
      <c r="A90" s="8">
        <v>403</v>
      </c>
      <c r="B90" s="8">
        <v>29</v>
      </c>
    </row>
    <row r="91" spans="1:2" x14ac:dyDescent="0.25">
      <c r="A91" s="8">
        <v>404</v>
      </c>
      <c r="B91" s="8">
        <v>31</v>
      </c>
    </row>
    <row r="92" spans="1:2" x14ac:dyDescent="0.25">
      <c r="A92" s="8">
        <v>405</v>
      </c>
      <c r="B92" s="8">
        <v>29</v>
      </c>
    </row>
    <row r="93" spans="1:2" x14ac:dyDescent="0.25">
      <c r="A93" s="8">
        <v>406</v>
      </c>
      <c r="B93" s="8">
        <v>56</v>
      </c>
    </row>
    <row r="94" spans="1:2" x14ac:dyDescent="0.25">
      <c r="A94" s="8">
        <v>407</v>
      </c>
      <c r="B94" s="8">
        <v>35</v>
      </c>
    </row>
    <row r="95" spans="1:2" x14ac:dyDescent="0.25">
      <c r="A95" s="8">
        <v>408</v>
      </c>
      <c r="B95" s="8">
        <v>38</v>
      </c>
    </row>
    <row r="96" spans="1:2" x14ac:dyDescent="0.25">
      <c r="A96" s="8">
        <v>409</v>
      </c>
      <c r="B96" s="8">
        <v>26</v>
      </c>
    </row>
    <row r="97" spans="1:2" x14ac:dyDescent="0.25">
      <c r="A97" s="8">
        <v>410</v>
      </c>
      <c r="B97" s="8">
        <v>38</v>
      </c>
    </row>
    <row r="98" spans="1:2" x14ac:dyDescent="0.25">
      <c r="A98" s="8">
        <v>411</v>
      </c>
      <c r="B98" s="8">
        <v>48</v>
      </c>
    </row>
    <row r="99" spans="1:2" x14ac:dyDescent="0.25">
      <c r="A99" s="8">
        <v>412</v>
      </c>
      <c r="B99" s="8">
        <v>29</v>
      </c>
    </row>
    <row r="100" spans="1:2" x14ac:dyDescent="0.25">
      <c r="A100" s="8">
        <v>413</v>
      </c>
      <c r="B100" s="8">
        <v>21</v>
      </c>
    </row>
    <row r="101" spans="1:2" x14ac:dyDescent="0.25">
      <c r="A101" s="8">
        <v>414</v>
      </c>
      <c r="B101" s="8">
        <v>37</v>
      </c>
    </row>
    <row r="102" spans="1:2" x14ac:dyDescent="0.25">
      <c r="A102" s="8">
        <v>415</v>
      </c>
      <c r="B102" s="8">
        <v>37</v>
      </c>
    </row>
    <row r="103" spans="1:2" x14ac:dyDescent="0.25">
      <c r="A103" s="8">
        <v>416</v>
      </c>
      <c r="B103" s="8">
        <v>29</v>
      </c>
    </row>
    <row r="104" spans="1:2" x14ac:dyDescent="0.25">
      <c r="A104" s="8">
        <v>417</v>
      </c>
      <c r="B104" s="8">
        <v>36</v>
      </c>
    </row>
    <row r="105" spans="1:2" x14ac:dyDescent="0.25">
      <c r="A105" s="8">
        <v>418</v>
      </c>
      <c r="B105" s="8">
        <v>29</v>
      </c>
    </row>
    <row r="106" spans="1:2" x14ac:dyDescent="0.25">
      <c r="A106" s="8">
        <v>419</v>
      </c>
      <c r="B106" s="8">
        <v>48</v>
      </c>
    </row>
    <row r="107" spans="1:2" x14ac:dyDescent="0.25">
      <c r="A107" s="8">
        <v>420</v>
      </c>
      <c r="B107" s="8">
        <v>26</v>
      </c>
    </row>
    <row r="108" spans="1:2" x14ac:dyDescent="0.25">
      <c r="A108" s="8">
        <v>421</v>
      </c>
      <c r="B108" s="8">
        <v>21</v>
      </c>
    </row>
    <row r="109" spans="1:2" x14ac:dyDescent="0.25">
      <c r="A109" s="8">
        <v>422</v>
      </c>
      <c r="B109" s="8">
        <v>28</v>
      </c>
    </row>
    <row r="110" spans="1:2" x14ac:dyDescent="0.25">
      <c r="A110" s="8">
        <v>423</v>
      </c>
      <c r="B110" s="8">
        <v>31</v>
      </c>
    </row>
    <row r="111" spans="1:2" x14ac:dyDescent="0.25">
      <c r="A111" s="8">
        <v>424</v>
      </c>
      <c r="B111" s="8">
        <v>26</v>
      </c>
    </row>
    <row r="112" spans="1:2" x14ac:dyDescent="0.25">
      <c r="A112" s="8">
        <v>425</v>
      </c>
      <c r="B112" s="8">
        <v>51</v>
      </c>
    </row>
    <row r="113" spans="1:2" x14ac:dyDescent="0.25">
      <c r="A113" s="8">
        <v>426</v>
      </c>
      <c r="B113" s="8">
        <v>51</v>
      </c>
    </row>
    <row r="114" spans="1:2" x14ac:dyDescent="0.25">
      <c r="A114" s="8">
        <v>427</v>
      </c>
      <c r="B114" s="8">
        <v>29</v>
      </c>
    </row>
    <row r="115" spans="1:2" x14ac:dyDescent="0.25">
      <c r="A115" s="8">
        <v>428</v>
      </c>
      <c r="B115" s="8">
        <v>34</v>
      </c>
    </row>
    <row r="116" spans="1:2" x14ac:dyDescent="0.25">
      <c r="A116" s="8">
        <v>429</v>
      </c>
      <c r="B116" s="8">
        <v>20</v>
      </c>
    </row>
    <row r="117" spans="1:2" x14ac:dyDescent="0.25">
      <c r="A117" s="8">
        <v>430</v>
      </c>
      <c r="B117" s="8">
        <v>40</v>
      </c>
    </row>
    <row r="118" spans="1:2" x14ac:dyDescent="0.25">
      <c r="A118" s="8">
        <v>431</v>
      </c>
      <c r="B118" s="8">
        <v>10</v>
      </c>
    </row>
    <row r="119" spans="1:2" x14ac:dyDescent="0.25">
      <c r="A119" s="8">
        <v>432</v>
      </c>
      <c r="B119" s="8">
        <v>22</v>
      </c>
    </row>
    <row r="120" spans="1:2" x14ac:dyDescent="0.25">
      <c r="A120" s="8">
        <v>433</v>
      </c>
      <c r="B120" s="8">
        <v>28</v>
      </c>
    </row>
    <row r="121" spans="1:2" x14ac:dyDescent="0.25">
      <c r="A121" s="8">
        <v>434</v>
      </c>
      <c r="B121" s="8">
        <v>25</v>
      </c>
    </row>
    <row r="122" spans="1:2" x14ac:dyDescent="0.25">
      <c r="A122" s="8">
        <v>435</v>
      </c>
      <c r="B122" s="8">
        <v>23</v>
      </c>
    </row>
    <row r="123" spans="1:2" x14ac:dyDescent="0.25">
      <c r="A123" s="8">
        <v>436</v>
      </c>
      <c r="B123" s="8">
        <v>27</v>
      </c>
    </row>
    <row r="124" spans="1:2" x14ac:dyDescent="0.25">
      <c r="A124" s="8">
        <v>437</v>
      </c>
      <c r="B124" s="8">
        <v>60</v>
      </c>
    </row>
    <row r="125" spans="1:2" x14ac:dyDescent="0.25">
      <c r="A125" s="8">
        <v>438</v>
      </c>
      <c r="B125" s="8">
        <v>28</v>
      </c>
    </row>
    <row r="126" spans="1:2" x14ac:dyDescent="0.25">
      <c r="A126" s="8">
        <v>439</v>
      </c>
      <c r="B126" s="8">
        <v>16</v>
      </c>
    </row>
    <row r="127" spans="1:2" x14ac:dyDescent="0.25">
      <c r="A127" s="8">
        <v>440</v>
      </c>
      <c r="B127" s="8">
        <v>36</v>
      </c>
    </row>
    <row r="128" spans="1:2" x14ac:dyDescent="0.25">
      <c r="A128" s="8">
        <v>441</v>
      </c>
      <c r="B128" s="8">
        <v>41</v>
      </c>
    </row>
    <row r="129" spans="1:2" x14ac:dyDescent="0.25">
      <c r="A129" s="8">
        <v>442</v>
      </c>
      <c r="B129" s="8">
        <v>28</v>
      </c>
    </row>
    <row r="130" spans="1:2" x14ac:dyDescent="0.25">
      <c r="A130" s="8">
        <v>443</v>
      </c>
      <c r="B130" s="8">
        <v>27</v>
      </c>
    </row>
    <row r="131" spans="1:2" x14ac:dyDescent="0.25">
      <c r="A131" s="8">
        <v>444</v>
      </c>
      <c r="B131" s="8">
        <v>34</v>
      </c>
    </row>
    <row r="132" spans="1:2" x14ac:dyDescent="0.25">
      <c r="A132" s="8">
        <v>445</v>
      </c>
      <c r="B132" s="8">
        <v>28</v>
      </c>
    </row>
    <row r="133" spans="1:2" x14ac:dyDescent="0.25">
      <c r="A133" s="8">
        <v>446</v>
      </c>
      <c r="B133" s="8">
        <v>31</v>
      </c>
    </row>
    <row r="134" spans="1:2" x14ac:dyDescent="0.25">
      <c r="A134" s="8">
        <v>447</v>
      </c>
      <c r="B134" s="8">
        <v>41</v>
      </c>
    </row>
    <row r="135" spans="1:2" x14ac:dyDescent="0.25">
      <c r="A135" s="8">
        <v>448</v>
      </c>
      <c r="B135" s="8">
        <v>26</v>
      </c>
    </row>
    <row r="136" spans="1:2" x14ac:dyDescent="0.25">
      <c r="A136" s="8">
        <v>449</v>
      </c>
      <c r="B136" s="8">
        <v>25</v>
      </c>
    </row>
    <row r="137" spans="1:2" x14ac:dyDescent="0.25">
      <c r="A137" s="8">
        <v>450</v>
      </c>
      <c r="B137" s="8">
        <v>26</v>
      </c>
    </row>
    <row r="138" spans="1:2" x14ac:dyDescent="0.25">
      <c r="A138" s="8">
        <v>451</v>
      </c>
      <c r="B138" s="8">
        <v>23</v>
      </c>
    </row>
    <row r="139" spans="1:2" x14ac:dyDescent="0.25">
      <c r="A139" s="8">
        <v>452</v>
      </c>
      <c r="B139" s="8">
        <v>26</v>
      </c>
    </row>
    <row r="140" spans="1:2" x14ac:dyDescent="0.25">
      <c r="A140" s="8">
        <v>453</v>
      </c>
      <c r="B140" s="8">
        <v>40</v>
      </c>
    </row>
    <row r="141" spans="1:2" x14ac:dyDescent="0.25">
      <c r="A141" s="8">
        <v>454</v>
      </c>
      <c r="B141" s="8">
        <v>28</v>
      </c>
    </row>
    <row r="142" spans="1:2" x14ac:dyDescent="0.25">
      <c r="A142" s="8">
        <v>455</v>
      </c>
      <c r="B142" s="8">
        <v>24</v>
      </c>
    </row>
    <row r="143" spans="1:2" x14ac:dyDescent="0.25">
      <c r="A143" s="8">
        <v>456</v>
      </c>
      <c r="B143" s="8">
        <v>32</v>
      </c>
    </row>
    <row r="144" spans="1:2" x14ac:dyDescent="0.25">
      <c r="A144" s="8">
        <v>457</v>
      </c>
      <c r="B144" s="8">
        <v>34</v>
      </c>
    </row>
    <row r="145" spans="1:2" x14ac:dyDescent="0.25">
      <c r="A145" s="8">
        <v>458</v>
      </c>
      <c r="B145" s="8">
        <v>42</v>
      </c>
    </row>
    <row r="146" spans="1:2" x14ac:dyDescent="0.25">
      <c r="A146" s="8">
        <v>459</v>
      </c>
      <c r="B146" s="8">
        <v>21</v>
      </c>
    </row>
    <row r="147" spans="1:2" x14ac:dyDescent="0.25">
      <c r="A147" s="8">
        <v>460</v>
      </c>
      <c r="B147" s="8">
        <v>27</v>
      </c>
    </row>
    <row r="148" spans="1:2" x14ac:dyDescent="0.25">
      <c r="A148" s="8">
        <v>461</v>
      </c>
      <c r="B148" s="8">
        <v>18</v>
      </c>
    </row>
    <row r="149" spans="1:2" x14ac:dyDescent="0.25">
      <c r="A149" s="8">
        <v>462</v>
      </c>
      <c r="B149" s="8">
        <v>28</v>
      </c>
    </row>
    <row r="150" spans="1:2" x14ac:dyDescent="0.25">
      <c r="A150" s="8">
        <v>463</v>
      </c>
      <c r="B150" s="8">
        <v>25</v>
      </c>
    </row>
    <row r="151" spans="1:2" x14ac:dyDescent="0.25">
      <c r="A151" s="8">
        <v>464</v>
      </c>
      <c r="B151" s="8">
        <v>38</v>
      </c>
    </row>
    <row r="152" spans="1:2" x14ac:dyDescent="0.25">
      <c r="A152" s="8">
        <v>465</v>
      </c>
      <c r="B152" s="8">
        <v>24</v>
      </c>
    </row>
    <row r="153" spans="1:2" x14ac:dyDescent="0.25">
      <c r="A153" s="8">
        <v>466</v>
      </c>
      <c r="B153" s="8">
        <v>26</v>
      </c>
    </row>
    <row r="154" spans="1:2" x14ac:dyDescent="0.25">
      <c r="A154" s="8">
        <v>467</v>
      </c>
      <c r="B154" s="8">
        <v>21</v>
      </c>
    </row>
    <row r="155" spans="1:2" x14ac:dyDescent="0.25">
      <c r="A155" s="8">
        <v>468</v>
      </c>
      <c r="B155" s="8">
        <v>18</v>
      </c>
    </row>
    <row r="156" spans="1:2" x14ac:dyDescent="0.25">
      <c r="A156" s="8">
        <v>469</v>
      </c>
      <c r="B156" s="8">
        <v>36</v>
      </c>
    </row>
    <row r="157" spans="1:2" x14ac:dyDescent="0.25">
      <c r="A157" s="8">
        <v>470</v>
      </c>
      <c r="B157" s="8">
        <v>31</v>
      </c>
    </row>
    <row r="158" spans="1:2" x14ac:dyDescent="0.25">
      <c r="A158" s="8">
        <v>471</v>
      </c>
      <c r="B158" s="8">
        <v>29</v>
      </c>
    </row>
    <row r="159" spans="1:2" x14ac:dyDescent="0.25">
      <c r="A159" s="8">
        <v>472</v>
      </c>
      <c r="B159" s="8">
        <v>25</v>
      </c>
    </row>
    <row r="160" spans="1:2" x14ac:dyDescent="0.25">
      <c r="A160" s="8">
        <v>473</v>
      </c>
      <c r="B160" s="8">
        <v>28</v>
      </c>
    </row>
    <row r="161" spans="1:2" x14ac:dyDescent="0.25">
      <c r="A161" s="8">
        <v>474</v>
      </c>
      <c r="B161" s="8">
        <v>19</v>
      </c>
    </row>
    <row r="162" spans="1:2" x14ac:dyDescent="0.25">
      <c r="A162" s="8">
        <v>475</v>
      </c>
      <c r="B162" s="8">
        <v>25</v>
      </c>
    </row>
    <row r="163" spans="1:2" x14ac:dyDescent="0.25">
      <c r="A163" s="8">
        <v>476</v>
      </c>
      <c r="B163" s="8">
        <v>40</v>
      </c>
    </row>
    <row r="164" spans="1:2" x14ac:dyDescent="0.25">
      <c r="A164" s="8">
        <v>477</v>
      </c>
      <c r="B164" s="8">
        <v>22</v>
      </c>
    </row>
    <row r="165" spans="1:2" x14ac:dyDescent="0.25">
      <c r="A165" s="8">
        <v>478</v>
      </c>
      <c r="B165" s="8">
        <v>27</v>
      </c>
    </row>
    <row r="166" spans="1:2" x14ac:dyDescent="0.25">
      <c r="A166" s="8">
        <v>479</v>
      </c>
      <c r="B166" s="8">
        <v>34</v>
      </c>
    </row>
    <row r="167" spans="1:2" x14ac:dyDescent="0.25">
      <c r="A167" s="8">
        <v>480</v>
      </c>
      <c r="B167" s="8">
        <v>43</v>
      </c>
    </row>
    <row r="168" spans="1:2" x14ac:dyDescent="0.25">
      <c r="A168" s="8">
        <v>481</v>
      </c>
      <c r="B168" s="8">
        <v>33</v>
      </c>
    </row>
    <row r="169" spans="1:2" x14ac:dyDescent="0.25">
      <c r="A169" s="8">
        <v>482</v>
      </c>
      <c r="B169" s="8">
        <v>40</v>
      </c>
    </row>
    <row r="170" spans="1:2" x14ac:dyDescent="0.25">
      <c r="A170" s="8">
        <v>483</v>
      </c>
      <c r="B170" s="8">
        <v>54</v>
      </c>
    </row>
    <row r="171" spans="1:2" x14ac:dyDescent="0.25">
      <c r="A171" s="8">
        <v>484</v>
      </c>
      <c r="B171" s="8">
        <v>25</v>
      </c>
    </row>
    <row r="172" spans="1:2" x14ac:dyDescent="0.25">
      <c r="A172" s="8">
        <v>485</v>
      </c>
      <c r="B172" s="8">
        <v>23</v>
      </c>
    </row>
    <row r="173" spans="1:2" x14ac:dyDescent="0.25">
      <c r="A173" s="8">
        <v>486</v>
      </c>
      <c r="B173" s="8">
        <v>30</v>
      </c>
    </row>
    <row r="174" spans="1:2" x14ac:dyDescent="0.25">
      <c r="A174" s="8">
        <v>487</v>
      </c>
      <c r="B174" s="8">
        <v>29</v>
      </c>
    </row>
    <row r="175" spans="1:2" x14ac:dyDescent="0.25">
      <c r="A175" s="8">
        <v>488</v>
      </c>
      <c r="B175" s="8">
        <v>15</v>
      </c>
    </row>
    <row r="176" spans="1:2" x14ac:dyDescent="0.25">
      <c r="A176" s="8">
        <v>489</v>
      </c>
      <c r="B176" s="8">
        <v>35</v>
      </c>
    </row>
    <row r="177" spans="1:2" x14ac:dyDescent="0.25">
      <c r="A177" s="8">
        <v>490</v>
      </c>
      <c r="B177" s="8">
        <v>29</v>
      </c>
    </row>
    <row r="178" spans="1:2" x14ac:dyDescent="0.25">
      <c r="A178" s="8">
        <v>491</v>
      </c>
      <c r="B178" s="8">
        <v>50</v>
      </c>
    </row>
    <row r="179" spans="1:2" x14ac:dyDescent="0.25">
      <c r="A179" s="8">
        <v>492</v>
      </c>
      <c r="B179" s="8">
        <v>32</v>
      </c>
    </row>
    <row r="180" spans="1:2" x14ac:dyDescent="0.25">
      <c r="A180" s="8">
        <v>493</v>
      </c>
      <c r="B180" s="8">
        <v>47</v>
      </c>
    </row>
    <row r="181" spans="1:2" x14ac:dyDescent="0.25">
      <c r="A181" s="8">
        <v>494</v>
      </c>
      <c r="B181" s="8">
        <v>35</v>
      </c>
    </row>
    <row r="182" spans="1:2" x14ac:dyDescent="0.25">
      <c r="A182" s="8">
        <v>495</v>
      </c>
      <c r="B182" s="8">
        <v>35</v>
      </c>
    </row>
    <row r="183" spans="1:2" x14ac:dyDescent="0.25">
      <c r="A183" s="8">
        <v>496</v>
      </c>
      <c r="B183" s="8">
        <v>39</v>
      </c>
    </row>
    <row r="184" spans="1:2" x14ac:dyDescent="0.25">
      <c r="A184" s="8">
        <v>497</v>
      </c>
      <c r="B184" s="8">
        <v>41</v>
      </c>
    </row>
    <row r="185" spans="1:2" x14ac:dyDescent="0.25">
      <c r="A185" s="8">
        <v>498</v>
      </c>
      <c r="B185" s="8">
        <v>45</v>
      </c>
    </row>
    <row r="186" spans="1:2" x14ac:dyDescent="0.25">
      <c r="A186" s="8">
        <v>499</v>
      </c>
      <c r="B186" s="8">
        <v>41</v>
      </c>
    </row>
    <row r="187" spans="1:2" x14ac:dyDescent="0.25">
      <c r="A187" s="8">
        <v>500</v>
      </c>
      <c r="B187" s="8">
        <v>43</v>
      </c>
    </row>
    <row r="188" spans="1:2" x14ac:dyDescent="0.25">
      <c r="A188" s="8">
        <v>501</v>
      </c>
      <c r="B188" s="8">
        <v>44</v>
      </c>
    </row>
    <row r="189" spans="1:2" x14ac:dyDescent="0.25">
      <c r="A189" s="8">
        <v>502</v>
      </c>
      <c r="B189" s="8">
        <v>38</v>
      </c>
    </row>
    <row r="190" spans="1:2" x14ac:dyDescent="0.25">
      <c r="A190" s="8">
        <v>503</v>
      </c>
      <c r="B190" s="8">
        <v>32</v>
      </c>
    </row>
    <row r="191" spans="1:2" x14ac:dyDescent="0.25">
      <c r="A191" s="8">
        <v>504</v>
      </c>
      <c r="B191" s="8">
        <v>42</v>
      </c>
    </row>
    <row r="192" spans="1:2" x14ac:dyDescent="0.25">
      <c r="A192" s="8">
        <v>505</v>
      </c>
      <c r="B192" s="8">
        <v>43</v>
      </c>
    </row>
    <row r="193" spans="1:2" x14ac:dyDescent="0.25">
      <c r="A193" s="8">
        <v>506</v>
      </c>
      <c r="B193" s="8">
        <v>38</v>
      </c>
    </row>
    <row r="194" spans="1:2" x14ac:dyDescent="0.25">
      <c r="A194" s="8">
        <v>507</v>
      </c>
      <c r="B194" s="8">
        <v>57</v>
      </c>
    </row>
    <row r="195" spans="1:2" x14ac:dyDescent="0.25">
      <c r="A195" s="8">
        <v>508</v>
      </c>
      <c r="B195" s="8">
        <v>58</v>
      </c>
    </row>
    <row r="196" spans="1:2" x14ac:dyDescent="0.25">
      <c r="A196" s="8">
        <v>509</v>
      </c>
      <c r="B196" s="8">
        <v>48</v>
      </c>
    </row>
    <row r="197" spans="1:2" x14ac:dyDescent="0.25">
      <c r="A197" s="8">
        <v>510</v>
      </c>
      <c r="B197" s="8">
        <v>37</v>
      </c>
    </row>
    <row r="198" spans="1:2" x14ac:dyDescent="0.25">
      <c r="A198" s="8">
        <v>511</v>
      </c>
      <c r="B198" s="8">
        <v>61</v>
      </c>
    </row>
    <row r="199" spans="1:2" x14ac:dyDescent="0.25">
      <c r="A199" s="8">
        <v>512</v>
      </c>
      <c r="B199" s="8">
        <v>35</v>
      </c>
    </row>
    <row r="200" spans="1:2" x14ac:dyDescent="0.25">
      <c r="A200" s="8">
        <v>513</v>
      </c>
      <c r="B200" s="8">
        <v>40</v>
      </c>
    </row>
    <row r="201" spans="1:2" x14ac:dyDescent="0.25">
      <c r="A201" s="8">
        <v>514</v>
      </c>
      <c r="B201" s="8">
        <v>37</v>
      </c>
    </row>
    <row r="202" spans="1:2" x14ac:dyDescent="0.25">
      <c r="A202" s="8">
        <v>515</v>
      </c>
      <c r="B202" s="8">
        <v>30</v>
      </c>
    </row>
    <row r="203" spans="1:2" x14ac:dyDescent="0.25">
      <c r="A203" s="8">
        <v>516</v>
      </c>
      <c r="B203" s="8">
        <v>43</v>
      </c>
    </row>
    <row r="204" spans="1:2" x14ac:dyDescent="0.25">
      <c r="A204" s="8">
        <v>517</v>
      </c>
      <c r="B204" s="8">
        <v>44</v>
      </c>
    </row>
    <row r="205" spans="1:2" x14ac:dyDescent="0.25">
      <c r="A205" s="8">
        <v>518</v>
      </c>
      <c r="B205" s="8">
        <v>36</v>
      </c>
    </row>
    <row r="206" spans="1:2" x14ac:dyDescent="0.25">
      <c r="A206" s="8">
        <v>519</v>
      </c>
      <c r="B206" s="8">
        <v>42</v>
      </c>
    </row>
    <row r="207" spans="1:2" x14ac:dyDescent="0.25">
      <c r="A207" s="8">
        <v>520</v>
      </c>
      <c r="B207" s="8">
        <v>31</v>
      </c>
    </row>
    <row r="208" spans="1:2" x14ac:dyDescent="0.25">
      <c r="A208" s="8">
        <v>521</v>
      </c>
      <c r="B208" s="8">
        <v>42</v>
      </c>
    </row>
    <row r="209" spans="1:2" x14ac:dyDescent="0.25">
      <c r="A209" s="8">
        <v>522</v>
      </c>
      <c r="B209" s="8">
        <v>30</v>
      </c>
    </row>
    <row r="210" spans="1:2" x14ac:dyDescent="0.25">
      <c r="A210" s="8">
        <v>523</v>
      </c>
      <c r="B210" s="8">
        <v>28</v>
      </c>
    </row>
    <row r="211" spans="1:2" x14ac:dyDescent="0.25">
      <c r="A211" s="8">
        <v>524</v>
      </c>
      <c r="B211" s="8">
        <v>30</v>
      </c>
    </row>
    <row r="212" spans="1:2" x14ac:dyDescent="0.25">
      <c r="A212" s="8">
        <v>525</v>
      </c>
      <c r="B212" s="8">
        <v>58</v>
      </c>
    </row>
    <row r="213" spans="1:2" x14ac:dyDescent="0.25">
      <c r="A213" s="8">
        <v>526</v>
      </c>
      <c r="B213" s="8">
        <v>42</v>
      </c>
    </row>
    <row r="214" spans="1:2" x14ac:dyDescent="0.25">
      <c r="A214" s="8">
        <v>527</v>
      </c>
      <c r="B214" s="8">
        <v>35</v>
      </c>
    </row>
    <row r="215" spans="1:2" x14ac:dyDescent="0.25">
      <c r="A215" s="8">
        <v>528</v>
      </c>
      <c r="B215" s="8">
        <v>31</v>
      </c>
    </row>
    <row r="216" spans="1:2" x14ac:dyDescent="0.25">
      <c r="A216" s="8">
        <v>529</v>
      </c>
      <c r="B216" s="8">
        <v>20</v>
      </c>
    </row>
    <row r="217" spans="1:2" x14ac:dyDescent="0.25">
      <c r="A217" s="8">
        <v>530</v>
      </c>
      <c r="B217" s="8">
        <v>28</v>
      </c>
    </row>
    <row r="218" spans="1:2" x14ac:dyDescent="0.25">
      <c r="A218" s="8">
        <v>531</v>
      </c>
      <c r="B218" s="8">
        <v>29</v>
      </c>
    </row>
    <row r="219" spans="1:2" x14ac:dyDescent="0.25">
      <c r="A219" s="8">
        <v>532</v>
      </c>
      <c r="B219" s="8">
        <v>41</v>
      </c>
    </row>
    <row r="220" spans="1:2" x14ac:dyDescent="0.25">
      <c r="A220" s="8">
        <v>533</v>
      </c>
      <c r="B220" s="8">
        <v>20</v>
      </c>
    </row>
    <row r="221" spans="1:2" x14ac:dyDescent="0.25">
      <c r="A221" s="8">
        <v>534</v>
      </c>
      <c r="B221" s="8">
        <v>31</v>
      </c>
    </row>
    <row r="222" spans="1:2" x14ac:dyDescent="0.25">
      <c r="A222" s="8">
        <v>535</v>
      </c>
      <c r="B222" s="8">
        <v>57</v>
      </c>
    </row>
    <row r="223" spans="1:2" x14ac:dyDescent="0.25">
      <c r="A223" s="8">
        <v>536</v>
      </c>
      <c r="B223" s="8">
        <v>61</v>
      </c>
    </row>
    <row r="224" spans="1:2" x14ac:dyDescent="0.25">
      <c r="A224" s="8">
        <v>537</v>
      </c>
      <c r="B224" s="8">
        <v>28</v>
      </c>
    </row>
    <row r="225" spans="1:5" x14ac:dyDescent="0.25">
      <c r="A225" s="8">
        <v>538</v>
      </c>
      <c r="B225" s="8">
        <v>23</v>
      </c>
      <c r="C225" s="8">
        <v>23</v>
      </c>
      <c r="D225" s="10">
        <v>23</v>
      </c>
      <c r="E225" s="10">
        <v>23</v>
      </c>
    </row>
    <row r="226" spans="1:5" x14ac:dyDescent="0.25">
      <c r="A226" s="8">
        <v>539</v>
      </c>
      <c r="C226" s="8">
        <f>_xlfn.FORECAST.ETS(A226,$B$2:$B$225,$A$2:$A$225,0,1)</f>
        <v>23.044262758915266</v>
      </c>
      <c r="D226" s="10">
        <f>C226-_xlfn.FORECAST.ETS.CONFINT(A226,$B$2:$B$225,$A$2:$A$225,0.9999,0,1)</f>
        <v>-14.483745338706704</v>
      </c>
      <c r="E226" s="10">
        <f>C226+_xlfn.FORECAST.ETS.CONFINT(A226,$B$2:$B$225,$A$2:$A$225,0.9999,0,1)</f>
        <v>60.572270856537237</v>
      </c>
    </row>
    <row r="227" spans="1:5" x14ac:dyDescent="0.25">
      <c r="A227" s="8">
        <v>540</v>
      </c>
      <c r="C227" s="8">
        <f>_xlfn.FORECAST.ETS(A227,$B$2:$B$225,$A$2:$A$225,0,1)</f>
        <v>23.088525517830451</v>
      </c>
      <c r="D227" s="10">
        <f>C227-_xlfn.FORECAST.ETS.CONFINT(A227,$B$2:$B$225,$A$2:$A$225,0.9999,0,1)</f>
        <v>-14.740916605641612</v>
      </c>
      <c r="E227" s="10">
        <f>C227+_xlfn.FORECAST.ETS.CONFINT(A227,$B$2:$B$225,$A$2:$A$225,0.9999,0,1)</f>
        <v>60.917967641302511</v>
      </c>
    </row>
    <row r="228" spans="1:5" x14ac:dyDescent="0.25">
      <c r="A228" s="8">
        <v>541</v>
      </c>
      <c r="C228" s="8">
        <f>_xlfn.FORECAST.ETS(A228,$B$2:$B$225,$A$2:$A$225,0,1)</f>
        <v>23.132788276745718</v>
      </c>
      <c r="D228" s="10">
        <f>C228-_xlfn.FORECAST.ETS.CONFINT(A228,$B$2:$B$225,$A$2:$A$225,0.9999,0,1)</f>
        <v>-15.000414061583623</v>
      </c>
      <c r="E228" s="10">
        <f>C228+_xlfn.FORECAST.ETS.CONFINT(A228,$B$2:$B$225,$A$2:$A$225,0.9999,0,1)</f>
        <v>61.265990615075054</v>
      </c>
    </row>
    <row r="229" spans="1:5" x14ac:dyDescent="0.25">
      <c r="A229" s="8">
        <v>542</v>
      </c>
      <c r="C229" s="8">
        <f>_xlfn.FORECAST.ETS(A229,$B$2:$B$225,$A$2:$A$225,0,1)</f>
        <v>23.177051035660902</v>
      </c>
      <c r="D229" s="10">
        <f>C229-_xlfn.FORECAST.ETS.CONFINT(A229,$B$2:$B$225,$A$2:$A$225,0.9999,0,1)</f>
        <v>-15.262219197871076</v>
      </c>
      <c r="E229" s="10">
        <f>C229+_xlfn.FORECAST.ETS.CONFINT(A229,$B$2:$B$225,$A$2:$A$225,0.9999,0,1)</f>
        <v>61.616321269192881</v>
      </c>
    </row>
    <row r="230" spans="1:5" x14ac:dyDescent="0.25">
      <c r="A230" s="8">
        <v>543</v>
      </c>
      <c r="C230" s="8">
        <f>_xlfn.FORECAST.ETS(A230,$B$2:$B$225,$A$2:$A$225,0,1)</f>
        <v>23.221313794576169</v>
      </c>
      <c r="D230" s="10">
        <f>C230-_xlfn.FORECAST.ETS.CONFINT(A230,$B$2:$B$225,$A$2:$A$225,0.9999,0,1)</f>
        <v>-15.526313676115478</v>
      </c>
      <c r="E230" s="10">
        <f>C230+_xlfn.FORECAST.ETS.CONFINT(A230,$B$2:$B$225,$A$2:$A$225,0.9999,0,1)</f>
        <v>61.968941265267816</v>
      </c>
    </row>
    <row r="231" spans="1:5" x14ac:dyDescent="0.25">
      <c r="A231" s="8">
        <v>544</v>
      </c>
      <c r="C231" s="8">
        <f>_xlfn.FORECAST.ETS(A231,$B$2:$B$225,$A$2:$A$225,0,1)</f>
        <v>23.26557655349135</v>
      </c>
      <c r="D231" s="10">
        <f>C231-_xlfn.FORECAST.ETS.CONFINT(A231,$B$2:$B$225,$A$2:$A$225,0.9999,0,1)</f>
        <v>-15.792679332323011</v>
      </c>
      <c r="E231" s="10">
        <f>C231+_xlfn.FORECAST.ETS.CONFINT(A231,$B$2:$B$225,$A$2:$A$225,0.9999,0,1)</f>
        <v>62.323832439305711</v>
      </c>
    </row>
    <row r="232" spans="1:5" x14ac:dyDescent="0.25">
      <c r="A232" s="8">
        <v>545</v>
      </c>
      <c r="C232" s="8">
        <f>_xlfn.FORECAST.ETS(A232,$B$2:$B$225,$A$2:$A$225,0,1)</f>
        <v>23.30983931240662</v>
      </c>
      <c r="D232" s="10">
        <f>C232-_xlfn.FORECAST.ETS.CONFINT(A232,$B$2:$B$225,$A$2:$A$225,0.9999,0,1)</f>
        <v>-16.061298180584902</v>
      </c>
      <c r="E232" s="10">
        <f>C232+_xlfn.FORECAST.ETS.CONFINT(A232,$B$2:$B$225,$A$2:$A$225,0.9999,0,1)</f>
        <v>62.680976805398146</v>
      </c>
    </row>
    <row r="233" spans="1:5" x14ac:dyDescent="0.25">
      <c r="A233" s="8">
        <v>546</v>
      </c>
      <c r="C233" s="8">
        <f>_xlfn.FORECAST.ETS(A233,$B$2:$B$225,$A$2:$A$225,0,1)</f>
        <v>23.354102071321801</v>
      </c>
      <c r="D233" s="10">
        <f>C233-_xlfn.FORECAST.ETS.CONFINT(A233,$B$2:$B$225,$A$2:$A$225,0.9999,0,1)</f>
        <v>-16.332152416361385</v>
      </c>
      <c r="E233" s="10">
        <f>C233+_xlfn.FORECAST.ETS.CONFINT(A233,$B$2:$B$225,$A$2:$A$225,0.9999,0,1)</f>
        <v>63.040356559004991</v>
      </c>
    </row>
    <row r="234" spans="1:5" x14ac:dyDescent="0.25">
      <c r="A234" s="8">
        <v>547</v>
      </c>
      <c r="C234" s="8">
        <f>_xlfn.FORECAST.ETS(A234,$B$2:$B$225,$A$2:$A$225,0,1)</f>
        <v>23.398364830237071</v>
      </c>
      <c r="D234" s="10">
        <f>C234-_xlfn.FORECAST.ETS.CONFINT(A234,$B$2:$B$225,$A$2:$A$225,0.9999,0,1)</f>
        <v>-16.605224419377386</v>
      </c>
      <c r="E234" s="10">
        <f>C234+_xlfn.FORECAST.ETS.CONFINT(A234,$B$2:$B$225,$A$2:$A$225,0.9999,0,1)</f>
        <v>63.401954079851528</v>
      </c>
    </row>
    <row r="235" spans="1:5" x14ac:dyDescent="0.25">
      <c r="A235" s="8">
        <v>548</v>
      </c>
      <c r="C235" s="8">
        <f>_xlfn.FORECAST.ETS(A235,$B$2:$B$225,$A$2:$A$225,0,1)</f>
        <v>23.442627589152252</v>
      </c>
      <c r="D235" s="10">
        <f>C235-_xlfn.FORECAST.ETS.CONFINT(A235,$B$2:$B$225,$A$2:$A$225,0.9999,0,1)</f>
        <v>-16.880496756153278</v>
      </c>
      <c r="E235" s="10">
        <f>C235+_xlfn.FORECAST.ETS.CONFINT(A235,$B$2:$B$225,$A$2:$A$225,0.9999,0,1)</f>
        <v>63.765751934457782</v>
      </c>
    </row>
    <row r="236" spans="1:5" x14ac:dyDescent="0.25">
      <c r="A236" s="8">
        <v>549</v>
      </c>
      <c r="C236" s="8">
        <f>_xlfn.FORECAST.ETS(A236,$B$2:$B$225,$A$2:$A$225,0,1)</f>
        <v>23.486890348067522</v>
      </c>
      <c r="D236" s="10">
        <f>C236-_xlfn.FORECAST.ETS.CONFINT(A236,$B$2:$B$225,$A$2:$A$225,0.9999,0,1)</f>
        <v>-17.157952182187717</v>
      </c>
      <c r="E236" s="10">
        <f>C236+_xlfn.FORECAST.ETS.CONFINT(A236,$B$2:$B$225,$A$2:$A$225,0.9999,0,1)</f>
        <v>64.131732878322765</v>
      </c>
    </row>
    <row r="237" spans="1:5" x14ac:dyDescent="0.25">
      <c r="A237" s="8">
        <v>550</v>
      </c>
      <c r="C237" s="8">
        <f>_xlfn.FORECAST.ETS(A237,$B$2:$B$225,$A$2:$A$225,0,1)</f>
        <v>23.531153106982703</v>
      </c>
      <c r="D237" s="10">
        <f>C237-_xlfn.FORECAST.ETS.CONFINT(A237,$B$2:$B$225,$A$2:$A$225,0.9999,0,1)</f>
        <v>-17.43757364381435</v>
      </c>
      <c r="E237" s="10">
        <f>C237+_xlfn.FORECAST.ETS.CONFINT(A237,$B$2:$B$225,$A$2:$A$225,0.9999,0,1)</f>
        <v>64.49987985777976</v>
      </c>
    </row>
    <row r="238" spans="1:5" x14ac:dyDescent="0.25">
      <c r="A238" s="8">
        <v>551</v>
      </c>
      <c r="C238" s="8">
        <f>_xlfn.FORECAST.ETS(A238,$B$2:$B$225,$A$2:$A$225,0,1)</f>
        <v>23.57541586589797</v>
      </c>
      <c r="D238" s="10">
        <f>C238-_xlfn.FORECAST.ETS.CONFINT(A238,$B$2:$B$225,$A$2:$A$225,0.9999,0,1)</f>
        <v>-17.719344279748125</v>
      </c>
      <c r="E238" s="10">
        <f>C238+_xlfn.FORECAST.ETS.CONFINT(A238,$B$2:$B$225,$A$2:$A$225,0.9999,0,1)</f>
        <v>64.870176011544061</v>
      </c>
    </row>
    <row r="239" spans="1:5" x14ac:dyDescent="0.25">
      <c r="A239" s="8">
        <v>552</v>
      </c>
      <c r="C239" s="8">
        <f>_xlfn.FORECAST.ETS(A239,$B$2:$B$225,$A$2:$A$225,0,1)</f>
        <v>23.619678624813154</v>
      </c>
      <c r="D239" s="10">
        <f>C239-_xlfn.FORECAST.ETS.CONFINT(A239,$B$2:$B$225,$A$2:$A$225,0.9999,0,1)</f>
        <v>-18.003247422341786</v>
      </c>
      <c r="E239" s="10">
        <f>C239+_xlfn.FORECAST.ETS.CONFINT(A239,$B$2:$B$225,$A$2:$A$225,0.9999,0,1)</f>
        <v>65.242604671968095</v>
      </c>
    </row>
    <row r="240" spans="1:5" x14ac:dyDescent="0.25">
      <c r="A240" s="8">
        <v>553</v>
      </c>
      <c r="C240" s="8">
        <f>_xlfn.FORECAST.ETS(A240,$B$2:$B$225,$A$2:$A$225,0,1)</f>
        <v>23.663941383728421</v>
      </c>
      <c r="D240" s="10">
        <f>C240-_xlfn.FORECAST.ETS.CONFINT(A240,$B$2:$B$225,$A$2:$A$225,0.9999,0,1)</f>
        <v>-18.289266598566833</v>
      </c>
      <c r="E240" s="10">
        <f>C240+_xlfn.FORECAST.ETS.CONFINT(A240,$B$2:$B$225,$A$2:$A$225,0.9999,0,1)</f>
        <v>65.617149366023682</v>
      </c>
    </row>
    <row r="241" spans="1:5" x14ac:dyDescent="0.25">
      <c r="A241" s="8">
        <v>554</v>
      </c>
      <c r="C241" s="8">
        <f>_xlfn.FORECAST.ETS(A241,$B$2:$B$225,$A$2:$A$225,0,1)</f>
        <v>23.708204142643606</v>
      </c>
      <c r="D241" s="10">
        <f>C241-_xlfn.FORECAST.ETS.CONFINT(A241,$B$2:$B$225,$A$2:$A$225,0.9999,0,1)</f>
        <v>-18.577385530738095</v>
      </c>
      <c r="E241" s="10">
        <f>C241+_xlfn.FORECAST.ETS.CONFINT(A241,$B$2:$B$225,$A$2:$A$225,0.9999,0,1)</f>
        <v>65.993793816025303</v>
      </c>
    </row>
    <row r="242" spans="1:5" x14ac:dyDescent="0.25">
      <c r="A242" s="8">
        <v>555</v>
      </c>
      <c r="C242" s="8">
        <f>_xlfn.FORECAST.ETS(A242,$B$2:$B$225,$A$2:$A$225,0,1)</f>
        <v>23.752466901558872</v>
      </c>
      <c r="D242" s="10">
        <f>C242-_xlfn.FORECAST.ETS.CONFINT(A242,$B$2:$B$225,$A$2:$A$225,0.9999,0,1)</f>
        <v>-18.867588136994978</v>
      </c>
      <c r="E242" s="10">
        <f>C242+_xlfn.FORECAST.ETS.CONFINT(A242,$B$2:$B$225,$A$2:$A$225,0.9999,0,1)</f>
        <v>66.372521940112719</v>
      </c>
    </row>
    <row r="243" spans="1:5" x14ac:dyDescent="0.25">
      <c r="A243" s="8">
        <v>556</v>
      </c>
      <c r="C243" s="8">
        <f>_xlfn.FORECAST.ETS(A243,$B$2:$B$225,$A$2:$A$225,0,1)</f>
        <v>23.796729660474057</v>
      </c>
      <c r="D243" s="10">
        <f>C243-_xlfn.FORECAST.ETS.CONFINT(A243,$B$2:$B$225,$A$2:$A$225,0.9999,0,1)</f>
        <v>-19.159858531557326</v>
      </c>
      <c r="E243" s="10">
        <f>C243+_xlfn.FORECAST.ETS.CONFINT(A243,$B$2:$B$225,$A$2:$A$225,0.9999,0,1)</f>
        <v>66.753317852505432</v>
      </c>
    </row>
    <row r="244" spans="1:5" x14ac:dyDescent="0.25">
      <c r="A244" s="8">
        <v>557</v>
      </c>
      <c r="C244" s="8">
        <f>_xlfn.FORECAST.ETS(A244,$B$2:$B$225,$A$2:$A$225,0,1)</f>
        <v>23.840992419389323</v>
      </c>
      <c r="D244" s="10">
        <f>C244-_xlfn.FORECAST.ETS.CONFINT(A244,$B$2:$B$225,$A$2:$A$225,0.9999,0,1)</f>
        <v>-19.454181024767486</v>
      </c>
      <c r="E244" s="10">
        <f>C244+_xlfn.FORECAST.ETS.CONFINT(A244,$B$2:$B$225,$A$2:$A$225,0.9999,0,1)</f>
        <v>67.136165863546125</v>
      </c>
    </row>
    <row r="245" spans="1:5" x14ac:dyDescent="0.25">
      <c r="A245" s="8">
        <v>558</v>
      </c>
      <c r="C245" s="8">
        <f>_xlfn.FORECAST.ETS(A245,$B$2:$B$225,$A$2:$A$225,0,1)</f>
        <v>23.885255178304504</v>
      </c>
      <c r="D245" s="10">
        <f>C245-_xlfn.FORECAST.ETS.CONFINT(A245,$B$2:$B$225,$A$2:$A$225,0.9999,0,1)</f>
        <v>-19.750540122935199</v>
      </c>
      <c r="E245" s="10">
        <f>C245+_xlfn.FORECAST.ETS.CONFINT(A245,$B$2:$B$225,$A$2:$A$225,0.9999,0,1)</f>
        <v>67.521050479544215</v>
      </c>
    </row>
    <row r="246" spans="1:5" x14ac:dyDescent="0.25">
      <c r="A246" s="8">
        <v>559</v>
      </c>
      <c r="C246" s="8">
        <f>_xlfn.FORECAST.ETS(A246,$B$2:$B$225,$A$2:$A$225,0,1)</f>
        <v>23.929517937219774</v>
      </c>
      <c r="D246" s="10">
        <f>C246-_xlfn.FORECAST.ETS.CONFINT(A246,$B$2:$B$225,$A$2:$A$225,0.9999,0,1)</f>
        <v>-20.048920527996035</v>
      </c>
      <c r="E246" s="10">
        <f>C246+_xlfn.FORECAST.ETS.CONFINT(A246,$B$2:$B$225,$A$2:$A$225,0.9999,0,1)</f>
        <v>67.907956402435588</v>
      </c>
    </row>
    <row r="247" spans="1:5" x14ac:dyDescent="0.25">
      <c r="A247" s="8">
        <v>560</v>
      </c>
      <c r="C247" s="8">
        <f>_xlfn.FORECAST.ETS(A247,$B$2:$B$225,$A$2:$A$225,0,1)</f>
        <v>23.973780696134956</v>
      </c>
      <c r="D247" s="10">
        <f>C247-_xlfn.FORECAST.ETS.CONFINT(A247,$B$2:$B$225,$A$2:$A$225,0.9999,0,1)</f>
        <v>-20.349307136998281</v>
      </c>
      <c r="E247" s="10">
        <f>C247+_xlfn.FORECAST.ETS.CONFINT(A247,$B$2:$B$225,$A$2:$A$225,0.9999,0,1)</f>
        <v>68.296868529268195</v>
      </c>
    </row>
    <row r="248" spans="1:5" x14ac:dyDescent="0.25">
      <c r="A248" s="8">
        <v>561</v>
      </c>
      <c r="C248" s="8">
        <f>_xlfn.FORECAST.ETS(A248,$B$2:$B$225,$A$2:$A$225,0,1)</f>
        <v>24.018043455050226</v>
      </c>
      <c r="D248" s="10">
        <f>C248-_xlfn.FORECAST.ETS.CONFINT(A248,$B$2:$B$225,$A$2:$A$225,0.9999,0,1)</f>
        <v>-20.651685041428095</v>
      </c>
      <c r="E248" s="10">
        <f>C248+_xlfn.FORECAST.ETS.CONFINT(A248,$B$2:$B$225,$A$2:$A$225,0.9999,0,1)</f>
        <v>68.687771951528546</v>
      </c>
    </row>
    <row r="249" spans="1:5" x14ac:dyDescent="0.25">
      <c r="A249" s="8">
        <v>562</v>
      </c>
      <c r="C249" s="8">
        <f>_xlfn.FORECAST.ETS(A249,$B$2:$B$225,$A$2:$A$225,0,1)</f>
        <v>24.062306213965407</v>
      </c>
      <c r="D249" s="10">
        <f>C249-_xlfn.FORECAST.ETS.CONFINT(A249,$B$2:$B$225,$A$2:$A$225,0.9999,0,1)</f>
        <v>-20.956039526386803</v>
      </c>
      <c r="E249" s="10">
        <f>C249+_xlfn.FORECAST.ETS.CONFINT(A249,$B$2:$B$225,$A$2:$A$225,0.9999,0,1)</f>
        <v>69.080651954317617</v>
      </c>
    </row>
    <row r="250" spans="1:5" x14ac:dyDescent="0.25">
      <c r="A250" s="8">
        <v>563</v>
      </c>
      <c r="C250" s="8">
        <f>_xlfn.FORECAST.ETS(A250,$B$2:$B$225,$A$2:$A$225,0,1)</f>
        <v>24.106568972880673</v>
      </c>
      <c r="D250" s="10">
        <f>C250-_xlfn.FORECAST.ETS.CONFINT(A250,$B$2:$B$225,$A$2:$A$225,0.9999,0,1)</f>
        <v>-21.262356069628645</v>
      </c>
      <c r="E250" s="10">
        <f>C250+_xlfn.FORECAST.ETS.CONFINT(A250,$B$2:$B$225,$A$2:$A$225,0.9999,0,1)</f>
        <v>69.475494015389984</v>
      </c>
    </row>
    <row r="251" spans="1:5" x14ac:dyDescent="0.25">
      <c r="A251" s="8">
        <v>564</v>
      </c>
      <c r="C251" s="8">
        <f>_xlfn.FORECAST.ETS(A251,$B$2:$B$225,$A$2:$A$225,0,1)</f>
        <v>24.150831731795858</v>
      </c>
      <c r="D251" s="10">
        <f>C251-_xlfn.FORECAST.ETS.CONFINT(A251,$B$2:$B$225,$A$2:$A$225,0.9999,0,1)</f>
        <v>-21.570620340472093</v>
      </c>
      <c r="E251" s="10">
        <f>C251+_xlfn.FORECAST.ETS.CONFINT(A251,$B$2:$B$225,$A$2:$A$225,0.9999,0,1)</f>
        <v>69.872283804063812</v>
      </c>
    </row>
    <row r="252" spans="1:5" x14ac:dyDescent="0.25">
      <c r="A252" s="8">
        <v>565</v>
      </c>
      <c r="C252" s="8">
        <f>_xlfn.FORECAST.ETS(A252,$B$2:$B$225,$A$2:$A$225,0,1)</f>
        <v>24.195094490711124</v>
      </c>
      <c r="D252" s="10">
        <f>C252-_xlfn.FORECAST.ETS.CONFINT(A252,$B$2:$B$225,$A$2:$A$225,0.9999,0,1)</f>
        <v>-21.880818198591836</v>
      </c>
      <c r="E252" s="10">
        <f>C252+_xlfn.FORECAST.ETS.CONFINT(A252,$B$2:$B$225,$A$2:$A$225,0.9999,0,1)</f>
        <v>70.271007180014081</v>
      </c>
    </row>
    <row r="253" spans="1:5" x14ac:dyDescent="0.25">
      <c r="A253" s="8">
        <v>566</v>
      </c>
      <c r="C253" s="8">
        <f>_xlfn.FORECAST.ETS(A253,$B$2:$B$225,$A$2:$A$225,0,1)</f>
        <v>24.239357249626309</v>
      </c>
      <c r="D253" s="10">
        <f>C253-_xlfn.FORECAST.ETS.CONFINT(A253,$B$2:$B$225,$A$2:$A$225,0.9999,0,1)</f>
        <v>-22.192935692703543</v>
      </c>
      <c r="E253" s="10">
        <f>C253+_xlfn.FORECAST.ETS.CONFINT(A253,$B$2:$B$225,$A$2:$A$225,0.9999,0,1)</f>
        <v>70.671650191956161</v>
      </c>
    </row>
    <row r="254" spans="1:5" x14ac:dyDescent="0.25">
      <c r="A254" s="8">
        <v>567</v>
      </c>
      <c r="C254" s="8">
        <f>_xlfn.FORECAST.ETS(A254,$B$2:$B$225,$A$2:$A$225,0,1)</f>
        <v>24.283620008541575</v>
      </c>
      <c r="D254" s="10">
        <f>C254-_xlfn.FORECAST.ETS.CONFINT(A254,$B$2:$B$225,$A$2:$A$225,0.9999,0,1)</f>
        <v>-22.506959059147626</v>
      </c>
      <c r="E254" s="10">
        <f>C254+_xlfn.FORECAST.ETS.CONFINT(A254,$B$2:$B$225,$A$2:$A$225,0.9999,0,1)</f>
        <v>71.074199076230769</v>
      </c>
    </row>
    <row r="255" spans="1:5" x14ac:dyDescent="0.25">
      <c r="A255" s="8">
        <v>568</v>
      </c>
      <c r="C255" s="8">
        <f>_xlfn.FORECAST.ETS(A255,$B$2:$B$225,$A$2:$A$225,0,1)</f>
        <v>24.32788276745676</v>
      </c>
      <c r="D255" s="10">
        <f>C255-_xlfn.FORECAST.ETS.CONFINT(A255,$B$2:$B$225,$A$2:$A$225,0.9999,0,1)</f>
        <v>-22.822874720382959</v>
      </c>
      <c r="E255" s="10">
        <f>C255+_xlfn.FORECAST.ETS.CONFINT(A255,$B$2:$B$225,$A$2:$A$225,0.9999,0,1)</f>
        <v>71.478640255296483</v>
      </c>
    </row>
    <row r="256" spans="1:5" x14ac:dyDescent="0.25">
      <c r="A256" s="8">
        <v>569</v>
      </c>
      <c r="C256" s="8">
        <f>_xlfn.FORECAST.ETS(A256,$B$2:$B$225,$A$2:$A$225,0,1)</f>
        <v>24.372145526372027</v>
      </c>
      <c r="D256" s="10">
        <f>C256-_xlfn.FORECAST.ETS.CONFINT(A256,$B$2:$B$225,$A$2:$A$225,0.9999,0,1)</f>
        <v>-23.140669283396019</v>
      </c>
      <c r="E256" s="10">
        <f>C256+_xlfn.FORECAST.ETS.CONFINT(A256,$B$2:$B$225,$A$2:$A$225,0.9999,0,1)</f>
        <v>71.884960336140068</v>
      </c>
    </row>
    <row r="257" spans="1:5" x14ac:dyDescent="0.25">
      <c r="A257" s="8">
        <v>570</v>
      </c>
      <c r="C257" s="8">
        <f>_xlfn.FORECAST.ETS(A257,$B$2:$B$225,$A$2:$A$225,0,1)</f>
        <v>24.416408285287208</v>
      </c>
      <c r="D257" s="10">
        <f>C257-_xlfn.FORECAST.ETS.CONFINT(A257,$B$2:$B$225,$A$2:$A$225,0.9999,0,1)</f>
        <v>-23.460329538035513</v>
      </c>
      <c r="E257" s="10">
        <f>C257+_xlfn.FORECAST.ETS.CONFINT(A257,$B$2:$B$225,$A$2:$A$225,0.9999,0,1)</f>
        <v>72.293146108609932</v>
      </c>
    </row>
    <row r="258" spans="1:5" x14ac:dyDescent="0.25">
      <c r="A258" s="8">
        <v>571</v>
      </c>
      <c r="C258" s="8">
        <f>_xlfn.FORECAST.ETS(A258,$B$2:$B$225,$A$2:$A$225,0,1)</f>
        <v>24.460671044202478</v>
      </c>
      <c r="D258" s="10">
        <f>C258-_xlfn.FORECAST.ETS.CONFINT(A258,$B$2:$B$225,$A$2:$A$225,0.9999,0,1)</f>
        <v>-23.781842455276966</v>
      </c>
      <c r="E258" s="10">
        <f>C258+_xlfn.FORECAST.ETS.CONFINT(A258,$B$2:$B$225,$A$2:$A$225,0.9999,0,1)</f>
        <v>72.703184543681914</v>
      </c>
    </row>
    <row r="259" spans="1:5" x14ac:dyDescent="0.25">
      <c r="A259" s="8">
        <v>572</v>
      </c>
      <c r="C259" s="8">
        <f>_xlfn.FORECAST.ETS(A259,$B$2:$B$225,$A$2:$A$225,0,1)</f>
        <v>24.504933803117659</v>
      </c>
      <c r="D259" s="10">
        <f>C259-_xlfn.FORECAST.ETS.CONFINT(A259,$B$2:$B$225,$A$2:$A$225,0.9999,0,1)</f>
        <v>-24.105195185426737</v>
      </c>
      <c r="E259" s="10">
        <f>C259+_xlfn.FORECAST.ETS.CONFINT(A259,$B$2:$B$225,$A$2:$A$225,0.9999,0,1)</f>
        <v>73.115062791662055</v>
      </c>
    </row>
    <row r="260" spans="1:5" x14ac:dyDescent="0.25">
      <c r="A260" s="8">
        <v>573</v>
      </c>
      <c r="C260" s="8">
        <f>_xlfn.FORECAST.ETS(A260,$B$2:$B$225,$A$2:$A$225,0,1)</f>
        <v>24.549196562032929</v>
      </c>
      <c r="D260" s="10">
        <f>C260-_xlfn.FORECAST.ETS.CONFINT(A260,$B$2:$B$225,$A$2:$A$225,0.9999,0,1)</f>
        <v>-24.430375056269018</v>
      </c>
      <c r="E260" s="10">
        <f>C260+_xlfn.FORECAST.ETS.CONFINT(A260,$B$2:$B$225,$A$2:$A$225,0.9999,0,1)</f>
        <v>73.528768180334879</v>
      </c>
    </row>
    <row r="261" spans="1:5" x14ac:dyDescent="0.25">
      <c r="A261" s="8">
        <v>574</v>
      </c>
      <c r="C261" s="8">
        <f>_xlfn.FORECAST.ETS(A261,$B$2:$B$225,$A$2:$A$225,0,1)</f>
        <v>24.59345932094811</v>
      </c>
      <c r="D261" s="10">
        <f>C261-_xlfn.FORECAST.ETS.CONFINT(A261,$B$2:$B$225,$A$2:$A$225,0.9999,0,1)</f>
        <v>-24.757369571164471</v>
      </c>
      <c r="E261" s="10">
        <f>C261+_xlfn.FORECAST.ETS.CONFINT(A261,$B$2:$B$225,$A$2:$A$225,0.9999,0,1)</f>
        <v>73.944288213060688</v>
      </c>
    </row>
    <row r="262" spans="1:5" x14ac:dyDescent="0.25">
      <c r="A262" s="8">
        <v>575</v>
      </c>
      <c r="C262" s="8">
        <f>_xlfn.FORECAST.ETS(A262,$B$2:$B$225,$A$2:$A$225,0,1)</f>
        <v>24.637722079863376</v>
      </c>
      <c r="D262" s="10">
        <f>C262-_xlfn.FORECAST.ETS.CONFINT(A262,$B$2:$B$225,$A$2:$A$225,0.9999,0,1)</f>
        <v>-25.086166407103544</v>
      </c>
      <c r="E262" s="10">
        <f>C262+_xlfn.FORECAST.ETS.CONFINT(A262,$B$2:$B$225,$A$2:$A$225,0.9999,0,1)</f>
        <v>74.361610566830294</v>
      </c>
    </row>
    <row r="263" spans="1:5" x14ac:dyDescent="0.25">
      <c r="A263" s="8">
        <v>576</v>
      </c>
      <c r="C263" s="8">
        <f>_xlfn.FORECAST.ETS(A263,$B$2:$B$225,$A$2:$A$225,0,1)</f>
        <v>24.681984838778561</v>
      </c>
      <c r="D263" s="10">
        <f>C263-_xlfn.FORECAST.ETS.CONFINT(A263,$B$2:$B$225,$A$2:$A$225,0.9999,0,1)</f>
        <v>-25.416753412722308</v>
      </c>
      <c r="E263" s="10">
        <f>C263+_xlfn.FORECAST.ETS.CONFINT(A263,$B$2:$B$225,$A$2:$A$225,0.9999,0,1)</f>
        <v>74.780723090279423</v>
      </c>
    </row>
    <row r="264" spans="1:5" x14ac:dyDescent="0.25">
      <c r="A264" s="8">
        <v>577</v>
      </c>
      <c r="C264" s="8">
        <f>_xlfn.FORECAST.ETS(A264,$B$2:$B$225,$A$2:$A$225,0,1)</f>
        <v>24.726247597693828</v>
      </c>
      <c r="D264" s="10">
        <f>C264-_xlfn.FORECAST.ETS.CONFINT(A264,$B$2:$B$225,$A$2:$A$225,0.9999,0,1)</f>
        <v>-25.749118606283155</v>
      </c>
      <c r="E264" s="10">
        <f>C264+_xlfn.FORECAST.ETS.CONFINT(A264,$B$2:$B$225,$A$2:$A$225,0.9999,0,1)</f>
        <v>75.201613801670817</v>
      </c>
    </row>
    <row r="265" spans="1:5" x14ac:dyDescent="0.25">
      <c r="A265" s="8">
        <v>578</v>
      </c>
      <c r="C265" s="8">
        <f>_xlfn.FORECAST.ETS(A265,$B$2:$B$225,$A$2:$A$225,0,1)</f>
        <v>24.770510356609012</v>
      </c>
      <c r="D265" s="10">
        <f>C265-_xlfn.FORECAST.ETS.CONFINT(A265,$B$2:$B$225,$A$2:$A$225,0.9999,0,1)</f>
        <v>-26.0832501736277</v>
      </c>
      <c r="E265" s="10">
        <f>C265+_xlfn.FORECAST.ETS.CONFINT(A265,$B$2:$B$225,$A$2:$A$225,0.9999,0,1)</f>
        <v>75.624270886845721</v>
      </c>
    </row>
    <row r="266" spans="1:5" x14ac:dyDescent="0.25">
      <c r="A266" s="8">
        <v>579</v>
      </c>
      <c r="C266" s="8">
        <f>_xlfn.FORECAST.ETS(A266,$B$2:$B$225,$A$2:$A$225,0,1)</f>
        <v>24.814773115524279</v>
      </c>
      <c r="D266" s="10">
        <f>C266-_xlfn.FORECAST.ETS.CONFINT(A266,$B$2:$B$225,$A$2:$A$225,0.9999,0,1)</f>
        <v>-26.41913646610357</v>
      </c>
      <c r="E266" s="10">
        <f>C266+_xlfn.FORECAST.ETS.CONFINT(A266,$B$2:$B$225,$A$2:$A$225,0.9999,0,1)</f>
        <v>76.048682697152131</v>
      </c>
    </row>
    <row r="267" spans="1:5" x14ac:dyDescent="0.25">
      <c r="A267" s="8">
        <v>580</v>
      </c>
      <c r="C267" s="8">
        <f>_xlfn.FORECAST.ETS(A267,$B$2:$B$225,$A$2:$A$225,0,1)</f>
        <v>24.859035874439463</v>
      </c>
      <c r="D267" s="10">
        <f>C267-_xlfn.FORECAST.ETS.CONFINT(A267,$B$2:$B$225,$A$2:$A$225,0.9999,0,1)</f>
        <v>-26.756765998471863</v>
      </c>
      <c r="E267" s="10">
        <f>C267+_xlfn.FORECAST.ETS.CONFINT(A267,$B$2:$B$225,$A$2:$A$225,0.9999,0,1)</f>
        <v>76.47483774735079</v>
      </c>
    </row>
    <row r="268" spans="1:5" x14ac:dyDescent="0.25">
      <c r="A268" s="8">
        <v>581</v>
      </c>
      <c r="C268" s="8">
        <f>_xlfn.FORECAST.ETS(A268,$B$2:$B$225,$A$2:$A$225,0,1)</f>
        <v>24.90329863335473</v>
      </c>
      <c r="D268" s="10">
        <f>C268-_xlfn.FORECAST.ETS.CONFINT(A268,$B$2:$B$225,$A$2:$A$225,0.9999,0,1)</f>
        <v>-27.096127446796373</v>
      </c>
      <c r="E268" s="10">
        <f>C268+_xlfn.FORECAST.ETS.CONFINT(A268,$B$2:$B$225,$A$2:$A$225,0.9999,0,1)</f>
        <v>76.902724713505833</v>
      </c>
    </row>
    <row r="269" spans="1:5" x14ac:dyDescent="0.25">
      <c r="A269" s="8">
        <v>582</v>
      </c>
      <c r="C269" s="8">
        <f>_xlfn.FORECAST.ETS(A269,$B$2:$B$225,$A$2:$A$225,0,1)</f>
        <v>24.947561392269911</v>
      </c>
      <c r="D269" s="10">
        <f>C269-_xlfn.FORECAST.ETS.CONFINT(A269,$B$2:$B$225,$A$2:$A$225,0.9999,0,1)</f>
        <v>-27.437209646320966</v>
      </c>
      <c r="E269" s="10">
        <f>C269+_xlfn.FORECAST.ETS.CONFINT(A269,$B$2:$B$225,$A$2:$A$225,0.9999,0,1)</f>
        <v>77.332332430860788</v>
      </c>
    </row>
    <row r="270" spans="1:5" x14ac:dyDescent="0.25">
      <c r="A270" s="8">
        <v>583</v>
      </c>
      <c r="C270" s="8">
        <f>_xlfn.FORECAST.ETS(A270,$B$2:$B$225,$A$2:$A$225,0,1)</f>
        <v>24.991824151185181</v>
      </c>
      <c r="D270" s="10">
        <f>C270-_xlfn.FORECAST.ETS.CONFINT(A270,$B$2:$B$225,$A$2:$A$225,0.9999,0,1)</f>
        <v>-27.780001589335608</v>
      </c>
      <c r="E270" s="10">
        <f>C270+_xlfn.FORECAST.ETS.CONFINT(A270,$B$2:$B$225,$A$2:$A$225,0.9999,0,1)</f>
        <v>77.763649891705967</v>
      </c>
    </row>
    <row r="271" spans="1:5" x14ac:dyDescent="0.25">
      <c r="A271" s="8">
        <v>584</v>
      </c>
      <c r="C271" s="8">
        <f>_xlfn.FORECAST.ETS(A271,$B$2:$B$225,$A$2:$A$225,0,1)</f>
        <v>25.036086910100362</v>
      </c>
      <c r="D271" s="10">
        <f>C271-_xlfn.FORECAST.ETS.CONFINT(A271,$B$2:$B$225,$A$2:$A$225,0.9999,0,1)</f>
        <v>-28.124492423036994</v>
      </c>
      <c r="E271" s="10">
        <f>C271+_xlfn.FORECAST.ETS.CONFINT(A271,$B$2:$B$225,$A$2:$A$225,0.9999,0,1)</f>
        <v>78.196666243237715</v>
      </c>
    </row>
    <row r="272" spans="1:5" x14ac:dyDescent="0.25">
      <c r="A272" s="8">
        <v>585</v>
      </c>
      <c r="C272" s="8">
        <f>_xlfn.FORECAST.ETS(A272,$B$2:$B$225,$A$2:$A$225,0,1)</f>
        <v>25.080349669015632</v>
      </c>
      <c r="D272" s="10">
        <f>C272-_xlfn.FORECAST.ETS.CONFINT(A272,$B$2:$B$225,$A$2:$A$225,0.9999,0,1)</f>
        <v>-28.470671447383893</v>
      </c>
      <c r="E272" s="10">
        <f>C272+_xlfn.FORECAST.ETS.CONFINT(A272,$B$2:$B$225,$A$2:$A$225,0.9999,0,1)</f>
        <v>78.631370785415157</v>
      </c>
    </row>
    <row r="273" spans="1:5" x14ac:dyDescent="0.25">
      <c r="A273" s="8">
        <v>586</v>
      </c>
      <c r="C273" s="8">
        <f>_xlfn.FORECAST.ETS(A273,$B$2:$B$225,$A$2:$A$225,0,1)</f>
        <v>25.124612427930813</v>
      </c>
      <c r="D273" s="10">
        <f>C273-_xlfn.FORECAST.ETS.CONFINT(A273,$B$2:$B$225,$A$2:$A$225,0.9999,0,1)</f>
        <v>-28.818528112952663</v>
      </c>
      <c r="E273" s="10">
        <f>C273+_xlfn.FORECAST.ETS.CONFINT(A273,$B$2:$B$225,$A$2:$A$225,0.9999,0,1)</f>
        <v>79.06775296881429</v>
      </c>
    </row>
    <row r="274" spans="1:5" x14ac:dyDescent="0.25">
      <c r="A274" s="8">
        <v>587</v>
      </c>
      <c r="C274" s="8">
        <f>_xlfn.FORECAST.ETS(A274,$B$2:$B$225,$A$2:$A$225,0,1)</f>
        <v>25.16887518684608</v>
      </c>
      <c r="D274" s="10">
        <f>C274-_xlfn.FORECAST.ETS.CONFINT(A274,$B$2:$B$225,$A$2:$A$225,0.9999,0,1)</f>
        <v>-29.16805201879275</v>
      </c>
      <c r="E274" s="10">
        <f>C274+_xlfn.FORECAST.ETS.CONFINT(A274,$B$2:$B$225,$A$2:$A$225,0.9999,0,1)</f>
        <v>79.50580239248491</v>
      </c>
    </row>
    <row r="275" spans="1:5" x14ac:dyDescent="0.25">
      <c r="A275" s="8">
        <v>588</v>
      </c>
      <c r="C275" s="8">
        <f>_xlfn.FORECAST.ETS(A275,$B$2:$B$225,$A$2:$A$225,0,1)</f>
        <v>25.213137945761265</v>
      </c>
      <c r="D275" s="10">
        <f>C275-_xlfn.FORECAST.ETS.CONFINT(A275,$B$2:$B$225,$A$2:$A$225,0.9999,0,1)</f>
        <v>-29.519232910287055</v>
      </c>
      <c r="E275" s="10">
        <f>C275+_xlfn.FORECAST.ETS.CONFINT(A275,$B$2:$B$225,$A$2:$A$225,0.9999,0,1)</f>
        <v>79.945508801809581</v>
      </c>
    </row>
    <row r="276" spans="1:5" x14ac:dyDescent="0.25">
      <c r="A276" s="8">
        <v>589</v>
      </c>
      <c r="C276" s="8">
        <f>_xlfn.FORECAST.ETS(A276,$B$2:$B$225,$A$2:$A$225,0,1)</f>
        <v>25.257400704676531</v>
      </c>
      <c r="D276" s="10">
        <f>C276-_xlfn.FORECAST.ETS.CONFINT(A276,$B$2:$B$225,$A$2:$A$225,0.9999,0,1)</f>
        <v>-29.872060677016972</v>
      </c>
      <c r="E276" s="10">
        <f>C276+_xlfn.FORECAST.ETS.CONFINT(A276,$B$2:$B$225,$A$2:$A$225,0.9999,0,1)</f>
        <v>80.38686208637003</v>
      </c>
    </row>
    <row r="277" spans="1:5" x14ac:dyDescent="0.25">
      <c r="A277" s="8">
        <v>590</v>
      </c>
      <c r="C277" s="8">
        <f>_xlfn.FORECAST.ETS(A277,$B$2:$B$225,$A$2:$A$225,0,1)</f>
        <v>25.301663463591716</v>
      </c>
      <c r="D277" s="10">
        <f>C277-_xlfn.FORECAST.ETS.CONFINT(A277,$B$2:$B$225,$A$2:$A$225,0.9999,0,1)</f>
        <v>-30.226525350636322</v>
      </c>
      <c r="E277" s="10">
        <f>C277+_xlfn.FORECAST.ETS.CONFINT(A277,$B$2:$B$225,$A$2:$A$225,0.9999,0,1)</f>
        <v>80.829852277819754</v>
      </c>
    </row>
    <row r="278" spans="1:5" x14ac:dyDescent="0.25">
      <c r="A278" s="8">
        <v>591</v>
      </c>
      <c r="C278" s="8">
        <f>_xlfn.FORECAST.ETS(A278,$B$2:$B$225,$A$2:$A$225,0,1)</f>
        <v>25.345926222506982</v>
      </c>
      <c r="D278" s="10">
        <f>C278-_xlfn.FORECAST.ETS.CONFINT(A278,$B$2:$B$225,$A$2:$A$225,0.9999,0,1)</f>
        <v>-30.582617102753737</v>
      </c>
      <c r="E278" s="10">
        <f>C278+_xlfn.FORECAST.ETS.CONFINT(A278,$B$2:$B$225,$A$2:$A$225,0.9999,0,1)</f>
        <v>81.274469547767694</v>
      </c>
    </row>
    <row r="279" spans="1:5" x14ac:dyDescent="0.25">
      <c r="A279" s="8">
        <v>592</v>
      </c>
      <c r="C279" s="8">
        <f>_xlfn.FORECAST.ETS(A279,$B$2:$B$225,$A$2:$A$225,0,1)</f>
        <v>25.390188981422167</v>
      </c>
      <c r="D279" s="10">
        <f>C279-_xlfn.FORECAST.ETS.CONFINT(A279,$B$2:$B$225,$A$2:$A$225,0.9999,0,1)</f>
        <v>-30.940326242827592</v>
      </c>
      <c r="E279" s="10">
        <f>C279+_xlfn.FORECAST.ETS.CONFINT(A279,$B$2:$B$225,$A$2:$A$225,0.9999,0,1)</f>
        <v>81.720704205671922</v>
      </c>
    </row>
    <row r="280" spans="1:5" x14ac:dyDescent="0.25">
      <c r="A280" s="8">
        <v>593</v>
      </c>
      <c r="C280" s="8">
        <f>_xlfn.FORECAST.ETS(A280,$B$2:$B$225,$A$2:$A$225,0,1)</f>
        <v>25.434451740337433</v>
      </c>
      <c r="D280" s="10">
        <f>C280-_xlfn.FORECAST.ETS.CONFINT(A280,$B$2:$B$225,$A$2:$A$225,0.9999,0,1)</f>
        <v>-31.299643216072592</v>
      </c>
      <c r="E280" s="10">
        <f>C280+_xlfn.FORECAST.ETS.CONFINT(A280,$B$2:$B$225,$A$2:$A$225,0.9999,0,1)</f>
        <v>82.168546696747455</v>
      </c>
    </row>
    <row r="281" spans="1:5" x14ac:dyDescent="0.25">
      <c r="A281" s="8">
        <v>594</v>
      </c>
      <c r="C281" s="8">
        <f>_xlfn.FORECAST.ETS(A281,$B$2:$B$225,$A$2:$A$225,0,1)</f>
        <v>25.478714499252614</v>
      </c>
      <c r="D281" s="10">
        <f>C281-_xlfn.FORECAST.ETS.CONFINT(A281,$B$2:$B$225,$A$2:$A$225,0.9999,0,1)</f>
        <v>-31.660558601381911</v>
      </c>
      <c r="E281" s="10">
        <f>C281+_xlfn.FORECAST.ETS.CONFINT(A281,$B$2:$B$225,$A$2:$A$225,0.9999,0,1)</f>
        <v>82.617987599887144</v>
      </c>
    </row>
    <row r="282" spans="1:5" x14ac:dyDescent="0.25">
      <c r="A282" s="8">
        <v>595</v>
      </c>
      <c r="C282" s="8">
        <f>_xlfn.FORECAST.ETS(A282,$B$2:$B$225,$A$2:$A$225,0,1)</f>
        <v>25.522977258167884</v>
      </c>
      <c r="D282" s="10">
        <f>C282-_xlfn.FORECAST.ETS.CONFINT(A282,$B$2:$B$225,$A$2:$A$225,0.9999,0,1)</f>
        <v>-32.023063109263632</v>
      </c>
      <c r="E282" s="10">
        <f>C282+_xlfn.FORECAST.ETS.CONFINT(A282,$B$2:$B$225,$A$2:$A$225,0.9999,0,1)</f>
        <v>83.0690176255994</v>
      </c>
    </row>
    <row r="283" spans="1:5" x14ac:dyDescent="0.25">
      <c r="A283" s="8">
        <v>596</v>
      </c>
      <c r="C283" s="8">
        <f>_xlfn.FORECAST.ETS(A283,$B$2:$B$225,$A$2:$A$225,0,1)</f>
        <v>25.567240017083066</v>
      </c>
      <c r="D283" s="10">
        <f>C283-_xlfn.FORECAST.ETS.CONFINT(A283,$B$2:$B$225,$A$2:$A$225,0.9999,0,1)</f>
        <v>-32.387147579795361</v>
      </c>
      <c r="E283" s="10">
        <f>C283+_xlfn.FORECAST.ETS.CONFINT(A283,$B$2:$B$225,$A$2:$A$225,0.9999,0,1)</f>
        <v>83.521627613961499</v>
      </c>
    </row>
    <row r="284" spans="1:5" x14ac:dyDescent="0.25">
      <c r="A284" s="8">
        <v>597</v>
      </c>
      <c r="C284" s="8">
        <f>_xlfn.FORECAST.ETS(A284,$B$2:$B$225,$A$2:$A$225,0,1)</f>
        <v>25.611502775998336</v>
      </c>
      <c r="D284" s="10">
        <f>C284-_xlfn.FORECAST.ETS.CONFINT(A284,$B$2:$B$225,$A$2:$A$225,0.9999,0,1)</f>
        <v>-32.752802980595376</v>
      </c>
      <c r="E284" s="10">
        <f>C284+_xlfn.FORECAST.ETS.CONFINT(A284,$B$2:$B$225,$A$2:$A$225,0.9999,0,1)</f>
        <v>83.97580853259204</v>
      </c>
    </row>
    <row r="285" spans="1:5" x14ac:dyDescent="0.25">
      <c r="A285" s="8">
        <v>598</v>
      </c>
      <c r="C285" s="8">
        <f>_xlfn.FORECAST.ETS(A285,$B$2:$B$225,$A$2:$A$225,0,1)</f>
        <v>25.655765534913517</v>
      </c>
      <c r="D285" s="10">
        <f>C285-_xlfn.FORECAST.ETS.CONFINT(A285,$B$2:$B$225,$A$2:$A$225,0.9999,0,1)</f>
        <v>-33.120020404813928</v>
      </c>
      <c r="E285" s="10">
        <f>C285+_xlfn.FORECAST.ETS.CONFINT(A285,$B$2:$B$225,$A$2:$A$225,0.9999,0,1)</f>
        <v>84.431551474640969</v>
      </c>
    </row>
    <row r="286" spans="1:5" x14ac:dyDescent="0.25">
      <c r="A286" s="8">
        <v>599</v>
      </c>
      <c r="C286" s="8">
        <f>_xlfn.FORECAST.ETS(A286,$B$2:$B$225,$A$2:$A$225,0,1)</f>
        <v>25.700028293828787</v>
      </c>
      <c r="D286" s="10">
        <f>C286-_xlfn.FORECAST.ETS.CONFINT(A286,$B$2:$B$225,$A$2:$A$225,0.9999,0,1)</f>
        <v>-33.488791069143112</v>
      </c>
      <c r="E286" s="10">
        <f>C286+_xlfn.FORECAST.ETS.CONFINT(A286,$B$2:$B$225,$A$2:$A$225,0.9999,0,1)</f>
        <v>84.888847656800692</v>
      </c>
    </row>
    <row r="287" spans="1:5" x14ac:dyDescent="0.25">
      <c r="A287" s="8">
        <v>600</v>
      </c>
      <c r="C287" s="8">
        <f>_xlfn.FORECAST.ETS(A287,$B$2:$B$225,$A$2:$A$225,0,1)</f>
        <v>25.744291052743968</v>
      </c>
      <c r="D287" s="10">
        <f>C287-_xlfn.FORECAST.ETS.CONFINT(A287,$B$2:$B$225,$A$2:$A$225,0.9999,0,1)</f>
        <v>-33.859106311848457</v>
      </c>
      <c r="E287" s="10">
        <f>C287+_xlfn.FORECAST.ETS.CONFINT(A287,$B$2:$B$225,$A$2:$A$225,0.9999,0,1)</f>
        <v>85.3476884173364</v>
      </c>
    </row>
    <row r="288" spans="1:5" x14ac:dyDescent="0.25">
      <c r="A288" s="8">
        <v>601</v>
      </c>
      <c r="C288" s="8">
        <f>_xlfn.FORECAST.ETS(A288,$B$2:$B$225,$A$2:$A$225,0,1)</f>
        <v>25.788553811659234</v>
      </c>
      <c r="D288" s="10">
        <f>C288-_xlfn.FORECAST.ETS.CONFINT(A288,$B$2:$B$225,$A$2:$A$225,0.9999,0,1)</f>
        <v>-34.230957590820587</v>
      </c>
      <c r="E288" s="10">
        <f>C288+_xlfn.FORECAST.ETS.CONFINT(A288,$B$2:$B$225,$A$2:$A$225,0.9999,0,1)</f>
        <v>85.808065214139049</v>
      </c>
    </row>
    <row r="289" spans="1:5" x14ac:dyDescent="0.25">
      <c r="A289" s="8">
        <v>602</v>
      </c>
      <c r="C289" s="8">
        <f>_xlfn.FORECAST.ETS(A289,$B$2:$B$225,$A$2:$A$225,0,1)</f>
        <v>25.832816570574419</v>
      </c>
      <c r="D289" s="10">
        <f>C289-_xlfn.FORECAST.ETS.CONFINT(A289,$B$2:$B$225,$A$2:$A$225,0.9999,0,1)</f>
        <v>-34.604336481650051</v>
      </c>
      <c r="E289" s="10">
        <f>C289+_xlfn.FORECAST.ETS.CONFINT(A289,$B$2:$B$225,$A$2:$A$225,0.9999,0,1)</f>
        <v>86.269969622798897</v>
      </c>
    </row>
    <row r="290" spans="1:5" x14ac:dyDescent="0.25">
      <c r="A290" s="8">
        <v>603</v>
      </c>
      <c r="C290" s="8">
        <f>_xlfn.FORECAST.ETS(A290,$B$2:$B$225,$A$2:$A$225,0,1)</f>
        <v>25.877079329489685</v>
      </c>
      <c r="D290" s="10">
        <f>C290-_xlfn.FORECAST.ETS.CONFINT(A290,$B$2:$B$225,$A$2:$A$225,0.9999,0,1)</f>
        <v>-34.979234675723376</v>
      </c>
      <c r="E290" s="10">
        <f>C290+_xlfn.FORECAST.ETS.CONFINT(A290,$B$2:$B$225,$A$2:$A$225,0.9999,0,1)</f>
        <v>86.73339333470274</v>
      </c>
    </row>
    <row r="291" spans="1:5" x14ac:dyDescent="0.25">
      <c r="A291" s="8">
        <v>604</v>
      </c>
      <c r="C291" s="8">
        <f>_xlfn.FORECAST.ETS(A291,$B$2:$B$225,$A$2:$A$225,0,1)</f>
        <v>25.92134208840487</v>
      </c>
      <c r="D291" s="10">
        <f>C291-_xlfn.FORECAST.ETS.CONFINT(A291,$B$2:$B$225,$A$2:$A$225,0.9999,0,1)</f>
        <v>-35.355643978343231</v>
      </c>
      <c r="E291" s="10">
        <f>C291+_xlfn.FORECAST.ETS.CONFINT(A291,$B$2:$B$225,$A$2:$A$225,0.9999,0,1)</f>
        <v>87.198328155152979</v>
      </c>
    </row>
    <row r="292" spans="1:5" x14ac:dyDescent="0.25">
      <c r="A292" s="8">
        <v>605</v>
      </c>
      <c r="C292" s="8">
        <f>_xlfn.FORECAST.ETS(A292,$B$2:$B$225,$A$2:$A$225,0,1)</f>
        <v>25.965604847320137</v>
      </c>
      <c r="D292" s="10">
        <f>C292-_xlfn.FORECAST.ETS.CONFINT(A292,$B$2:$B$225,$A$2:$A$225,0.9999,0,1)</f>
        <v>-35.733556306870945</v>
      </c>
      <c r="E292" s="10">
        <f>C292+_xlfn.FORECAST.ETS.CONFINT(A292,$B$2:$B$225,$A$2:$A$225,0.9999,0,1)</f>
        <v>87.664766001511225</v>
      </c>
    </row>
    <row r="293" spans="1:5" x14ac:dyDescent="0.25">
      <c r="A293" s="8">
        <v>606</v>
      </c>
      <c r="C293" s="8">
        <f>_xlfn.FORECAST.ETS(A293,$B$2:$B$225,$A$2:$A$225,0,1)</f>
        <v>26.009867606235318</v>
      </c>
      <c r="D293" s="10">
        <f>C293-_xlfn.FORECAST.ETS.CONFINT(A293,$B$2:$B$225,$A$2:$A$225,0.9999,0,1)</f>
        <v>-36.112963688893807</v>
      </c>
      <c r="E293" s="10">
        <f>C293+_xlfn.FORECAST.ETS.CONFINT(A293,$B$2:$B$225,$A$2:$A$225,0.9999,0,1)</f>
        <v>88.132698901364449</v>
      </c>
    </row>
    <row r="294" spans="1:5" x14ac:dyDescent="0.25">
      <c r="A294" s="8">
        <v>607</v>
      </c>
      <c r="C294" s="8">
        <f>_xlfn.FORECAST.ETS(A294,$B$2:$B$225,$A$2:$A$225,0,1)</f>
        <v>26.054130365150588</v>
      </c>
      <c r="D294" s="10">
        <f>C294-_xlfn.FORECAST.ETS.CONFINT(A294,$B$2:$B$225,$A$2:$A$225,0.9999,0,1)</f>
        <v>-36.493858260415337</v>
      </c>
      <c r="E294" s="10">
        <f>C294+_xlfn.FORECAST.ETS.CONFINT(A294,$B$2:$B$225,$A$2:$A$225,0.9999,0,1)</f>
        <v>88.602118990716519</v>
      </c>
    </row>
    <row r="295" spans="1:5" x14ac:dyDescent="0.25">
      <c r="A295" s="8">
        <v>608</v>
      </c>
      <c r="C295" s="8">
        <f>_xlfn.FORECAST.ETS(A295,$B$2:$B$225,$A$2:$A$225,0,1)</f>
        <v>26.098393124065769</v>
      </c>
      <c r="D295" s="10">
        <f>C295-_xlfn.FORECAST.ETS.CONFINT(A295,$B$2:$B$225,$A$2:$A$225,0.9999,0,1)</f>
        <v>-36.876232264071135</v>
      </c>
      <c r="E295" s="10">
        <f>C295+_xlfn.FORECAST.ETS.CONFINT(A295,$B$2:$B$225,$A$2:$A$225,0.9999,0,1)</f>
        <v>89.073018512202665</v>
      </c>
    </row>
    <row r="296" spans="1:5" x14ac:dyDescent="0.25">
      <c r="A296" s="8">
        <v>609</v>
      </c>
      <c r="C296" s="8">
        <f>_xlfn.FORECAST.ETS(A296,$B$2:$B$225,$A$2:$A$225,0,1)</f>
        <v>26.142655882981039</v>
      </c>
      <c r="D296" s="10">
        <f>C296-_xlfn.FORECAST.ETS.CONFINT(A296,$B$2:$B$225,$A$2:$A$225,0.9999,0,1)</f>
        <v>-37.260078047367841</v>
      </c>
      <c r="E296" s="10">
        <f>C296+_xlfn.FORECAST.ETS.CONFINT(A296,$B$2:$B$225,$A$2:$A$225,0.9999,0,1)</f>
        <v>89.545389813329919</v>
      </c>
    </row>
    <row r="297" spans="1:5" x14ac:dyDescent="0.25">
      <c r="A297" s="8">
        <v>610</v>
      </c>
      <c r="C297" s="8">
        <f>_xlfn.FORECAST.ETS(A297,$B$2:$B$225,$A$2:$A$225,0,1)</f>
        <v>26.18691864189622</v>
      </c>
      <c r="D297" s="10">
        <f>C297-_xlfn.FORECAST.ETS.CONFINT(A297,$B$2:$B$225,$A$2:$A$225,0.9999,0,1)</f>
        <v>-37.645388060948342</v>
      </c>
      <c r="E297" s="10">
        <f>C297+_xlfn.FORECAST.ETS.CONFINT(A297,$B$2:$B$225,$A$2:$A$225,0.9999,0,1)</f>
        <v>90.019225344740789</v>
      </c>
    </row>
    <row r="298" spans="1:5" x14ac:dyDescent="0.25">
      <c r="A298" s="8">
        <v>611</v>
      </c>
      <c r="C298" s="8">
        <f>_xlfn.FORECAST.ETS(A298,$B$2:$B$225,$A$2:$A$225,0,1)</f>
        <v>26.231181400811487</v>
      </c>
      <c r="D298" s="10">
        <f>C298-_xlfn.FORECAST.ETS.CONFINT(A298,$B$2:$B$225,$A$2:$A$225,0.9999,0,1)</f>
        <v>-38.032154856880346</v>
      </c>
      <c r="E298" s="10">
        <f>C298+_xlfn.FORECAST.ETS.CONFINT(A298,$B$2:$B$225,$A$2:$A$225,0.9999,0,1)</f>
        <v>90.494517658503327</v>
      </c>
    </row>
    <row r="299" spans="1:5" x14ac:dyDescent="0.25">
      <c r="A299" s="8">
        <v>612</v>
      </c>
      <c r="C299" s="8">
        <f>_xlfn.FORECAST.ETS(A299,$B$2:$B$225,$A$2:$A$225,0,1)</f>
        <v>26.275444159726671</v>
      </c>
      <c r="D299" s="10">
        <f>C299-_xlfn.FORECAST.ETS.CONFINT(A299,$B$2:$B$225,$A$2:$A$225,0.9999,0,1)</f>
        <v>-38.420371086971159</v>
      </c>
      <c r="E299" s="10">
        <f>C299+_xlfn.FORECAST.ETS.CONFINT(A299,$B$2:$B$225,$A$2:$A$225,0.9999,0,1)</f>
        <v>90.971259406424508</v>
      </c>
    </row>
    <row r="300" spans="1:5" x14ac:dyDescent="0.25">
      <c r="A300" s="8">
        <v>613</v>
      </c>
      <c r="C300" s="8">
        <f>_xlfn.FORECAST.ETS(A300,$B$2:$B$225,$A$2:$A$225,0,1)</f>
        <v>26.319706918641938</v>
      </c>
      <c r="D300" s="10">
        <f>C300-_xlfn.FORECAST.ETS.CONFINT(A300,$B$2:$B$225,$A$2:$A$225,0.9999,0,1)</f>
        <v>-38.810029501106172</v>
      </c>
      <c r="E300" s="10">
        <f>C300+_xlfn.FORECAST.ETS.CONFINT(A300,$B$2:$B$225,$A$2:$A$225,0.9999,0,1)</f>
        <v>91.449443338390054</v>
      </c>
    </row>
    <row r="301" spans="1:5" x14ac:dyDescent="0.25">
      <c r="A301" s="8">
        <v>614</v>
      </c>
      <c r="C301" s="8">
        <f>_xlfn.FORECAST.ETS(A301,$B$2:$B$225,$A$2:$A$225,0,1)</f>
        <v>26.363969677557122</v>
      </c>
      <c r="D301" s="10">
        <f>C301-_xlfn.FORECAST.ETS.CONFINT(A301,$B$2:$B$225,$A$2:$A$225,0.9999,0,1)</f>
        <v>-39.201122945613747</v>
      </c>
      <c r="E301" s="10">
        <f>C301+_xlfn.FORECAST.ETS.CONFINT(A301,$B$2:$B$225,$A$2:$A$225,0.9999,0,1)</f>
        <v>91.929062300727992</v>
      </c>
    </row>
    <row r="302" spans="1:5" x14ac:dyDescent="0.25">
      <c r="A302" s="8">
        <v>615</v>
      </c>
      <c r="C302" s="8">
        <f>_xlfn.FORECAST.ETS(A302,$B$2:$B$225,$A$2:$A$225,0,1)</f>
        <v>26.408232436472389</v>
      </c>
      <c r="D302" s="10">
        <f>C302-_xlfn.FORECAST.ETS.CONFINT(A302,$B$2:$B$225,$A$2:$A$225,0.9999,0,1)</f>
        <v>-39.593644361653361</v>
      </c>
      <c r="E302" s="10">
        <f>C302+_xlfn.FORECAST.ETS.CONFINT(A302,$B$2:$B$225,$A$2:$A$225,0.9999,0,1)</f>
        <v>92.410109234598139</v>
      </c>
    </row>
    <row r="303" spans="1:5" x14ac:dyDescent="0.25">
      <c r="A303" s="8">
        <v>616</v>
      </c>
      <c r="C303" s="8">
        <f>_xlfn.FORECAST.ETS(A303,$B$2:$B$225,$A$2:$A$225,0,1)</f>
        <v>26.452495195387574</v>
      </c>
      <c r="D303" s="10">
        <f>C303-_xlfn.FORECAST.ETS.CONFINT(A303,$B$2:$B$225,$A$2:$A$225,0.9999,0,1)</f>
        <v>-39.987586783630434</v>
      </c>
      <c r="E303" s="10">
        <f>C303+_xlfn.FORECAST.ETS.CONFINT(A303,$B$2:$B$225,$A$2:$A$225,0.9999,0,1)</f>
        <v>92.892577174405574</v>
      </c>
    </row>
    <row r="304" spans="1:5" x14ac:dyDescent="0.25">
      <c r="A304" s="8">
        <v>617</v>
      </c>
      <c r="C304" s="8">
        <f>_xlfn.FORECAST.ETS(A304,$B$2:$B$225,$A$2:$A$225,0,1)</f>
        <v>26.49675795430284</v>
      </c>
      <c r="D304" s="10">
        <f>C304-_xlfn.FORECAST.ETS.CONFINT(A304,$B$2:$B$225,$A$2:$A$225,0.9999,0,1)</f>
        <v>-40.382943337634373</v>
      </c>
      <c r="E304" s="10">
        <f>C304+_xlfn.FORECAST.ETS.CONFINT(A304,$B$2:$B$225,$A$2:$A$225,0.9999,0,1)</f>
        <v>93.376459246240046</v>
      </c>
    </row>
    <row r="305" spans="1:5" x14ac:dyDescent="0.25">
      <c r="A305" s="8">
        <v>618</v>
      </c>
      <c r="C305" s="8">
        <f>_xlfn.FORECAST.ETS(A305,$B$2:$B$225,$A$2:$A$225,0,1)</f>
        <v>26.541020713218025</v>
      </c>
      <c r="D305" s="10">
        <f>C305-_xlfn.FORECAST.ETS.CONFINT(A305,$B$2:$B$225,$A$2:$A$225,0.9999,0,1)</f>
        <v>-40.779707239902784</v>
      </c>
      <c r="E305" s="10">
        <f>C305+_xlfn.FORECAST.ETS.CONFINT(A305,$B$2:$B$225,$A$2:$A$225,0.9999,0,1)</f>
        <v>93.861748666338826</v>
      </c>
    </row>
    <row r="306" spans="1:5" x14ac:dyDescent="0.25">
      <c r="A306" s="8">
        <v>619</v>
      </c>
      <c r="C306" s="8">
        <f>_xlfn.FORECAST.ETS(A306,$B$2:$B$225,$A$2:$A$225,0,1)</f>
        <v>26.585283472133291</v>
      </c>
      <c r="D306" s="10">
        <f>C306-_xlfn.FORECAST.ETS.CONFINT(A306,$B$2:$B$225,$A$2:$A$225,0.9999,0,1)</f>
        <v>-41.177871795308867</v>
      </c>
      <c r="E306" s="10">
        <f>C306+_xlfn.FORECAST.ETS.CONFINT(A306,$B$2:$B$225,$A$2:$A$225,0.9999,0,1)</f>
        <v>94.348438739575442</v>
      </c>
    </row>
    <row r="307" spans="1:5" x14ac:dyDescent="0.25">
      <c r="A307" s="8">
        <v>620</v>
      </c>
      <c r="C307" s="8">
        <f>_xlfn.FORECAST.ETS(A307,$B$2:$B$225,$A$2:$A$225,0,1)</f>
        <v>26.629546231048472</v>
      </c>
      <c r="D307" s="10">
        <f>C307-_xlfn.FORECAST.ETS.CONFINT(A307,$B$2:$B$225,$A$2:$A$225,0.9999,0,1)</f>
        <v>-41.577430395874721</v>
      </c>
      <c r="E307" s="10">
        <f>C307+_xlfn.FORECAST.ETS.CONFINT(A307,$B$2:$B$225,$A$2:$A$225,0.9999,0,1)</f>
        <v>94.836522857971659</v>
      </c>
    </row>
    <row r="308" spans="1:5" x14ac:dyDescent="0.25">
      <c r="A308" s="8">
        <v>621</v>
      </c>
      <c r="C308" s="8">
        <f>_xlfn.FORECAST.ETS(A308,$B$2:$B$225,$A$2:$A$225,0,1)</f>
        <v>26.673808989963742</v>
      </c>
      <c r="D308" s="10">
        <f>C308-_xlfn.FORECAST.ETS.CONFINT(A308,$B$2:$B$225,$A$2:$A$225,0.9999,0,1)</f>
        <v>-41.978376519307631</v>
      </c>
      <c r="E308" s="10">
        <f>C308+_xlfn.FORECAST.ETS.CONFINT(A308,$B$2:$B$225,$A$2:$A$225,0.9999,0,1)</f>
        <v>95.325994499235122</v>
      </c>
    </row>
    <row r="309" spans="1:5" x14ac:dyDescent="0.25">
      <c r="A309" s="8">
        <v>622</v>
      </c>
      <c r="C309" s="8">
        <f>_xlfn.FORECAST.ETS(A309,$B$2:$B$225,$A$2:$A$225,0,1)</f>
        <v>26.718071748878923</v>
      </c>
      <c r="D309" s="10">
        <f>C309-_xlfn.FORECAST.ETS.CONFINT(A309,$B$2:$B$225,$A$2:$A$225,0.9999,0,1)</f>
        <v>-42.38070372756161</v>
      </c>
      <c r="E309" s="10">
        <f>C309+_xlfn.FORECAST.ETS.CONFINT(A309,$B$2:$B$225,$A$2:$A$225,0.9999,0,1)</f>
        <v>95.816847225319464</v>
      </c>
    </row>
    <row r="310" spans="1:5" x14ac:dyDescent="0.25">
      <c r="A310" s="8">
        <v>623</v>
      </c>
      <c r="C310" s="8">
        <f>_xlfn.FORECAST.ETS(A310,$B$2:$B$225,$A$2:$A$225,0,1)</f>
        <v>26.762334507794193</v>
      </c>
      <c r="D310" s="10">
        <f>C310-_xlfn.FORECAST.ETS.CONFINT(A310,$B$2:$B$225,$A$2:$A$225,0.9999,0,1)</f>
        <v>-42.784405665421886</v>
      </c>
      <c r="E310" s="10">
        <f>C310+_xlfn.FORECAST.ETS.CONFINT(A310,$B$2:$B$225,$A$2:$A$225,0.9999,0,1)</f>
        <v>96.309074681010273</v>
      </c>
    </row>
    <row r="311" spans="1:5" x14ac:dyDescent="0.25">
      <c r="A311" s="8">
        <v>624</v>
      </c>
      <c r="C311" s="8">
        <f>_xlfn.FORECAST.ETS(A311,$B$2:$B$225,$A$2:$A$225,0,1)</f>
        <v>26.806597266709375</v>
      </c>
      <c r="D311" s="10">
        <f>C311-_xlfn.FORECAST.ETS.CONFINT(A311,$B$2:$B$225,$A$2:$A$225,0.9999,0,1)</f>
        <v>-43.189476059114043</v>
      </c>
      <c r="E311" s="10">
        <f>C311+_xlfn.FORECAST.ETS.CONFINT(A311,$B$2:$B$225,$A$2:$A$225,0.9999,0,1)</f>
        <v>96.802670592532792</v>
      </c>
    </row>
    <row r="312" spans="1:5" x14ac:dyDescent="0.25">
      <c r="A312" s="8">
        <v>625</v>
      </c>
      <c r="C312" s="8">
        <f>_xlfn.FORECAST.ETS(A312,$B$2:$B$225,$A$2:$A$225,0,1)</f>
        <v>26.850860025624641</v>
      </c>
      <c r="D312" s="10">
        <f>C312-_xlfn.FORECAST.ETS.CONFINT(A312,$B$2:$B$225,$A$2:$A$225,0.9999,0,1)</f>
        <v>-43.595908714935717</v>
      </c>
      <c r="E312" s="10">
        <f>C312+_xlfn.FORECAST.ETS.CONFINT(A312,$B$2:$B$225,$A$2:$A$225,0.9999,0,1)</f>
        <v>97.297628766184999</v>
      </c>
    </row>
    <row r="313" spans="1:5" x14ac:dyDescent="0.25">
      <c r="A313" s="8">
        <v>626</v>
      </c>
      <c r="C313" s="8">
        <f>_xlfn.FORECAST.ETS(A313,$B$2:$B$225,$A$2:$A$225,0,1)</f>
        <v>26.895122784539826</v>
      </c>
      <c r="D313" s="10">
        <f>C313-_xlfn.FORECAST.ETS.CONFINT(A313,$B$2:$B$225,$A$2:$A$225,0.9999,0,1)</f>
        <v>-44.003697517912599</v>
      </c>
      <c r="E313" s="10">
        <f>C313+_xlfn.FORECAST.ETS.CONFINT(A313,$B$2:$B$225,$A$2:$A$225,0.9999,0,1)</f>
        <v>97.793943086992243</v>
      </c>
    </row>
    <row r="314" spans="1:5" x14ac:dyDescent="0.25">
      <c r="A314" s="8">
        <v>627</v>
      </c>
      <c r="C314" s="8">
        <f>_xlfn.FORECAST.ETS(A314,$B$2:$B$225,$A$2:$A$225,0,1)</f>
        <v>26.939385543455092</v>
      </c>
      <c r="D314" s="10">
        <f>C314-_xlfn.FORECAST.ETS.CONFINT(A314,$B$2:$B$225,$A$2:$A$225,0.9999,0,1)</f>
        <v>-44.412836430476304</v>
      </c>
      <c r="E314" s="10">
        <f>C314+_xlfn.FORECAST.ETS.CONFINT(A314,$B$2:$B$225,$A$2:$A$225,0.9999,0,1)</f>
        <v>98.291607517386481</v>
      </c>
    </row>
    <row r="315" spans="1:5" x14ac:dyDescent="0.25">
      <c r="A315" s="8">
        <v>628</v>
      </c>
      <c r="C315" s="8">
        <f>_xlfn.FORECAST.ETS(A315,$B$2:$B$225,$A$2:$A$225,0,1)</f>
        <v>26.983648302370277</v>
      </c>
      <c r="D315" s="10">
        <f>C315-_xlfn.FORECAST.ETS.CONFINT(A315,$B$2:$B$225,$A$2:$A$225,0.9999,0,1)</f>
        <v>-44.823319491166195</v>
      </c>
      <c r="E315" s="10">
        <f>C315+_xlfn.FORECAST.ETS.CONFINT(A315,$B$2:$B$225,$A$2:$A$225,0.9999,0,1)</f>
        <v>98.790616095906756</v>
      </c>
    </row>
    <row r="316" spans="1:5" x14ac:dyDescent="0.25">
      <c r="A316" s="8">
        <v>629</v>
      </c>
      <c r="C316" s="8">
        <f>_xlfn.FORECAST.ETS(A316,$B$2:$B$225,$A$2:$A$225,0,1)</f>
        <v>27.027911061285543</v>
      </c>
      <c r="D316" s="10">
        <f>C316-_xlfn.FORECAST.ETS.CONFINT(A316,$B$2:$B$225,$A$2:$A$225,0.9999,0,1)</f>
        <v>-45.235140813352622</v>
      </c>
      <c r="E316" s="10">
        <f>C316+_xlfn.FORECAST.ETS.CONFINT(A316,$B$2:$B$225,$A$2:$A$225,0.9999,0,1)</f>
        <v>99.290962935923716</v>
      </c>
    </row>
    <row r="317" spans="1:5" x14ac:dyDescent="0.25">
      <c r="A317" s="8">
        <v>630</v>
      </c>
      <c r="C317" s="8">
        <f>_xlfn.FORECAST.ETS(A317,$B$2:$B$225,$A$2:$A$225,0,1)</f>
        <v>27.072173820200724</v>
      </c>
      <c r="D317" s="10">
        <f>C317-_xlfn.FORECAST.ETS.CONFINT(A317,$B$2:$B$225,$A$2:$A$225,0.9999,0,1)</f>
        <v>-45.64829458398345</v>
      </c>
      <c r="E317" s="10">
        <f>C317+_xlfn.FORECAST.ETS.CONFINT(A317,$B$2:$B$225,$A$2:$A$225,0.9999,0,1)</f>
        <v>99.792642224384906</v>
      </c>
    </row>
    <row r="318" spans="1:5" x14ac:dyDescent="0.25">
      <c r="A318" s="8">
        <v>631</v>
      </c>
      <c r="C318" s="8">
        <f>_xlfn.FORECAST.ETS(A318,$B$2:$B$225,$A$2:$A$225,0,1)</f>
        <v>27.116436579115994</v>
      </c>
      <c r="D318" s="10">
        <f>C318-_xlfn.FORECAST.ETS.CONFINT(A318,$B$2:$B$225,$A$2:$A$225,0.9999,0,1)</f>
        <v>-46.062775062351363</v>
      </c>
      <c r="E318" s="10">
        <f>C318+_xlfn.FORECAST.ETS.CONFINT(A318,$B$2:$B$225,$A$2:$A$225,0.9999,0,1)</f>
        <v>100.29564822058336</v>
      </c>
    </row>
    <row r="319" spans="1:5" x14ac:dyDescent="0.25">
      <c r="A319" s="8">
        <v>632</v>
      </c>
      <c r="C319" s="8">
        <f>_xlfn.FORECAST.ETS(A319,$B$2:$B$225,$A$2:$A$225,0,1)</f>
        <v>27.160699338031176</v>
      </c>
      <c r="D319" s="10">
        <f>C319-_xlfn.FORECAST.ETS.CONFINT(A319,$B$2:$B$225,$A$2:$A$225,0.9999,0,1)</f>
        <v>-46.478576578884258</v>
      </c>
      <c r="E319" s="10">
        <f>C319+_xlfn.FORECAST.ETS.CONFINT(A319,$B$2:$B$225,$A$2:$A$225,0.9999,0,1)</f>
        <v>100.79997525494662</v>
      </c>
    </row>
    <row r="320" spans="1:5" x14ac:dyDescent="0.25">
      <c r="A320" s="8">
        <v>633</v>
      </c>
      <c r="C320" s="8">
        <f>_xlfn.FORECAST.ETS(A320,$B$2:$B$225,$A$2:$A$225,0,1)</f>
        <v>27.204962096946446</v>
      </c>
      <c r="D320" s="10">
        <f>C320-_xlfn.FORECAST.ETS.CONFINT(A320,$B$2:$B$225,$A$2:$A$225,0.9999,0,1)</f>
        <v>-46.895693533955509</v>
      </c>
      <c r="E320" s="10">
        <f>C320+_xlfn.FORECAST.ETS.CONFINT(A320,$B$2:$B$225,$A$2:$A$225,0.9999,0,1)</f>
        <v>101.3056177278484</v>
      </c>
    </row>
    <row r="321" spans="1:5" x14ac:dyDescent="0.25">
      <c r="A321" s="8">
        <v>634</v>
      </c>
      <c r="C321" s="8">
        <f>_xlfn.FORECAST.ETS(A321,$B$2:$B$225,$A$2:$A$225,0,1)</f>
        <v>27.249224855861627</v>
      </c>
      <c r="D321" s="10">
        <f>C321-_xlfn.FORECAST.ETS.CONFINT(A321,$B$2:$B$225,$A$2:$A$225,0.9999,0,1)</f>
        <v>-47.314120396716817</v>
      </c>
      <c r="E321" s="10">
        <f>C321+_xlfn.FORECAST.ETS.CONFINT(A321,$B$2:$B$225,$A$2:$A$225,0.9999,0,1)</f>
        <v>101.81257010844007</v>
      </c>
    </row>
    <row r="322" spans="1:5" x14ac:dyDescent="0.25">
      <c r="A322" s="8">
        <v>635</v>
      </c>
      <c r="C322" s="8">
        <f>_xlfn.FORECAST.ETS(A322,$B$2:$B$225,$A$2:$A$225,0,1)</f>
        <v>27.293487614776893</v>
      </c>
      <c r="D322" s="10">
        <f>C322-_xlfn.FORECAST.ETS.CONFINT(A322,$B$2:$B$225,$A$2:$A$225,0.9999,0,1)</f>
        <v>-47.733851703950521</v>
      </c>
      <c r="E322" s="10">
        <f>C322+_xlfn.FORECAST.ETS.CONFINT(A322,$B$2:$B$225,$A$2:$A$225,0.9999,0,1)</f>
        <v>102.32082693350431</v>
      </c>
    </row>
    <row r="323" spans="1:5" x14ac:dyDescent="0.25">
      <c r="A323" s="8">
        <v>636</v>
      </c>
      <c r="C323" s="8">
        <f>_xlfn.FORECAST.ETS(A323,$B$2:$B$225,$A$2:$A$225,0,1)</f>
        <v>27.337750373692078</v>
      </c>
      <c r="D323" s="10">
        <f>C323-_xlfn.FORECAST.ETS.CONFINT(A323,$B$2:$B$225,$A$2:$A$225,0.9999,0,1)</f>
        <v>-48.154882058943684</v>
      </c>
      <c r="E323" s="10">
        <f>C323+_xlfn.FORECAST.ETS.CONFINT(A323,$B$2:$B$225,$A$2:$A$225,0.9999,0,1)</f>
        <v>102.83038280632783</v>
      </c>
    </row>
    <row r="324" spans="1:5" x14ac:dyDescent="0.25">
      <c r="A324" s="8">
        <v>637</v>
      </c>
      <c r="C324" s="8">
        <f>_xlfn.FORECAST.ETS(A324,$B$2:$B$225,$A$2:$A$225,0,1)</f>
        <v>27.382013132607348</v>
      </c>
      <c r="D324" s="10">
        <f>C324-_xlfn.FORECAST.ETS.CONFINT(A324,$B$2:$B$225,$A$2:$A$225,0.9999,0,1)</f>
        <v>-48.577206130381136</v>
      </c>
      <c r="E324" s="10">
        <f>C324+_xlfn.FORECAST.ETS.CONFINT(A324,$B$2:$B$225,$A$2:$A$225,0.9999,0,1)</f>
        <v>103.34123239559582</v>
      </c>
    </row>
    <row r="325" spans="1:5" x14ac:dyDescent="0.25">
      <c r="A325" s="8">
        <v>638</v>
      </c>
      <c r="C325" s="8">
        <f>_xlfn.FORECAST.ETS(A325,$B$2:$B$225,$A$2:$A$225,0,1)</f>
        <v>27.426275891522529</v>
      </c>
      <c r="D325" s="10">
        <f>C325-_xlfn.FORECAST.ETS.CONFINT(A325,$B$2:$B$225,$A$2:$A$225,0.9999,0,1)</f>
        <v>-49.000818651259728</v>
      </c>
      <c r="E325" s="10">
        <f>C325+_xlfn.FORECAST.ETS.CONFINT(A325,$B$2:$B$225,$A$2:$A$225,0.9999,0,1)</f>
        <v>103.85337043430479</v>
      </c>
    </row>
    <row r="326" spans="1:5" x14ac:dyDescent="0.25">
      <c r="A326" s="8">
        <v>639</v>
      </c>
      <c r="C326" s="8">
        <f>_xlfn.FORECAST.ETS(A326,$B$2:$B$225,$A$2:$A$225,0,1)</f>
        <v>27.470538650437796</v>
      </c>
      <c r="D326" s="10">
        <f>C326-_xlfn.FORECAST.ETS.CONFINT(A326,$B$2:$B$225,$A$2:$A$225,0.9999,0,1)</f>
        <v>-49.425714417820906</v>
      </c>
      <c r="E326" s="10">
        <f>C326+_xlfn.FORECAST.ETS.CONFINT(A326,$B$2:$B$225,$A$2:$A$225,0.9999,0,1)</f>
        <v>104.3667917186965</v>
      </c>
    </row>
    <row r="327" spans="1:5" x14ac:dyDescent="0.25">
      <c r="A327" s="8">
        <v>640</v>
      </c>
      <c r="C327" s="8">
        <f>_xlfn.FORECAST.ETS(A327,$B$2:$B$225,$A$2:$A$225,0,1)</f>
        <v>27.51480140935298</v>
      </c>
      <c r="D327" s="10">
        <f>C327-_xlfn.FORECAST.ETS.CONFINT(A327,$B$2:$B$225,$A$2:$A$225,0.9999,0,1)</f>
        <v>-49.851888288503858</v>
      </c>
      <c r="E327" s="10">
        <f>C327+_xlfn.FORECAST.ETS.CONFINT(A327,$B$2:$B$225,$A$2:$A$225,0.9999,0,1)</f>
        <v>104.88149110720983</v>
      </c>
    </row>
    <row r="328" spans="1:5" x14ac:dyDescent="0.25">
      <c r="A328" s="8">
        <v>641</v>
      </c>
      <c r="C328" s="8">
        <f>_xlfn.FORECAST.ETS(A328,$B$2:$B$225,$A$2:$A$225,0,1)</f>
        <v>27.559064168268247</v>
      </c>
      <c r="D328" s="10">
        <f>C328-_xlfn.FORECAST.ETS.CONFINT(A328,$B$2:$B$225,$A$2:$A$225,0.9999,0,1)</f>
        <v>-50.279335182916469</v>
      </c>
      <c r="E328" s="10">
        <f>C328+_xlfn.FORECAST.ETS.CONFINT(A328,$B$2:$B$225,$A$2:$A$225,0.9999,0,1)</f>
        <v>105.39746351945297</v>
      </c>
    </row>
    <row r="329" spans="1:5" x14ac:dyDescent="0.25">
      <c r="A329" s="8">
        <v>642</v>
      </c>
      <c r="C329" s="8">
        <f>_xlfn.FORECAST.ETS(A329,$B$2:$B$225,$A$2:$A$225,0,1)</f>
        <v>27.603326927183431</v>
      </c>
      <c r="D329" s="10">
        <f>C329-_xlfn.FORECAST.ETS.CONFINT(A329,$B$2:$B$225,$A$2:$A$225,0.9999,0,1)</f>
        <v>-50.708050080826055</v>
      </c>
      <c r="E329" s="10">
        <f>C329+_xlfn.FORECAST.ETS.CONFINT(A329,$B$2:$B$225,$A$2:$A$225,0.9999,0,1)</f>
        <v>105.91470393519292</v>
      </c>
    </row>
    <row r="330" spans="1:5" x14ac:dyDescent="0.25">
      <c r="A330" s="8">
        <v>643</v>
      </c>
      <c r="C330" s="8">
        <f>_xlfn.FORECAST.ETS(A330,$B$2:$B$225,$A$2:$A$225,0,1)</f>
        <v>27.647589686098698</v>
      </c>
      <c r="D330" s="10">
        <f>C330-_xlfn.FORECAST.ETS.CONFINT(A330,$B$2:$B$225,$A$2:$A$225,0.9999,0,1)</f>
        <v>-51.138028021167528</v>
      </c>
      <c r="E330" s="10">
        <f>C330+_xlfn.FORECAST.ETS.CONFINT(A330,$B$2:$B$225,$A$2:$A$225,0.9999,0,1)</f>
        <v>106.43320739336492</v>
      </c>
    </row>
    <row r="331" spans="1:5" x14ac:dyDescent="0.25">
      <c r="A331" s="8">
        <v>644</v>
      </c>
      <c r="C331" s="8">
        <f>_xlfn.FORECAST.ETS(A331,$B$2:$B$225,$A$2:$A$225,0,1)</f>
        <v>27.691852445013879</v>
      </c>
      <c r="D331" s="10">
        <f>C331-_xlfn.FORECAST.ETS.CONFINT(A331,$B$2:$B$225,$A$2:$A$225,0.9999,0,1)</f>
        <v>-51.5692641010708</v>
      </c>
      <c r="E331" s="10">
        <f>C331+_xlfn.FORECAST.ETS.CONFINT(A331,$B$2:$B$225,$A$2:$A$225,0.9999,0,1)</f>
        <v>106.95296899109856</v>
      </c>
    </row>
    <row r="332" spans="1:5" x14ac:dyDescent="0.25">
      <c r="A332" s="8">
        <v>645</v>
      </c>
      <c r="C332" s="8">
        <f>_xlfn.FORECAST.ETS(A332,$B$2:$B$225,$A$2:$A$225,0,1)</f>
        <v>27.736115203929149</v>
      </c>
      <c r="D332" s="10">
        <f>C332-_xlfn.FORECAST.ETS.CONFINT(A332,$B$2:$B$225,$A$2:$A$225,0.9999,0,1)</f>
        <v>-52.001753474904532</v>
      </c>
      <c r="E332" s="10">
        <f>C332+_xlfn.FORECAST.ETS.CONFINT(A332,$B$2:$B$225,$A$2:$A$225,0.9999,0,1)</f>
        <v>107.47398388276282</v>
      </c>
    </row>
    <row r="333" spans="1:5" x14ac:dyDescent="0.25">
      <c r="A333" s="8">
        <v>646</v>
      </c>
      <c r="C333" s="8">
        <f>_xlfn.FORECAST.ETS(A333,$B$2:$B$225,$A$2:$A$225,0,1)</f>
        <v>27.78037796284433</v>
      </c>
      <c r="D333" s="10">
        <f>C333-_xlfn.FORECAST.ETS.CONFINT(A333,$B$2:$B$225,$A$2:$A$225,0.9999,0,1)</f>
        <v>-52.435491353339032</v>
      </c>
      <c r="E333" s="10">
        <f>C333+_xlfn.FORECAST.ETS.CONFINT(A333,$B$2:$B$225,$A$2:$A$225,0.9999,0,1)</f>
        <v>107.99624727902768</v>
      </c>
    </row>
    <row r="334" spans="1:5" x14ac:dyDescent="0.25">
      <c r="A334" s="8">
        <v>647</v>
      </c>
      <c r="C334" s="8">
        <f>_xlfn.FORECAST.ETS(A334,$B$2:$B$225,$A$2:$A$225,0,1)</f>
        <v>27.8246407217596</v>
      </c>
      <c r="D334" s="10">
        <f>C334-_xlfn.FORECAST.ETS.CONFINT(A334,$B$2:$B$225,$A$2:$A$225,0.9999,0,1)</f>
        <v>-52.870473002424781</v>
      </c>
      <c r="E334" s="10">
        <f>C334+_xlfn.FORECAST.ETS.CONFINT(A334,$B$2:$B$225,$A$2:$A$225,0.9999,0,1)</f>
        <v>108.51975444594399</v>
      </c>
    </row>
    <row r="335" spans="1:5" x14ac:dyDescent="0.25">
      <c r="A335" s="8">
        <v>648</v>
      </c>
      <c r="C335" s="8">
        <f>_xlfn.FORECAST.ETS(A335,$B$2:$B$225,$A$2:$A$225,0,1)</f>
        <v>27.868903480674781</v>
      </c>
      <c r="D335" s="10">
        <f>C335-_xlfn.FORECAST.ETS.CONFINT(A335,$B$2:$B$225,$A$2:$A$225,0.9999,0,1)</f>
        <v>-53.306693742689298</v>
      </c>
      <c r="E335" s="10">
        <f>C335+_xlfn.FORECAST.ETS.CONFINT(A335,$B$2:$B$225,$A$2:$A$225,0.9999,0,1)</f>
        <v>109.04450070403885</v>
      </c>
    </row>
    <row r="336" spans="1:5" x14ac:dyDescent="0.25">
      <c r="A336" s="8">
        <v>649</v>
      </c>
      <c r="C336" s="8">
        <f>_xlfn.FORECAST.ETS(A336,$B$2:$B$225,$A$2:$A$225,0,1)</f>
        <v>27.913166239590048</v>
      </c>
      <c r="D336" s="10">
        <f>C336-_xlfn.FORECAST.ETS.CONFINT(A336,$B$2:$B$225,$A$2:$A$225,0.9999,0,1)</f>
        <v>-53.74414894824934</v>
      </c>
      <c r="E336" s="10">
        <f>C336+_xlfn.FORECAST.ETS.CONFINT(A336,$B$2:$B$225,$A$2:$A$225,0.9999,0,1)</f>
        <v>109.57048142742943</v>
      </c>
    </row>
    <row r="337" spans="1:5" x14ac:dyDescent="0.25">
      <c r="A337" s="8">
        <v>650</v>
      </c>
      <c r="C337" s="8">
        <f>_xlfn.FORECAST.ETS(A337,$B$2:$B$225,$A$2:$A$225,0,1)</f>
        <v>27.957428998505232</v>
      </c>
      <c r="D337" s="10">
        <f>C337-_xlfn.FORECAST.ETS.CONFINT(A337,$B$2:$B$225,$A$2:$A$225,0.9999,0,1)</f>
        <v>-54.182834045940652</v>
      </c>
      <c r="E337" s="10">
        <f>C337+_xlfn.FORECAST.ETS.CONFINT(A337,$B$2:$B$225,$A$2:$A$225,0.9999,0,1)</f>
        <v>110.09769204295112</v>
      </c>
    </row>
    <row r="338" spans="1:5" x14ac:dyDescent="0.25">
      <c r="A338" s="8">
        <v>651</v>
      </c>
      <c r="C338" s="8">
        <f>_xlfn.FORECAST.ETS(A338,$B$2:$B$225,$A$2:$A$225,0,1)</f>
        <v>28.001691757420499</v>
      </c>
      <c r="D338" s="10">
        <f>C338-_xlfn.FORECAST.ETS.CONFINT(A338,$B$2:$B$225,$A$2:$A$225,0.9999,0,1)</f>
        <v>-54.622744514462624</v>
      </c>
      <c r="E338" s="10">
        <f>C338+_xlfn.FORECAST.ETS.CONFINT(A338,$B$2:$B$225,$A$2:$A$225,0.9999,0,1)</f>
        <v>110.62612802930363</v>
      </c>
    </row>
    <row r="339" spans="1:5" x14ac:dyDescent="0.25">
      <c r="A339" s="8">
        <v>652</v>
      </c>
      <c r="C339" s="8">
        <f>_xlfn.FORECAST.ETS(A339,$B$2:$B$225,$A$2:$A$225,0,1)</f>
        <v>28.045954516335684</v>
      </c>
      <c r="D339" s="10">
        <f>C339-_xlfn.FORECAST.ETS.CONFINT(A339,$B$2:$B$225,$A$2:$A$225,0.9999,0,1)</f>
        <v>-55.063875883539808</v>
      </c>
      <c r="E339" s="10">
        <f>C339+_xlfn.FORECAST.ETS.CONFINT(A339,$B$2:$B$225,$A$2:$A$225,0.9999,0,1)</f>
        <v>111.15578491621118</v>
      </c>
    </row>
    <row r="340" spans="1:5" x14ac:dyDescent="0.25">
      <c r="A340" s="8">
        <v>653</v>
      </c>
      <c r="C340" s="8">
        <f>_xlfn.FORECAST.ETS(A340,$B$2:$B$225,$A$2:$A$225,0,1)</f>
        <v>28.09021727525095</v>
      </c>
      <c r="D340" s="10">
        <f>C340-_xlfn.FORECAST.ETS.CONFINT(A340,$B$2:$B$225,$A$2:$A$225,0.9999,0,1)</f>
        <v>-55.506223733097713</v>
      </c>
      <c r="E340" s="10">
        <f>C340+_xlfn.FORECAST.ETS.CONFINT(A340,$B$2:$B$225,$A$2:$A$225,0.9999,0,1)</f>
        <v>111.68665828359961</v>
      </c>
    </row>
    <row r="341" spans="1:5" x14ac:dyDescent="0.25">
      <c r="A341" s="8">
        <v>654</v>
      </c>
      <c r="C341" s="8">
        <f>_xlfn.FORECAST.ETS(A341,$B$2:$B$225,$A$2:$A$225,0,1)</f>
        <v>28.134480034166131</v>
      </c>
      <c r="D341" s="10">
        <f>C341-_xlfn.FORECAST.ETS.CONFINT(A341,$B$2:$B$225,$A$2:$A$225,0.9999,0,1)</f>
        <v>-55.949783692455227</v>
      </c>
      <c r="E341" s="10">
        <f>C341+_xlfn.FORECAST.ETS.CONFINT(A341,$B$2:$B$225,$A$2:$A$225,0.9999,0,1)</f>
        <v>112.21874376078749</v>
      </c>
    </row>
    <row r="342" spans="1:5" x14ac:dyDescent="0.25">
      <c r="A342" s="8">
        <v>655</v>
      </c>
      <c r="C342" s="8">
        <f>_xlfn.FORECAST.ETS(A342,$B$2:$B$225,$A$2:$A$225,0,1)</f>
        <v>28.178742793081401</v>
      </c>
      <c r="D342" s="10">
        <f>C342-_xlfn.FORECAST.ETS.CONFINT(A342,$B$2:$B$225,$A$2:$A$225,0.9999,0,1)</f>
        <v>-56.394551439530431</v>
      </c>
      <c r="E342" s="10">
        <f>C342+_xlfn.FORECAST.ETS.CONFINT(A342,$B$2:$B$225,$A$2:$A$225,0.9999,0,1)</f>
        <v>112.75203702569323</v>
      </c>
    </row>
    <row r="343" spans="1:5" x14ac:dyDescent="0.25">
      <c r="A343" s="8">
        <v>656</v>
      </c>
      <c r="C343" s="8">
        <f>_xlfn.FORECAST.ETS(A343,$B$2:$B$225,$A$2:$A$225,0,1)</f>
        <v>28.223005551996582</v>
      </c>
      <c r="D343" s="10">
        <f>C343-_xlfn.FORECAST.ETS.CONFINT(A343,$B$2:$B$225,$A$2:$A$225,0.9999,0,1)</f>
        <v>-56.840522700062593</v>
      </c>
      <c r="E343" s="10">
        <f>C343+_xlfn.FORECAST.ETS.CONFINT(A343,$B$2:$B$225,$A$2:$A$225,0.9999,0,1)</f>
        <v>113.28653380405575</v>
      </c>
    </row>
    <row r="344" spans="1:5" x14ac:dyDescent="0.25">
      <c r="A344" s="8">
        <v>657</v>
      </c>
      <c r="C344" s="8">
        <f>_xlfn.FORECAST.ETS(A344,$B$2:$B$225,$A$2:$A$225,0,1)</f>
        <v>28.267268310911852</v>
      </c>
      <c r="D344" s="10">
        <f>C344-_xlfn.FORECAST.ETS.CONFINT(A344,$B$2:$B$225,$A$2:$A$225,0.9999,0,1)</f>
        <v>-57.287693246846992</v>
      </c>
      <c r="E344" s="10">
        <f>C344+_xlfn.FORECAST.ETS.CONFINT(A344,$B$2:$B$225,$A$2:$A$225,0.9999,0,1)</f>
        <v>113.82222986867069</v>
      </c>
    </row>
    <row r="345" spans="1:5" x14ac:dyDescent="0.25">
      <c r="A345" s="8">
        <v>658</v>
      </c>
      <c r="C345" s="8">
        <f>_xlfn.FORECAST.ETS(A345,$B$2:$B$225,$A$2:$A$225,0,1)</f>
        <v>28.311531069827033</v>
      </c>
      <c r="D345" s="10">
        <f>C345-_xlfn.FORECAST.ETS.CONFINT(A345,$B$2:$B$225,$A$2:$A$225,0.9999,0,1)</f>
        <v>-57.736058898985569</v>
      </c>
      <c r="E345" s="10">
        <f>C345+_xlfn.FORECAST.ETS.CONFINT(A345,$B$2:$B$225,$A$2:$A$225,0.9999,0,1)</f>
        <v>114.35912103863964</v>
      </c>
    </row>
    <row r="346" spans="1:5" x14ac:dyDescent="0.25">
      <c r="A346" s="8">
        <v>659</v>
      </c>
      <c r="C346" s="8">
        <f>_xlfn.FORECAST.ETS(A346,$B$2:$B$225,$A$2:$A$225,0,1)</f>
        <v>28.3557938287423</v>
      </c>
      <c r="D346" s="10">
        <f>C346-_xlfn.FORECAST.ETS.CONFINT(A346,$B$2:$B$225,$A$2:$A$225,0.9999,0,1)</f>
        <v>-58.185615521149664</v>
      </c>
      <c r="E346" s="10">
        <f>C346+_xlfn.FORECAST.ETS.CONFINT(A346,$B$2:$B$225,$A$2:$A$225,0.9999,0,1)</f>
        <v>114.89720317863427</v>
      </c>
    </row>
    <row r="347" spans="1:5" x14ac:dyDescent="0.25">
      <c r="A347" s="8">
        <v>660</v>
      </c>
      <c r="C347" s="8">
        <f>_xlfn.FORECAST.ETS(A347,$B$2:$B$225,$A$2:$A$225,0,1)</f>
        <v>28.400056587657485</v>
      </c>
      <c r="D347" s="10">
        <f>C347-_xlfn.FORECAST.ETS.CONFINT(A347,$B$2:$B$225,$A$2:$A$225,0.9999,0,1)</f>
        <v>-58.636359022857974</v>
      </c>
      <c r="E347" s="10">
        <f>C347+_xlfn.FORECAST.ETS.CONFINT(A347,$B$2:$B$225,$A$2:$A$225,0.9999,0,1)</f>
        <v>115.43647219817295</v>
      </c>
    </row>
    <row r="348" spans="1:5" x14ac:dyDescent="0.25">
      <c r="A348" s="8">
        <v>661</v>
      </c>
      <c r="C348" s="8">
        <f>_xlfn.FORECAST.ETS(A348,$B$2:$B$225,$A$2:$A$225,0,1)</f>
        <v>28.444319346572755</v>
      </c>
      <c r="D348" s="10">
        <f>C348-_xlfn.FORECAST.ETS.CONFINT(A348,$B$2:$B$225,$A$2:$A$225,0.9999,0,1)</f>
        <v>-59.088285357766523</v>
      </c>
      <c r="E348" s="10">
        <f>C348+_xlfn.FORECAST.ETS.CONFINT(A348,$B$2:$B$225,$A$2:$A$225,0.9999,0,1)</f>
        <v>115.97692405091203</v>
      </c>
    </row>
    <row r="349" spans="1:5" x14ac:dyDescent="0.25">
      <c r="A349" s="8">
        <v>662</v>
      </c>
      <c r="C349" s="8">
        <f>_xlfn.FORECAST.ETS(A349,$B$2:$B$225,$A$2:$A$225,0,1)</f>
        <v>28.488582105487936</v>
      </c>
      <c r="D349" s="10">
        <f>C349-_xlfn.FORECAST.ETS.CONFINT(A349,$B$2:$B$225,$A$2:$A$225,0.9999,0,1)</f>
        <v>-59.541390522972947</v>
      </c>
      <c r="E349" s="10">
        <f>C349+_xlfn.FORECAST.ETS.CONFINT(A349,$B$2:$B$225,$A$2:$A$225,0.9999,0,1)</f>
        <v>116.51855473394882</v>
      </c>
    </row>
    <row r="350" spans="1:5" x14ac:dyDescent="0.25">
      <c r="A350" s="8">
        <v>663</v>
      </c>
      <c r="C350" s="8">
        <f>_xlfn.FORECAST.ETS(A350,$B$2:$B$225,$A$2:$A$225,0,1)</f>
        <v>28.532844864403202</v>
      </c>
      <c r="D350" s="10">
        <f>C350-_xlfn.FORECAST.ETS.CONFINT(A350,$B$2:$B$225,$A$2:$A$225,0.9999,0,1)</f>
        <v>-59.995670558332321</v>
      </c>
      <c r="E350" s="10">
        <f>C350+_xlfn.FORECAST.ETS.CONFINT(A350,$B$2:$B$225,$A$2:$A$225,0.9999,0,1)</f>
        <v>117.06136028713873</v>
      </c>
    </row>
    <row r="351" spans="1:5" x14ac:dyDescent="0.25">
      <c r="A351" s="8">
        <v>664</v>
      </c>
      <c r="C351" s="8">
        <f>_xlfn.FORECAST.ETS(A351,$B$2:$B$225,$A$2:$A$225,0,1)</f>
        <v>28.577107623318387</v>
      </c>
      <c r="D351" s="10">
        <f>C351-_xlfn.FORECAST.ETS.CONFINT(A351,$B$2:$B$225,$A$2:$A$225,0.9999,0,1)</f>
        <v>-60.451121545787032</v>
      </c>
      <c r="E351" s="10">
        <f>C351+_xlfn.FORECAST.ETS.CONFINT(A351,$B$2:$B$225,$A$2:$A$225,0.9999,0,1)</f>
        <v>117.6053367924238</v>
      </c>
    </row>
    <row r="352" spans="1:5" x14ac:dyDescent="0.25">
      <c r="A352" s="8">
        <v>665</v>
      </c>
      <c r="C352" s="8">
        <f>_xlfn.FORECAST.ETS(A352,$B$2:$B$225,$A$2:$A$225,0,1)</f>
        <v>28.621370382233653</v>
      </c>
      <c r="D352" s="10">
        <f>C352-_xlfn.FORECAST.ETS.CONFINT(A352,$B$2:$B$225,$A$2:$A$225,0.9999,0,1)</f>
        <v>-60.907739608707516</v>
      </c>
      <c r="E352" s="10">
        <f>C352+_xlfn.FORECAST.ETS.CONFINT(A352,$B$2:$B$225,$A$2:$A$225,0.9999,0,1)</f>
        <v>118.15048037317482</v>
      </c>
    </row>
    <row r="353" spans="1:5" x14ac:dyDescent="0.25">
      <c r="A353" s="8">
        <v>666</v>
      </c>
      <c r="C353" s="8">
        <f>_xlfn.FORECAST.ETS(A353,$B$2:$B$225,$A$2:$A$225,0,1)</f>
        <v>28.665633141148838</v>
      </c>
      <c r="D353" s="10">
        <f>C353-_xlfn.FORECAST.ETS.CONFINT(A353,$B$2:$B$225,$A$2:$A$225,0.9999,0,1)</f>
        <v>-61.365520911246698</v>
      </c>
      <c r="E353" s="10">
        <f>C353+_xlfn.FORECAST.ETS.CONFINT(A353,$B$2:$B$225,$A$2:$A$225,0.9999,0,1)</f>
        <v>118.69678719354437</v>
      </c>
    </row>
    <row r="354" spans="1:5" x14ac:dyDescent="0.25">
      <c r="A354" s="8">
        <v>667</v>
      </c>
      <c r="C354" s="8">
        <f>_xlfn.FORECAST.ETS(A354,$B$2:$B$225,$A$2:$A$225,0,1)</f>
        <v>28.709895900064105</v>
      </c>
      <c r="D354" s="10">
        <f>C354-_xlfn.FORECAST.ETS.CONFINT(A354,$B$2:$B$225,$A$2:$A$225,0.9999,0,1)</f>
        <v>-61.824461657704795</v>
      </c>
      <c r="E354" s="10">
        <f>C354+_xlfn.FORECAST.ETS.CONFINT(A354,$B$2:$B$225,$A$2:$A$225,0.9999,0,1)</f>
        <v>119.244253457833</v>
      </c>
    </row>
    <row r="355" spans="1:5" x14ac:dyDescent="0.25">
      <c r="A355" s="8">
        <v>668</v>
      </c>
      <c r="C355" s="8">
        <f>_xlfn.FORECAST.ETS(A355,$B$2:$B$225,$A$2:$A$225,0,1)</f>
        <v>28.754158658979286</v>
      </c>
      <c r="D355" s="10">
        <f>C355-_xlfn.FORECAST.ETS.CONFINT(A355,$B$2:$B$225,$A$2:$A$225,0.9999,0,1)</f>
        <v>-62.284558091907137</v>
      </c>
      <c r="E355" s="10">
        <f>C355+_xlfn.FORECAST.ETS.CONFINT(A355,$B$2:$B$225,$A$2:$A$225,0.9999,0,1)</f>
        <v>119.7928754098657</v>
      </c>
    </row>
    <row r="356" spans="1:5" x14ac:dyDescent="0.25">
      <c r="A356" s="8">
        <v>669</v>
      </c>
      <c r="C356" s="8">
        <f>_xlfn.FORECAST.ETS(A356,$B$2:$B$225,$A$2:$A$225,0,1)</f>
        <v>28.798421417894556</v>
      </c>
      <c r="D356" s="10">
        <f>C356-_xlfn.FORECAST.ETS.CONFINT(A356,$B$2:$B$225,$A$2:$A$225,0.9999,0,1)</f>
        <v>-62.745806496592252</v>
      </c>
      <c r="E356" s="10">
        <f>C356+_xlfn.FORECAST.ETS.CONFINT(A356,$B$2:$B$225,$A$2:$A$225,0.9999,0,1)</f>
        <v>120.34264933238137</v>
      </c>
    </row>
    <row r="357" spans="1:5" x14ac:dyDescent="0.25">
      <c r="A357" s="8">
        <v>670</v>
      </c>
      <c r="C357" s="8">
        <f>_xlfn.FORECAST.ETS(A357,$B$2:$B$225,$A$2:$A$225,0,1)</f>
        <v>28.842684176809737</v>
      </c>
      <c r="D357" s="10">
        <f>C357-_xlfn.FORECAST.ETS.CONFINT(A357,$B$2:$B$225,$A$2:$A$225,0.9999,0,1)</f>
        <v>-63.20820319281242</v>
      </c>
      <c r="E357" s="10">
        <f>C357+_xlfn.FORECAST.ETS.CONFINT(A357,$B$2:$B$225,$A$2:$A$225,0.9999,0,1)</f>
        <v>120.8935715464319</v>
      </c>
    </row>
    <row r="358" spans="1:5" x14ac:dyDescent="0.25">
      <c r="A358" s="8">
        <v>671</v>
      </c>
      <c r="C358" s="8">
        <f>_xlfn.FORECAST.ETS(A358,$B$2:$B$225,$A$2:$A$225,0,1)</f>
        <v>28.886946935725007</v>
      </c>
      <c r="D358" s="10">
        <f>C358-_xlfn.FORECAST.ETS.CONFINT(A358,$B$2:$B$225,$A$2:$A$225,0.9999,0,1)</f>
        <v>-63.671744539343862</v>
      </c>
      <c r="E358" s="10">
        <f>C358+_xlfn.FORECAST.ETS.CONFINT(A358,$B$2:$B$225,$A$2:$A$225,0.9999,0,1)</f>
        <v>121.44563841079388</v>
      </c>
    </row>
    <row r="359" spans="1:5" x14ac:dyDescent="0.25">
      <c r="A359" s="8">
        <v>672</v>
      </c>
      <c r="C359" s="8">
        <f>_xlfn.FORECAST.ETS(A359,$B$2:$B$225,$A$2:$A$225,0,1)</f>
        <v>28.931209694640188</v>
      </c>
      <c r="D359" s="10">
        <f>C359-_xlfn.FORECAST.ETS.CONFINT(A359,$B$2:$B$225,$A$2:$A$225,0.9999,0,1)</f>
        <v>-64.13642693210916</v>
      </c>
      <c r="E359" s="10">
        <f>C359+_xlfn.FORECAST.ETS.CONFINT(A359,$B$2:$B$225,$A$2:$A$225,0.9999,0,1)</f>
        <v>121.99884632138954</v>
      </c>
    </row>
    <row r="360" spans="1:5" x14ac:dyDescent="0.25">
      <c r="A360" s="8">
        <v>673</v>
      </c>
      <c r="C360" s="8">
        <f>_xlfn.FORECAST.ETS(A360,$B$2:$B$225,$A$2:$A$225,0,1)</f>
        <v>28.975472453555454</v>
      </c>
      <c r="D360" s="10">
        <f>C360-_xlfn.FORECAST.ETS.CONFINT(A360,$B$2:$B$225,$A$2:$A$225,0.9999,0,1)</f>
        <v>-64.60224680360885</v>
      </c>
      <c r="E360" s="10">
        <f>C360+_xlfn.FORECAST.ETS.CONFINT(A360,$B$2:$B$225,$A$2:$A$225,0.9999,0,1)</f>
        <v>122.55319171071976</v>
      </c>
    </row>
    <row r="361" spans="1:5" x14ac:dyDescent="0.25">
      <c r="A361" s="8">
        <v>674</v>
      </c>
      <c r="C361" s="8">
        <f>_xlfn.FORECAST.ETS(A361,$B$2:$B$225,$A$2:$A$225,0,1)</f>
        <v>29.019735212470639</v>
      </c>
      <c r="D361" s="10">
        <f>C361-_xlfn.FORECAST.ETS.CONFINT(A361,$B$2:$B$225,$A$2:$A$225,0.9999,0,1)</f>
        <v>-65.069200622364789</v>
      </c>
      <c r="E361" s="10">
        <f>C361+_xlfn.FORECAST.ETS.CONFINT(A361,$B$2:$B$225,$A$2:$A$225,0.9999,0,1)</f>
        <v>123.10867104730606</v>
      </c>
    </row>
    <row r="362" spans="1:5" x14ac:dyDescent="0.25">
      <c r="A362" s="8">
        <v>675</v>
      </c>
      <c r="C362" s="8">
        <f>_xlfn.FORECAST.ETS(A362,$B$2:$B$225,$A$2:$A$225,0,1)</f>
        <v>29.063997971385906</v>
      </c>
      <c r="D362" s="10">
        <f>C362-_xlfn.FORECAST.ETS.CONFINT(A362,$B$2:$B$225,$A$2:$A$225,0.9999,0,1)</f>
        <v>-65.537284892372327</v>
      </c>
      <c r="E362" s="10">
        <f>C362+_xlfn.FORECAST.ETS.CONFINT(A362,$B$2:$B$225,$A$2:$A$225,0.9999,0,1)</f>
        <v>123.66528083514413</v>
      </c>
    </row>
    <row r="363" spans="1:5" x14ac:dyDescent="0.25">
      <c r="A363" s="8">
        <v>676</v>
      </c>
      <c r="C363" s="8">
        <f>_xlfn.FORECAST.ETS(A363,$B$2:$B$225,$A$2:$A$225,0,1)</f>
        <v>29.10826073030109</v>
      </c>
      <c r="D363" s="10">
        <f>C363-_xlfn.FORECAST.ETS.CONFINT(A363,$B$2:$B$225,$A$2:$A$225,0.9999,0,1)</f>
        <v>-66.006496152563784</v>
      </c>
      <c r="E363" s="10">
        <f>C363+_xlfn.FORECAST.ETS.CONFINT(A363,$B$2:$B$225,$A$2:$A$225,0.9999,0,1)</f>
        <v>124.22301761316595</v>
      </c>
    </row>
    <row r="364" spans="1:5" x14ac:dyDescent="0.25">
      <c r="A364" s="8">
        <v>677</v>
      </c>
      <c r="C364" s="8">
        <f>_xlfn.FORECAST.ETS(A364,$B$2:$B$225,$A$2:$A$225,0,1)</f>
        <v>29.152523489216357</v>
      </c>
      <c r="D364" s="10">
        <f>C364-_xlfn.FORECAST.ETS.CONFINT(A364,$B$2:$B$225,$A$2:$A$225,0.9999,0,1)</f>
        <v>-66.476830976280553</v>
      </c>
      <c r="E364" s="10">
        <f>C364+_xlfn.FORECAST.ETS.CONFINT(A364,$B$2:$B$225,$A$2:$A$225,0.9999,0,1)</f>
        <v>124.78187795471328</v>
      </c>
    </row>
    <row r="365" spans="1:5" x14ac:dyDescent="0.25">
      <c r="A365" s="8">
        <v>678</v>
      </c>
      <c r="C365" s="8">
        <f>_xlfn.FORECAST.ETS(A365,$B$2:$B$225,$A$2:$A$225,0,1)</f>
        <v>29.196786248131538</v>
      </c>
      <c r="D365" s="10">
        <f>C365-_xlfn.FORECAST.ETS.CONFINT(A365,$B$2:$B$225,$A$2:$A$225,0.9999,0,1)</f>
        <v>-66.948285970755819</v>
      </c>
      <c r="E365" s="10">
        <f>C365+_xlfn.FORECAST.ETS.CONFINT(A365,$B$2:$B$225,$A$2:$A$225,0.9999,0,1)</f>
        <v>125.34185846701891</v>
      </c>
    </row>
    <row r="366" spans="1:5" x14ac:dyDescent="0.25">
      <c r="A366" s="8">
        <v>679</v>
      </c>
      <c r="C366" s="8">
        <f>_xlfn.FORECAST.ETS(A366,$B$2:$B$225,$A$2:$A$225,0,1)</f>
        <v>29.241049007046808</v>
      </c>
      <c r="D366" s="10">
        <f>C366-_xlfn.FORECAST.ETS.CONFINT(A366,$B$2:$B$225,$A$2:$A$225,0.9999,0,1)</f>
        <v>-67.420857776605615</v>
      </c>
      <c r="E366" s="10">
        <f>C366+_xlfn.FORECAST.ETS.CONFINT(A366,$B$2:$B$225,$A$2:$A$225,0.9999,0,1)</f>
        <v>125.90295579069924</v>
      </c>
    </row>
    <row r="367" spans="1:5" x14ac:dyDescent="0.25">
      <c r="A367" s="8">
        <v>680</v>
      </c>
      <c r="C367" s="8">
        <f>_xlfn.FORECAST.ETS(A367,$B$2:$B$225,$A$2:$A$225,0,1)</f>
        <v>29.285311765961989</v>
      </c>
      <c r="D367" s="10">
        <f>C367-_xlfn.FORECAST.ETS.CONFINT(A367,$B$2:$B$225,$A$2:$A$225,0.9999,0,1)</f>
        <v>-67.894543067330346</v>
      </c>
      <c r="E367" s="10">
        <f>C367+_xlfn.FORECAST.ETS.CONFINT(A367,$B$2:$B$225,$A$2:$A$225,0.9999,0,1)</f>
        <v>126.46516659925433</v>
      </c>
    </row>
    <row r="368" spans="1:5" x14ac:dyDescent="0.25">
      <c r="A368" s="8">
        <v>681</v>
      </c>
      <c r="C368" s="8">
        <f>_xlfn.FORECAST.ETS(A368,$B$2:$B$225,$A$2:$A$225,0,1)</f>
        <v>29.329574524877259</v>
      </c>
      <c r="D368" s="10">
        <f>C368-_xlfn.FORECAST.ETS.CONFINT(A368,$B$2:$B$225,$A$2:$A$225,0.9999,0,1)</f>
        <v>-68.369338548823976</v>
      </c>
      <c r="E368" s="10">
        <f>C368+_xlfn.FORECAST.ETS.CONFINT(A368,$B$2:$B$225,$A$2:$A$225,0.9999,0,1)</f>
        <v>127.02848759857849</v>
      </c>
    </row>
    <row r="369" spans="1:5" x14ac:dyDescent="0.25">
      <c r="A369" s="8">
        <v>682</v>
      </c>
      <c r="C369" s="8">
        <f>_xlfn.FORECAST.ETS(A369,$B$2:$B$225,$A$2:$A$225,0,1)</f>
        <v>29.37383728379244</v>
      </c>
      <c r="D369" s="10">
        <f>C369-_xlfn.FORECAST.ETS.CONFINT(A369,$B$2:$B$225,$A$2:$A$225,0.9999,0,1)</f>
        <v>-68.845240958893569</v>
      </c>
      <c r="E369" s="10">
        <f>C369+_xlfn.FORECAST.ETS.CONFINT(A369,$B$2:$B$225,$A$2:$A$225,0.9999,0,1)</f>
        <v>127.59291552647845</v>
      </c>
    </row>
    <row r="370" spans="1:5" x14ac:dyDescent="0.25">
      <c r="A370" s="8">
        <v>683</v>
      </c>
      <c r="C370" s="8">
        <f>_xlfn.FORECAST.ETS(A370,$B$2:$B$225,$A$2:$A$225,0,1)</f>
        <v>29.418100042707707</v>
      </c>
      <c r="D370" s="10">
        <f>C370-_xlfn.FORECAST.ETS.CONFINT(A370,$B$2:$B$225,$A$2:$A$225,0.9999,0,1)</f>
        <v>-69.32224706678592</v>
      </c>
      <c r="E370" s="10">
        <f>C370+_xlfn.FORECAST.ETS.CONFINT(A370,$B$2:$B$225,$A$2:$A$225,0.9999,0,1)</f>
        <v>128.15844715220135</v>
      </c>
    </row>
    <row r="371" spans="1:5" x14ac:dyDescent="0.25">
      <c r="A371" s="8">
        <v>684</v>
      </c>
      <c r="C371" s="8">
        <f>_xlfn.FORECAST.ETS(A371,$B$2:$B$225,$A$2:$A$225,0,1)</f>
        <v>29.462362801622891</v>
      </c>
      <c r="D371" s="10">
        <f>C371-_xlfn.FORECAST.ETS.CONFINT(A371,$B$2:$B$225,$A$2:$A$225,0.9999,0,1)</f>
        <v>-69.80035367272437</v>
      </c>
      <c r="E371" s="10">
        <f>C371+_xlfn.FORECAST.ETS.CONFINT(A371,$B$2:$B$225,$A$2:$A$225,0.9999,0,1)</f>
        <v>128.72507927597016</v>
      </c>
    </row>
    <row r="372" spans="1:5" x14ac:dyDescent="0.25">
      <c r="A372" s="8">
        <v>685</v>
      </c>
      <c r="C372" s="8">
        <f>_xlfn.FORECAST.ETS(A372,$B$2:$B$225,$A$2:$A$225,0,1)</f>
        <v>29.506625560538161</v>
      </c>
      <c r="D372" s="10">
        <f>C372-_xlfn.FORECAST.ETS.CONFINT(A372,$B$2:$B$225,$A$2:$A$225,0.9999,0,1)</f>
        <v>-70.27955760745229</v>
      </c>
      <c r="E372" s="10">
        <f>C372+_xlfn.FORECAST.ETS.CONFINT(A372,$B$2:$B$225,$A$2:$A$225,0.9999,0,1)</f>
        <v>129.29280872852863</v>
      </c>
    </row>
    <row r="373" spans="1:5" x14ac:dyDescent="0.25">
      <c r="A373" s="8">
        <v>686</v>
      </c>
      <c r="C373" s="8">
        <f>_xlfn.FORECAST.ETS(A373,$B$2:$B$225,$A$2:$A$225,0,1)</f>
        <v>29.550888319453342</v>
      </c>
      <c r="D373" s="10">
        <f>C373-_xlfn.FORECAST.ETS.CONFINT(A373,$B$2:$B$225,$A$2:$A$225,0.9999,0,1)</f>
        <v>-70.75985573178653</v>
      </c>
      <c r="E373" s="10">
        <f>C373+_xlfn.FORECAST.ETS.CONFINT(A373,$B$2:$B$225,$A$2:$A$225,0.9999,0,1)</f>
        <v>129.8616323706932</v>
      </c>
    </row>
    <row r="374" spans="1:5" x14ac:dyDescent="0.25">
      <c r="A374" s="8">
        <v>687</v>
      </c>
      <c r="C374" s="8">
        <f>_xlfn.FORECAST.ETS(A374,$B$2:$B$225,$A$2:$A$225,0,1)</f>
        <v>29.595151078368609</v>
      </c>
      <c r="D374" s="10">
        <f>C374-_xlfn.FORECAST.ETS.CONFINT(A374,$B$2:$B$225,$A$2:$A$225,0.9999,0,1)</f>
        <v>-71.241244936176997</v>
      </c>
      <c r="E374" s="10">
        <f>C374+_xlfn.FORECAST.ETS.CONFINT(A374,$B$2:$B$225,$A$2:$A$225,0.9999,0,1)</f>
        <v>130.43154709291423</v>
      </c>
    </row>
    <row r="375" spans="1:5" x14ac:dyDescent="0.25">
      <c r="A375" s="8">
        <v>688</v>
      </c>
      <c r="C375" s="8">
        <f>_xlfn.FORECAST.ETS(A375,$B$2:$B$225,$A$2:$A$225,0,1)</f>
        <v>29.639413837283794</v>
      </c>
      <c r="D375" s="10">
        <f>C375-_xlfn.FORECAST.ETS.CONFINT(A375,$B$2:$B$225,$A$2:$A$225,0.9999,0,1)</f>
        <v>-71.723722140275939</v>
      </c>
      <c r="E375" s="10">
        <f>C375+_xlfn.FORECAST.ETS.CONFINT(A375,$B$2:$B$225,$A$2:$A$225,0.9999,0,1)</f>
        <v>131.00254981484352</v>
      </c>
    </row>
    <row r="376" spans="1:5" x14ac:dyDescent="0.25">
      <c r="A376" s="8">
        <v>689</v>
      </c>
      <c r="C376" s="8">
        <f t="shared" ref="C376:C407" si="0">_xlfn.FORECAST.ETS(A376,$B$2:$B$225,$A$2:$A$225,0,1)</f>
        <v>29.68367659619906</v>
      </c>
      <c r="D376" s="10">
        <f t="shared" ref="D376:D407" si="1">C376-_xlfn.FORECAST.ETS.CONFINT(A376,$B$2:$B$225,$A$2:$A$225,0.9999,0,1)</f>
        <v>-72.207284292513407</v>
      </c>
      <c r="E376" s="10">
        <f t="shared" ref="E376:E407" si="2">C376+_xlfn.FORECAST.ETS.CONFINT(A376,$B$2:$B$225,$A$2:$A$225,0.9999,0,1)</f>
        <v>131.57463748491153</v>
      </c>
    </row>
    <row r="377" spans="1:5" x14ac:dyDescent="0.25">
      <c r="A377" s="8">
        <v>690</v>
      </c>
      <c r="C377" s="8">
        <f t="shared" si="0"/>
        <v>29.727939355114245</v>
      </c>
      <c r="D377" s="10">
        <f t="shared" si="1"/>
        <v>-72.691928369681477</v>
      </c>
      <c r="E377" s="10">
        <f t="shared" si="2"/>
        <v>132.14780707990997</v>
      </c>
    </row>
    <row r="378" spans="1:5" x14ac:dyDescent="0.25">
      <c r="A378" s="8">
        <v>691</v>
      </c>
      <c r="C378" s="8">
        <f t="shared" si="0"/>
        <v>29.772202114029511</v>
      </c>
      <c r="D378" s="10">
        <f t="shared" si="1"/>
        <v>-73.177651376524835</v>
      </c>
      <c r="E378" s="10">
        <f t="shared" si="2"/>
        <v>132.72205560458386</v>
      </c>
    </row>
    <row r="379" spans="1:5" x14ac:dyDescent="0.25">
      <c r="A379" s="8">
        <v>692</v>
      </c>
      <c r="C379" s="8">
        <f t="shared" si="0"/>
        <v>29.816464872944692</v>
      </c>
      <c r="D379" s="10">
        <f t="shared" si="1"/>
        <v>-73.664450345339773</v>
      </c>
      <c r="E379" s="10">
        <f t="shared" si="2"/>
        <v>133.29738009122917</v>
      </c>
    </row>
    <row r="380" spans="1:5" x14ac:dyDescent="0.25">
      <c r="A380" s="8">
        <v>693</v>
      </c>
      <c r="C380" s="8">
        <f t="shared" si="0"/>
        <v>29.860727631859962</v>
      </c>
      <c r="D380" s="10">
        <f t="shared" si="1"/>
        <v>-74.152322335579001</v>
      </c>
      <c r="E380" s="10">
        <f t="shared" si="2"/>
        <v>133.87377759929893</v>
      </c>
    </row>
    <row r="381" spans="1:5" x14ac:dyDescent="0.25">
      <c r="A381" s="8">
        <v>694</v>
      </c>
      <c r="C381" s="8">
        <f t="shared" si="0"/>
        <v>29.904990390775144</v>
      </c>
      <c r="D381" s="10">
        <f t="shared" si="1"/>
        <v>-74.641264433464798</v>
      </c>
      <c r="E381" s="10">
        <f t="shared" si="2"/>
        <v>134.45124521501509</v>
      </c>
    </row>
    <row r="382" spans="1:5" x14ac:dyDescent="0.25">
      <c r="A382" s="8">
        <v>695</v>
      </c>
      <c r="C382" s="8">
        <f t="shared" si="0"/>
        <v>29.949253149690414</v>
      </c>
      <c r="D382" s="10">
        <f t="shared" si="1"/>
        <v>-75.131273751607722</v>
      </c>
      <c r="E382" s="10">
        <f t="shared" si="2"/>
        <v>135.02978005098856</v>
      </c>
    </row>
    <row r="383" spans="1:5" x14ac:dyDescent="0.25">
      <c r="A383" s="8">
        <v>696</v>
      </c>
      <c r="C383" s="8">
        <f t="shared" si="0"/>
        <v>29.993515908605595</v>
      </c>
      <c r="D383" s="10">
        <f t="shared" si="1"/>
        <v>-75.622347428633304</v>
      </c>
      <c r="E383" s="10">
        <f t="shared" si="2"/>
        <v>135.60937924584451</v>
      </c>
    </row>
    <row r="384" spans="1:5" x14ac:dyDescent="0.25">
      <c r="A384" s="8">
        <v>697</v>
      </c>
      <c r="C384" s="8">
        <f t="shared" si="0"/>
        <v>30.037778667520861</v>
      </c>
      <c r="D384" s="10">
        <f t="shared" si="1"/>
        <v>-76.11448262881396</v>
      </c>
      <c r="E384" s="10">
        <f t="shared" si="2"/>
        <v>136.19003996385567</v>
      </c>
    </row>
    <row r="385" spans="1:5" x14ac:dyDescent="0.25">
      <c r="A385" s="8">
        <v>698</v>
      </c>
      <c r="C385" s="8">
        <f t="shared" si="0"/>
        <v>30.082041426436046</v>
      </c>
      <c r="D385" s="10">
        <f t="shared" si="1"/>
        <v>-76.607676541708756</v>
      </c>
      <c r="E385" s="10">
        <f t="shared" si="2"/>
        <v>136.77175939458084</v>
      </c>
    </row>
    <row r="386" spans="1:5" x14ac:dyDescent="0.25">
      <c r="A386" s="8">
        <v>699</v>
      </c>
      <c r="C386" s="8">
        <f t="shared" si="0"/>
        <v>30.126304185351312</v>
      </c>
      <c r="D386" s="10">
        <f t="shared" si="1"/>
        <v>-77.101926381808198</v>
      </c>
      <c r="E386" s="10">
        <f t="shared" si="2"/>
        <v>137.35453475251083</v>
      </c>
    </row>
    <row r="387" spans="1:5" x14ac:dyDescent="0.25">
      <c r="A387" s="8">
        <v>700</v>
      </c>
      <c r="C387" s="8">
        <f t="shared" si="0"/>
        <v>30.170566944266497</v>
      </c>
      <c r="D387" s="10">
        <f t="shared" si="1"/>
        <v>-77.59722938818642</v>
      </c>
      <c r="E387" s="10">
        <f t="shared" si="2"/>
        <v>137.93836327671943</v>
      </c>
    </row>
    <row r="388" spans="1:5" x14ac:dyDescent="0.25">
      <c r="A388" s="8">
        <v>701</v>
      </c>
      <c r="C388" s="8">
        <f t="shared" si="0"/>
        <v>30.214829703181763</v>
      </c>
      <c r="D388" s="10">
        <f t="shared" si="1"/>
        <v>-78.09358282415819</v>
      </c>
      <c r="E388" s="10">
        <f t="shared" si="2"/>
        <v>138.5232422305217</v>
      </c>
    </row>
    <row r="389" spans="1:5" x14ac:dyDescent="0.25">
      <c r="A389" s="8">
        <v>702</v>
      </c>
      <c r="C389" s="8">
        <f t="shared" si="0"/>
        <v>30.259092462096945</v>
      </c>
      <c r="D389" s="10">
        <f t="shared" si="1"/>
        <v>-78.590983976943306</v>
      </c>
      <c r="E389" s="10">
        <f t="shared" si="2"/>
        <v>139.1091689011372</v>
      </c>
    </row>
    <row r="390" spans="1:5" x14ac:dyDescent="0.25">
      <c r="A390" s="8">
        <v>703</v>
      </c>
      <c r="C390" s="8">
        <f t="shared" si="0"/>
        <v>30.303355221012215</v>
      </c>
      <c r="D390" s="10">
        <f t="shared" si="1"/>
        <v>-79.089430157335286</v>
      </c>
      <c r="E390" s="10">
        <f t="shared" si="2"/>
        <v>139.69614059935972</v>
      </c>
    </row>
    <row r="391" spans="1:5" x14ac:dyDescent="0.25">
      <c r="A391" s="8">
        <v>704</v>
      </c>
      <c r="C391" s="8">
        <f t="shared" si="0"/>
        <v>30.347617979927399</v>
      </c>
      <c r="D391" s="10">
        <f t="shared" si="1"/>
        <v>-79.588918699377331</v>
      </c>
      <c r="E391" s="10">
        <f t="shared" si="2"/>
        <v>140.28415465923214</v>
      </c>
    </row>
    <row r="392" spans="1:5" x14ac:dyDescent="0.25">
      <c r="A392" s="8">
        <v>705</v>
      </c>
      <c r="C392" s="8">
        <f t="shared" si="0"/>
        <v>30.391880738842666</v>
      </c>
      <c r="D392" s="10">
        <f t="shared" si="1"/>
        <v>-80.089446960042437</v>
      </c>
      <c r="E392" s="10">
        <f t="shared" si="2"/>
        <v>140.87320843772775</v>
      </c>
    </row>
    <row r="393" spans="1:5" x14ac:dyDescent="0.25">
      <c r="A393" s="8">
        <v>706</v>
      </c>
      <c r="C393" s="8">
        <f t="shared" si="0"/>
        <v>30.436143497757847</v>
      </c>
      <c r="D393" s="10">
        <f t="shared" si="1"/>
        <v>-80.591012318920349</v>
      </c>
      <c r="E393" s="10">
        <f t="shared" si="2"/>
        <v>141.46329931443606</v>
      </c>
    </row>
    <row r="394" spans="1:5" x14ac:dyDescent="0.25">
      <c r="A394" s="8">
        <v>707</v>
      </c>
      <c r="C394" s="8">
        <f t="shared" si="0"/>
        <v>30.480406256673117</v>
      </c>
      <c r="D394" s="10">
        <f t="shared" si="1"/>
        <v>-81.093612177908781</v>
      </c>
      <c r="E394" s="10">
        <f t="shared" si="2"/>
        <v>142.05442469125501</v>
      </c>
    </row>
    <row r="395" spans="1:5" x14ac:dyDescent="0.25">
      <c r="A395" s="8">
        <v>708</v>
      </c>
      <c r="C395" s="8">
        <f t="shared" si="0"/>
        <v>30.524669015588298</v>
      </c>
      <c r="D395" s="10">
        <f t="shared" si="1"/>
        <v>-81.597243960910887</v>
      </c>
      <c r="E395" s="10">
        <f t="shared" si="2"/>
        <v>142.64658199208748</v>
      </c>
    </row>
    <row r="396" spans="1:5" x14ac:dyDescent="0.25">
      <c r="A396" s="8">
        <v>709</v>
      </c>
      <c r="C396" s="8">
        <f t="shared" si="0"/>
        <v>30.568931774503568</v>
      </c>
      <c r="D396" s="10">
        <f t="shared" si="1"/>
        <v>-82.101905113536958</v>
      </c>
      <c r="E396" s="10">
        <f t="shared" si="2"/>
        <v>143.23976866254409</v>
      </c>
    </row>
    <row r="397" spans="1:5" x14ac:dyDescent="0.25">
      <c r="A397" s="8">
        <v>710</v>
      </c>
      <c r="C397" s="8">
        <f t="shared" si="0"/>
        <v>30.613194533418749</v>
      </c>
      <c r="D397" s="10">
        <f t="shared" si="1"/>
        <v>-82.607593102812302</v>
      </c>
      <c r="E397" s="10">
        <f t="shared" si="2"/>
        <v>143.8339821696498</v>
      </c>
    </row>
    <row r="398" spans="1:5" x14ac:dyDescent="0.25">
      <c r="A398" s="8">
        <v>711</v>
      </c>
      <c r="C398" s="8">
        <f t="shared" si="0"/>
        <v>30.657457292334016</v>
      </c>
      <c r="D398" s="10">
        <f t="shared" si="1"/>
        <v>-83.114305416888925</v>
      </c>
      <c r="E398" s="10">
        <f t="shared" si="2"/>
        <v>144.42922000155696</v>
      </c>
    </row>
    <row r="399" spans="1:5" x14ac:dyDescent="0.25">
      <c r="A399" s="8">
        <v>712</v>
      </c>
      <c r="C399" s="8">
        <f t="shared" si="0"/>
        <v>30.7017200512492</v>
      </c>
      <c r="D399" s="10">
        <f t="shared" si="1"/>
        <v>-83.622039564763369</v>
      </c>
      <c r="E399" s="10">
        <f t="shared" si="2"/>
        <v>145.02547966726178</v>
      </c>
    </row>
    <row r="400" spans="1:5" x14ac:dyDescent="0.25">
      <c r="A400" s="8">
        <v>713</v>
      </c>
      <c r="C400" s="8">
        <f t="shared" si="0"/>
        <v>30.745982810164467</v>
      </c>
      <c r="D400" s="10">
        <f t="shared" si="1"/>
        <v>-84.130793075997971</v>
      </c>
      <c r="E400" s="10">
        <f t="shared" si="2"/>
        <v>145.62275869632691</v>
      </c>
    </row>
    <row r="401" spans="1:5" x14ac:dyDescent="0.25">
      <c r="A401" s="8">
        <v>714</v>
      </c>
      <c r="C401" s="8">
        <f t="shared" si="0"/>
        <v>30.790245569079651</v>
      </c>
      <c r="D401" s="10">
        <f t="shared" si="1"/>
        <v>-84.640563500448309</v>
      </c>
      <c r="E401" s="10">
        <f t="shared" si="2"/>
        <v>146.2210546386076</v>
      </c>
    </row>
    <row r="402" spans="1:5" x14ac:dyDescent="0.25">
      <c r="A402" s="8">
        <v>715</v>
      </c>
      <c r="C402" s="8">
        <f t="shared" si="0"/>
        <v>30.834508327994918</v>
      </c>
      <c r="D402" s="10">
        <f t="shared" si="1"/>
        <v>-85.151348407993709</v>
      </c>
      <c r="E402" s="10">
        <f t="shared" si="2"/>
        <v>146.82036506398353</v>
      </c>
    </row>
    <row r="403" spans="1:5" x14ac:dyDescent="0.25">
      <c r="A403" s="8">
        <v>716</v>
      </c>
      <c r="C403" s="8">
        <f t="shared" si="0"/>
        <v>30.878771086910099</v>
      </c>
      <c r="D403" s="10">
        <f t="shared" si="1"/>
        <v>-85.663145388273904</v>
      </c>
      <c r="E403" s="10">
        <f t="shared" si="2"/>
        <v>147.42068756209409</v>
      </c>
    </row>
    <row r="404" spans="1:5" x14ac:dyDescent="0.25">
      <c r="A404" s="8">
        <v>717</v>
      </c>
      <c r="C404" s="8">
        <f t="shared" si="0"/>
        <v>30.923033845825369</v>
      </c>
      <c r="D404" s="10">
        <f t="shared" si="1"/>
        <v>-86.175952050428478</v>
      </c>
      <c r="E404" s="10">
        <f t="shared" si="2"/>
        <v>148.02201974207921</v>
      </c>
    </row>
    <row r="405" spans="1:5" x14ac:dyDescent="0.25">
      <c r="A405" s="8">
        <v>718</v>
      </c>
      <c r="C405" s="8">
        <f t="shared" si="0"/>
        <v>30.96729660474055</v>
      </c>
      <c r="D405" s="10">
        <f t="shared" si="1"/>
        <v>-86.689766022842278</v>
      </c>
      <c r="E405" s="10">
        <f t="shared" si="2"/>
        <v>148.62435923232337</v>
      </c>
    </row>
    <row r="406" spans="1:5" x14ac:dyDescent="0.25">
      <c r="A406" s="8">
        <v>719</v>
      </c>
      <c r="C406" s="8">
        <f t="shared" si="0"/>
        <v>31.01155936365582</v>
      </c>
      <c r="D406" s="10">
        <f t="shared" si="1"/>
        <v>-87.20458495289347</v>
      </c>
      <c r="E406" s="10">
        <f t="shared" si="2"/>
        <v>149.22770368020511</v>
      </c>
    </row>
    <row r="407" spans="1:5" x14ac:dyDescent="0.25">
      <c r="A407" s="8">
        <v>720</v>
      </c>
      <c r="C407" s="8">
        <f t="shared" si="0"/>
        <v>31.055822122571001</v>
      </c>
      <c r="D407" s="10">
        <f t="shared" si="1"/>
        <v>-87.720406506707448</v>
      </c>
      <c r="E407" s="10">
        <f t="shared" si="2"/>
        <v>149.83205075184947</v>
      </c>
    </row>
    <row r="408" spans="1:5" x14ac:dyDescent="0.25">
      <c r="A408" s="8">
        <v>721</v>
      </c>
      <c r="C408" s="8">
        <f t="shared" ref="C408:C439" si="3">_xlfn.FORECAST.ETS(A408,$B$2:$B$225,$A$2:$A$225,0,1)</f>
        <v>31.100084881486268</v>
      </c>
      <c r="D408" s="10">
        <f t="shared" ref="D408:D439" si="4">C408-_xlfn.FORECAST.ETS.CONFINT(A408,$B$2:$B$225,$A$2:$A$225,0.9999,0,1)</f>
        <v>-88.237228368913279</v>
      </c>
      <c r="E408" s="10">
        <f t="shared" ref="E408:E439" si="5">C408+_xlfn.FORECAST.ETS.CONFINT(A408,$B$2:$B$225,$A$2:$A$225,0.9999,0,1)</f>
        <v>150.4373981318858</v>
      </c>
    </row>
    <row r="409" spans="1:5" x14ac:dyDescent="0.25">
      <c r="A409" s="8">
        <v>722</v>
      </c>
      <c r="C409" s="8">
        <f t="shared" si="3"/>
        <v>31.144347640401453</v>
      </c>
      <c r="D409" s="10">
        <f t="shared" si="4"/>
        <v>-88.755048242405536</v>
      </c>
      <c r="E409" s="10">
        <f t="shared" si="5"/>
        <v>151.04374352320843</v>
      </c>
    </row>
    <row r="410" spans="1:5" x14ac:dyDescent="0.25">
      <c r="A410" s="8">
        <v>723</v>
      </c>
      <c r="C410" s="8">
        <f t="shared" si="3"/>
        <v>31.188610399316723</v>
      </c>
      <c r="D410" s="10">
        <f t="shared" si="4"/>
        <v>-89.273863848108846</v>
      </c>
      <c r="E410" s="10">
        <f t="shared" si="5"/>
        <v>151.65108464674231</v>
      </c>
    </row>
    <row r="411" spans="1:5" x14ac:dyDescent="0.25">
      <c r="A411" s="8">
        <v>724</v>
      </c>
      <c r="C411" s="8">
        <f t="shared" si="3"/>
        <v>31.232873158231904</v>
      </c>
      <c r="D411" s="10">
        <f t="shared" si="4"/>
        <v>-89.793672924747597</v>
      </c>
      <c r="E411" s="10">
        <f t="shared" si="5"/>
        <v>152.25941924121139</v>
      </c>
    </row>
    <row r="412" spans="1:5" x14ac:dyDescent="0.25">
      <c r="A412" s="8">
        <v>725</v>
      </c>
      <c r="C412" s="8">
        <f t="shared" si="3"/>
        <v>31.27713591714717</v>
      </c>
      <c r="D412" s="10">
        <f t="shared" si="4"/>
        <v>-90.31447322861797</v>
      </c>
      <c r="E412" s="10">
        <f t="shared" si="5"/>
        <v>152.86874506291232</v>
      </c>
    </row>
    <row r="413" spans="1:5" x14ac:dyDescent="0.25">
      <c r="A413" s="8">
        <v>726</v>
      </c>
      <c r="C413" s="8">
        <f t="shared" si="3"/>
        <v>31.321398676062351</v>
      </c>
      <c r="D413" s="10">
        <f t="shared" si="4"/>
        <v>-90.836262533365442</v>
      </c>
      <c r="E413" s="10">
        <f t="shared" si="5"/>
        <v>153.47905988549016</v>
      </c>
    </row>
    <row r="414" spans="1:5" x14ac:dyDescent="0.25">
      <c r="A414" s="8">
        <v>727</v>
      </c>
      <c r="C414" s="8">
        <f t="shared" si="3"/>
        <v>31.365661434977621</v>
      </c>
      <c r="D414" s="10">
        <f t="shared" si="4"/>
        <v>-91.359038629764058</v>
      </c>
      <c r="E414" s="10">
        <f t="shared" si="5"/>
        <v>154.09036149971931</v>
      </c>
    </row>
    <row r="415" spans="1:5" x14ac:dyDescent="0.25">
      <c r="A415" s="8">
        <v>728</v>
      </c>
      <c r="C415" s="8">
        <f t="shared" si="3"/>
        <v>31.409924193892806</v>
      </c>
      <c r="D415" s="10">
        <f t="shared" si="4"/>
        <v>-91.882799325501068</v>
      </c>
      <c r="E415" s="10">
        <f t="shared" si="5"/>
        <v>154.70264771328669</v>
      </c>
    </row>
    <row r="416" spans="1:5" x14ac:dyDescent="0.25">
      <c r="A416" s="8">
        <v>729</v>
      </c>
      <c r="C416" s="8">
        <f t="shared" si="3"/>
        <v>31.454186952808072</v>
      </c>
      <c r="D416" s="10">
        <f t="shared" si="4"/>
        <v>-92.407542444963539</v>
      </c>
      <c r="E416" s="10">
        <f t="shared" si="5"/>
        <v>155.3159163505797</v>
      </c>
    </row>
    <row r="417" spans="1:5" x14ac:dyDescent="0.25">
      <c r="A417" s="8">
        <v>730</v>
      </c>
      <c r="C417" s="8">
        <f t="shared" si="3"/>
        <v>31.498449711723254</v>
      </c>
      <c r="D417" s="10">
        <f t="shared" si="4"/>
        <v>-92.933265829029864</v>
      </c>
      <c r="E417" s="10">
        <f t="shared" si="5"/>
        <v>155.93016525247637</v>
      </c>
    </row>
    <row r="418" spans="1:5" x14ac:dyDescent="0.25">
      <c r="A418" s="8">
        <v>731</v>
      </c>
      <c r="C418" s="8">
        <f t="shared" si="3"/>
        <v>31.54271247063852</v>
      </c>
      <c r="D418" s="10">
        <f t="shared" si="4"/>
        <v>-93.459967334863137</v>
      </c>
      <c r="E418" s="10">
        <f t="shared" si="5"/>
        <v>156.54539227614018</v>
      </c>
    </row>
    <row r="419" spans="1:5" x14ac:dyDescent="0.25">
      <c r="A419" s="8">
        <v>732</v>
      </c>
      <c r="C419" s="8">
        <f t="shared" si="3"/>
        <v>31.586975229553705</v>
      </c>
      <c r="D419" s="10">
        <f t="shared" si="4"/>
        <v>-93.987644835709517</v>
      </c>
      <c r="E419" s="10">
        <f t="shared" si="5"/>
        <v>157.16159529481692</v>
      </c>
    </row>
    <row r="420" spans="1:5" x14ac:dyDescent="0.25">
      <c r="A420" s="8">
        <v>733</v>
      </c>
      <c r="C420" s="8">
        <f t="shared" si="3"/>
        <v>31.631237988468975</v>
      </c>
      <c r="D420" s="10">
        <f t="shared" si="4"/>
        <v>-94.516296220698138</v>
      </c>
      <c r="E420" s="10">
        <f t="shared" si="5"/>
        <v>157.77877219763607</v>
      </c>
    </row>
    <row r="421" spans="1:5" x14ac:dyDescent="0.25">
      <c r="A421" s="8">
        <v>734</v>
      </c>
      <c r="C421" s="8">
        <f t="shared" si="3"/>
        <v>31.675500747384156</v>
      </c>
      <c r="D421" s="10">
        <f t="shared" si="4"/>
        <v>-95.045919394645864</v>
      </c>
      <c r="E421" s="10">
        <f t="shared" si="5"/>
        <v>158.39692088941419</v>
      </c>
    </row>
    <row r="422" spans="1:5" x14ac:dyDescent="0.25">
      <c r="A422" s="8">
        <v>735</v>
      </c>
      <c r="C422" s="8">
        <f t="shared" si="3"/>
        <v>31.719763506299422</v>
      </c>
      <c r="D422" s="10">
        <f t="shared" si="4"/>
        <v>-95.576512277863685</v>
      </c>
      <c r="E422" s="10">
        <f t="shared" si="5"/>
        <v>159.01603929046254</v>
      </c>
    </row>
    <row r="423" spans="1:5" x14ac:dyDescent="0.25">
      <c r="A423" s="8">
        <v>736</v>
      </c>
      <c r="C423" s="8">
        <f t="shared" si="3"/>
        <v>31.764026265214607</v>
      </c>
      <c r="D423" s="10">
        <f t="shared" si="4"/>
        <v>-96.108072805967524</v>
      </c>
      <c r="E423" s="10">
        <f t="shared" si="5"/>
        <v>159.63612533639673</v>
      </c>
    </row>
    <row r="424" spans="1:5" x14ac:dyDescent="0.25">
      <c r="A424" s="8">
        <v>737</v>
      </c>
      <c r="C424" s="8">
        <f t="shared" si="3"/>
        <v>31.808289024129873</v>
      </c>
      <c r="D424" s="10">
        <f t="shared" si="4"/>
        <v>-96.640598929690938</v>
      </c>
      <c r="E424" s="10">
        <f t="shared" si="5"/>
        <v>160.25717697795068</v>
      </c>
    </row>
    <row r="425" spans="1:5" x14ac:dyDescent="0.25">
      <c r="A425" s="8">
        <v>738</v>
      </c>
      <c r="C425" s="8">
        <f t="shared" si="3"/>
        <v>31.852551783045058</v>
      </c>
      <c r="D425" s="10">
        <f t="shared" si="4"/>
        <v>-97.174088614701745</v>
      </c>
      <c r="E425" s="10">
        <f t="shared" si="5"/>
        <v>160.87919218079185</v>
      </c>
    </row>
    <row r="426" spans="1:5" x14ac:dyDescent="0.25">
      <c r="A426" s="8">
        <v>739</v>
      </c>
      <c r="C426" s="8">
        <f t="shared" si="3"/>
        <v>31.896814541960325</v>
      </c>
      <c r="D426" s="10">
        <f t="shared" si="4"/>
        <v>-97.708539841420659</v>
      </c>
      <c r="E426" s="10">
        <f t="shared" si="5"/>
        <v>161.50216892534132</v>
      </c>
    </row>
    <row r="427" spans="1:5" x14ac:dyDescent="0.25">
      <c r="A427" s="8">
        <v>740</v>
      </c>
      <c r="C427" s="8">
        <f t="shared" si="3"/>
        <v>31.941077300875506</v>
      </c>
      <c r="D427" s="10">
        <f t="shared" si="4"/>
        <v>-98.243950604843732</v>
      </c>
      <c r="E427" s="10">
        <f t="shared" si="5"/>
        <v>162.12610520659473</v>
      </c>
    </row>
    <row r="428" spans="1:5" x14ac:dyDescent="0.25">
      <c r="A428" s="8">
        <v>741</v>
      </c>
      <c r="C428" s="8">
        <f t="shared" si="3"/>
        <v>31.985340059790776</v>
      </c>
      <c r="D428" s="10">
        <f t="shared" si="4"/>
        <v>-98.780318914366646</v>
      </c>
      <c r="E428" s="10">
        <f t="shared" si="5"/>
        <v>162.7509990339482</v>
      </c>
    </row>
    <row r="429" spans="1:5" x14ac:dyDescent="0.25">
      <c r="A429" s="8">
        <v>742</v>
      </c>
      <c r="C429" s="8">
        <f t="shared" si="3"/>
        <v>32.02960281870596</v>
      </c>
      <c r="D429" s="10">
        <f t="shared" si="4"/>
        <v>-99.317642793612748</v>
      </c>
      <c r="E429" s="10">
        <f t="shared" si="5"/>
        <v>163.37684843102468</v>
      </c>
    </row>
    <row r="430" spans="1:5" x14ac:dyDescent="0.25">
      <c r="A430" s="8">
        <v>743</v>
      </c>
      <c r="C430" s="8">
        <f t="shared" si="3"/>
        <v>32.073865577621227</v>
      </c>
      <c r="D430" s="10">
        <f t="shared" si="4"/>
        <v>-99.855920280262609</v>
      </c>
      <c r="E430" s="10">
        <f t="shared" si="5"/>
        <v>164.00365143550508</v>
      </c>
    </row>
    <row r="431" spans="1:5" x14ac:dyDescent="0.25">
      <c r="A431" s="8">
        <v>744</v>
      </c>
      <c r="C431" s="8">
        <f t="shared" si="3"/>
        <v>32.118128336536408</v>
      </c>
      <c r="D431" s="10">
        <f t="shared" si="4"/>
        <v>-100.39514942588772</v>
      </c>
      <c r="E431" s="10">
        <f t="shared" si="5"/>
        <v>164.63140609896055</v>
      </c>
    </row>
    <row r="432" spans="1:5" x14ac:dyDescent="0.25">
      <c r="A432" s="8">
        <v>745</v>
      </c>
      <c r="C432" s="8">
        <f t="shared" si="3"/>
        <v>32.162391095451675</v>
      </c>
      <c r="D432" s="10">
        <f t="shared" si="4"/>
        <v>-100.93532829578504</v>
      </c>
      <c r="E432" s="10">
        <f t="shared" si="5"/>
        <v>165.2601104866884</v>
      </c>
    </row>
    <row r="433" spans="1:5" x14ac:dyDescent="0.25">
      <c r="A433" s="8">
        <v>746</v>
      </c>
      <c r="C433" s="8">
        <f t="shared" si="3"/>
        <v>32.206653854366856</v>
      </c>
      <c r="D433" s="10">
        <f t="shared" si="4"/>
        <v>-101.47645496881603</v>
      </c>
      <c r="E433" s="10">
        <f t="shared" si="5"/>
        <v>165.88976267754975</v>
      </c>
    </row>
    <row r="434" spans="1:5" x14ac:dyDescent="0.25">
      <c r="A434" s="8">
        <v>747</v>
      </c>
      <c r="C434" s="8">
        <f t="shared" si="3"/>
        <v>32.250916613282129</v>
      </c>
      <c r="D434" s="10">
        <f t="shared" si="4"/>
        <v>-102.01852753724611</v>
      </c>
      <c r="E434" s="10">
        <f t="shared" si="5"/>
        <v>166.52036076381037</v>
      </c>
    </row>
    <row r="435" spans="1:5" x14ac:dyDescent="0.25">
      <c r="A435" s="8">
        <v>748</v>
      </c>
      <c r="C435" s="8">
        <f t="shared" si="3"/>
        <v>32.29517937219731</v>
      </c>
      <c r="D435" s="10">
        <f t="shared" si="4"/>
        <v>-102.56154410658885</v>
      </c>
      <c r="E435" s="10">
        <f t="shared" si="5"/>
        <v>167.15190285098348</v>
      </c>
    </row>
    <row r="436" spans="1:5" x14ac:dyDescent="0.25">
      <c r="A436" s="8">
        <v>749</v>
      </c>
      <c r="C436" s="8">
        <f t="shared" si="3"/>
        <v>32.339442131112577</v>
      </c>
      <c r="D436" s="10">
        <f t="shared" si="4"/>
        <v>-103.10550279545029</v>
      </c>
      <c r="E436" s="10">
        <f t="shared" si="5"/>
        <v>167.78438705767545</v>
      </c>
    </row>
    <row r="437" spans="1:5" x14ac:dyDescent="0.25">
      <c r="A437" s="8">
        <v>750</v>
      </c>
      <c r="C437" s="8">
        <f t="shared" si="3"/>
        <v>32.383704890027758</v>
      </c>
      <c r="D437" s="10">
        <f t="shared" si="4"/>
        <v>-103.65040173537764</v>
      </c>
      <c r="E437" s="10">
        <f t="shared" si="5"/>
        <v>168.41781151543316</v>
      </c>
    </row>
    <row r="438" spans="1:5" x14ac:dyDescent="0.25">
      <c r="A438" s="8">
        <v>751</v>
      </c>
      <c r="C438" s="8">
        <f t="shared" si="3"/>
        <v>32.427967648943032</v>
      </c>
      <c r="D438" s="10">
        <f t="shared" si="4"/>
        <v>-104.19623907070869</v>
      </c>
      <c r="E438" s="10">
        <f t="shared" si="5"/>
        <v>169.05217436859473</v>
      </c>
    </row>
    <row r="439" spans="1:5" x14ac:dyDescent="0.25">
      <c r="A439" s="8">
        <v>752</v>
      </c>
      <c r="C439" s="8">
        <f t="shared" si="3"/>
        <v>32.472230407858213</v>
      </c>
      <c r="D439" s="10">
        <f t="shared" si="4"/>
        <v>-104.74301295842497</v>
      </c>
      <c r="E439" s="10">
        <f t="shared" si="5"/>
        <v>169.68747377414138</v>
      </c>
    </row>
    <row r="440" spans="1:5" x14ac:dyDescent="0.25">
      <c r="A440" s="8">
        <v>753</v>
      </c>
      <c r="C440" s="8">
        <f t="shared" ref="C440:C471" si="6">_xlfn.FORECAST.ETS(A440,$B$2:$B$225,$A$2:$A$225,0,1)</f>
        <v>32.516493166773479</v>
      </c>
      <c r="D440" s="10">
        <f t="shared" ref="D440:D471" si="7">C440-_xlfn.FORECAST.ETS.CONFINT(A440,$B$2:$B$225,$A$2:$A$225,0.9999,0,1)</f>
        <v>-105.29072156800569</v>
      </c>
      <c r="E440" s="10">
        <f t="shared" ref="E440:E471" si="8">C440+_xlfn.FORECAST.ETS.CONFINT(A440,$B$2:$B$225,$A$2:$A$225,0.9999,0,1)</f>
        <v>170.32370790155264</v>
      </c>
    </row>
    <row r="441" spans="1:5" x14ac:dyDescent="0.25">
      <c r="A441" s="8">
        <v>754</v>
      </c>
      <c r="C441" s="8">
        <f t="shared" si="6"/>
        <v>32.56075592568866</v>
      </c>
      <c r="D441" s="10">
        <f t="shared" si="7"/>
        <v>-105.83936308128526</v>
      </c>
      <c r="E441" s="10">
        <f t="shared" si="8"/>
        <v>170.96087493266256</v>
      </c>
    </row>
    <row r="442" spans="1:5" x14ac:dyDescent="0.25">
      <c r="A442" s="8">
        <v>755</v>
      </c>
      <c r="C442" s="8">
        <f t="shared" si="6"/>
        <v>32.605018684603927</v>
      </c>
      <c r="D442" s="10">
        <f t="shared" si="7"/>
        <v>-106.38893569231183</v>
      </c>
      <c r="E442" s="10">
        <f t="shared" si="8"/>
        <v>171.59897306151967</v>
      </c>
    </row>
    <row r="443" spans="1:5" x14ac:dyDescent="0.25">
      <c r="A443" s="8">
        <v>756</v>
      </c>
      <c r="C443" s="8">
        <f t="shared" si="6"/>
        <v>32.649281443519108</v>
      </c>
      <c r="D443" s="10">
        <f t="shared" si="7"/>
        <v>-106.93943760720896</v>
      </c>
      <c r="E443" s="10">
        <f t="shared" si="8"/>
        <v>172.23800049424716</v>
      </c>
    </row>
    <row r="444" spans="1:5" x14ac:dyDescent="0.25">
      <c r="A444" s="8">
        <v>757</v>
      </c>
      <c r="C444" s="8">
        <f t="shared" si="6"/>
        <v>32.693544202434381</v>
      </c>
      <c r="D444" s="10">
        <f t="shared" si="7"/>
        <v>-107.49086704403838</v>
      </c>
      <c r="E444" s="10">
        <f t="shared" si="8"/>
        <v>172.87795544890713</v>
      </c>
    </row>
    <row r="445" spans="1:5" x14ac:dyDescent="0.25">
      <c r="A445" s="8">
        <v>758</v>
      </c>
      <c r="C445" s="8">
        <f t="shared" si="6"/>
        <v>32.737806961349563</v>
      </c>
      <c r="D445" s="10">
        <f t="shared" si="7"/>
        <v>-108.04322223266594</v>
      </c>
      <c r="E445" s="10">
        <f t="shared" si="8"/>
        <v>173.51883615536508</v>
      </c>
    </row>
    <row r="446" spans="1:5" x14ac:dyDescent="0.25">
      <c r="A446" s="8">
        <v>759</v>
      </c>
      <c r="C446" s="8">
        <f t="shared" si="6"/>
        <v>32.782069720264829</v>
      </c>
      <c r="D446" s="10">
        <f t="shared" si="7"/>
        <v>-108.59650141462818</v>
      </c>
      <c r="E446" s="10">
        <f t="shared" si="8"/>
        <v>174.16064085515785</v>
      </c>
    </row>
    <row r="447" spans="1:5" x14ac:dyDescent="0.25">
      <c r="A447" s="8">
        <v>760</v>
      </c>
      <c r="C447" s="8">
        <f t="shared" si="6"/>
        <v>32.826332479180017</v>
      </c>
      <c r="D447" s="10">
        <f t="shared" si="7"/>
        <v>-109.15070284300251</v>
      </c>
      <c r="E447" s="10">
        <f t="shared" si="8"/>
        <v>174.80336780136255</v>
      </c>
    </row>
    <row r="448" spans="1:5" x14ac:dyDescent="0.25">
      <c r="A448" s="8">
        <v>761</v>
      </c>
      <c r="C448" s="8">
        <f t="shared" si="6"/>
        <v>32.870595238095284</v>
      </c>
      <c r="D448" s="10">
        <f t="shared" si="7"/>
        <v>-109.70582478227766</v>
      </c>
      <c r="E448" s="10">
        <f t="shared" si="8"/>
        <v>175.44701525846824</v>
      </c>
    </row>
    <row r="449" spans="1:5" x14ac:dyDescent="0.25">
      <c r="A449" s="8">
        <v>762</v>
      </c>
      <c r="C449" s="8">
        <f t="shared" si="6"/>
        <v>32.914857997010465</v>
      </c>
      <c r="D449" s="10">
        <f t="shared" si="7"/>
        <v>-110.26186550822766</v>
      </c>
      <c r="E449" s="10">
        <f t="shared" si="8"/>
        <v>176.0915815022486</v>
      </c>
    </row>
    <row r="450" spans="1:5" x14ac:dyDescent="0.25">
      <c r="A450" s="8">
        <v>763</v>
      </c>
      <c r="C450" s="8">
        <f t="shared" si="6"/>
        <v>32.959120755925731</v>
      </c>
      <c r="D450" s="10">
        <f t="shared" si="7"/>
        <v>-110.81882330778615</v>
      </c>
      <c r="E450" s="10">
        <f t="shared" si="8"/>
        <v>176.73706481963762</v>
      </c>
    </row>
    <row r="451" spans="1:5" x14ac:dyDescent="0.25">
      <c r="A451" s="8">
        <v>764</v>
      </c>
      <c r="C451" s="8">
        <f t="shared" si="6"/>
        <v>33.003383514840912</v>
      </c>
      <c r="D451" s="10">
        <f t="shared" si="7"/>
        <v>-111.37669647892403</v>
      </c>
      <c r="E451" s="10">
        <f t="shared" si="8"/>
        <v>177.38346350860587</v>
      </c>
    </row>
    <row r="452" spans="1:5" x14ac:dyDescent="0.25">
      <c r="A452" s="8">
        <v>765</v>
      </c>
      <c r="C452" s="8">
        <f t="shared" si="6"/>
        <v>33.047646273756179</v>
      </c>
      <c r="D452" s="10">
        <f t="shared" si="7"/>
        <v>-111.93548333052735</v>
      </c>
      <c r="E452" s="10">
        <f t="shared" si="8"/>
        <v>178.03077587803972</v>
      </c>
    </row>
    <row r="453" spans="1:5" x14ac:dyDescent="0.25">
      <c r="A453" s="8">
        <v>766</v>
      </c>
      <c r="C453" s="8">
        <f t="shared" si="6"/>
        <v>33.091909032671367</v>
      </c>
      <c r="D453" s="10">
        <f t="shared" si="7"/>
        <v>-112.49518218227871</v>
      </c>
      <c r="E453" s="10">
        <f t="shared" si="8"/>
        <v>178.67900024762145</v>
      </c>
    </row>
    <row r="454" spans="1:5" x14ac:dyDescent="0.25">
      <c r="A454" s="8">
        <v>767</v>
      </c>
      <c r="C454" s="8">
        <f t="shared" si="6"/>
        <v>33.136171791586634</v>
      </c>
      <c r="D454" s="10">
        <f t="shared" si="7"/>
        <v>-113.05579136453863</v>
      </c>
      <c r="E454" s="10">
        <f t="shared" si="8"/>
        <v>179.3281349477119</v>
      </c>
    </row>
    <row r="455" spans="1:5" x14ac:dyDescent="0.25">
      <c r="A455" s="8">
        <v>768</v>
      </c>
      <c r="C455" s="8">
        <f t="shared" si="6"/>
        <v>33.180434550501815</v>
      </c>
      <c r="D455" s="10">
        <f t="shared" si="7"/>
        <v>-113.61730921823039</v>
      </c>
      <c r="E455" s="10">
        <f t="shared" si="8"/>
        <v>179.97817831923402</v>
      </c>
    </row>
    <row r="456" spans="1:5" x14ac:dyDescent="0.25">
      <c r="A456" s="8">
        <v>769</v>
      </c>
      <c r="C456" s="8">
        <f t="shared" si="6"/>
        <v>33.224697309417081</v>
      </c>
      <c r="D456" s="10">
        <f t="shared" si="7"/>
        <v>-114.17973409472481</v>
      </c>
      <c r="E456" s="10">
        <f t="shared" si="8"/>
        <v>180.62912871355897</v>
      </c>
    </row>
    <row r="457" spans="1:5" x14ac:dyDescent="0.25">
      <c r="A457" s="8">
        <v>770</v>
      </c>
      <c r="C457" s="8">
        <f t="shared" si="6"/>
        <v>33.268960068332269</v>
      </c>
      <c r="D457" s="10">
        <f t="shared" si="7"/>
        <v>-114.74306435572839</v>
      </c>
      <c r="E457" s="10">
        <f t="shared" si="8"/>
        <v>181.28098449239292</v>
      </c>
    </row>
    <row r="458" spans="1:5" x14ac:dyDescent="0.25">
      <c r="A458" s="8">
        <v>771</v>
      </c>
      <c r="C458" s="8">
        <f t="shared" si="6"/>
        <v>33.313222827247536</v>
      </c>
      <c r="D458" s="10">
        <f t="shared" si="7"/>
        <v>-115.30729837317151</v>
      </c>
      <c r="E458" s="10">
        <f t="shared" si="8"/>
        <v>181.93374402766656</v>
      </c>
    </row>
    <row r="459" spans="1:5" x14ac:dyDescent="0.25">
      <c r="A459" s="8">
        <v>772</v>
      </c>
      <c r="C459" s="8">
        <f t="shared" si="6"/>
        <v>33.357485586162717</v>
      </c>
      <c r="D459" s="10">
        <f t="shared" si="7"/>
        <v>-115.87243452909962</v>
      </c>
      <c r="E459" s="10">
        <f t="shared" si="8"/>
        <v>182.58740570142504</v>
      </c>
    </row>
    <row r="460" spans="1:5" x14ac:dyDescent="0.25">
      <c r="A460" s="8">
        <v>773</v>
      </c>
      <c r="C460" s="8">
        <f t="shared" si="6"/>
        <v>33.401748345077984</v>
      </c>
      <c r="D460" s="10">
        <f t="shared" si="7"/>
        <v>-116.43847121556482</v>
      </c>
      <c r="E460" s="10">
        <f t="shared" si="8"/>
        <v>183.24196790572077</v>
      </c>
    </row>
    <row r="461" spans="1:5" x14ac:dyDescent="0.25">
      <c r="A461" s="8">
        <v>774</v>
      </c>
      <c r="C461" s="8">
        <f t="shared" si="6"/>
        <v>33.446011103993165</v>
      </c>
      <c r="D461" s="10">
        <f t="shared" si="7"/>
        <v>-117.00540683452004</v>
      </c>
      <c r="E461" s="10">
        <f t="shared" si="8"/>
        <v>183.89742904250636</v>
      </c>
    </row>
    <row r="462" spans="1:5" x14ac:dyDescent="0.25">
      <c r="A462" s="8">
        <v>775</v>
      </c>
      <c r="C462" s="8">
        <f t="shared" si="6"/>
        <v>33.490273862908431</v>
      </c>
      <c r="D462" s="10">
        <f t="shared" si="7"/>
        <v>-117.57323979771368</v>
      </c>
      <c r="E462" s="10">
        <f t="shared" si="8"/>
        <v>184.55378752353053</v>
      </c>
    </row>
    <row r="463" spans="1:5" x14ac:dyDescent="0.25">
      <c r="A463" s="8">
        <v>776</v>
      </c>
      <c r="C463" s="8">
        <f t="shared" si="6"/>
        <v>33.534536621823619</v>
      </c>
      <c r="D463" s="10">
        <f t="shared" si="7"/>
        <v>-118.14196852658684</v>
      </c>
      <c r="E463" s="10">
        <f t="shared" si="8"/>
        <v>185.21104177023409</v>
      </c>
    </row>
    <row r="464" spans="1:5" x14ac:dyDescent="0.25">
      <c r="A464" s="8">
        <v>777</v>
      </c>
      <c r="C464" s="8">
        <f t="shared" si="6"/>
        <v>33.578799380738886</v>
      </c>
      <c r="D464" s="10">
        <f t="shared" si="7"/>
        <v>-118.71159145217096</v>
      </c>
      <c r="E464" s="10">
        <f t="shared" si="8"/>
        <v>185.86919021364872</v>
      </c>
    </row>
    <row r="465" spans="1:5" x14ac:dyDescent="0.25">
      <c r="A465" s="8">
        <v>778</v>
      </c>
      <c r="C465" s="8">
        <f t="shared" si="6"/>
        <v>33.623062139654067</v>
      </c>
      <c r="D465" s="10">
        <f t="shared" si="7"/>
        <v>-119.28210701498791</v>
      </c>
      <c r="E465" s="10">
        <f t="shared" si="8"/>
        <v>186.52823129429606</v>
      </c>
    </row>
    <row r="466" spans="1:5" x14ac:dyDescent="0.25">
      <c r="A466" s="8">
        <v>779</v>
      </c>
      <c r="C466" s="8">
        <f t="shared" si="6"/>
        <v>33.667324898569333</v>
      </c>
      <c r="D466" s="10">
        <f t="shared" si="7"/>
        <v>-119.85351366495051</v>
      </c>
      <c r="E466" s="10">
        <f t="shared" si="8"/>
        <v>187.18816346208916</v>
      </c>
    </row>
    <row r="467" spans="1:5" x14ac:dyDescent="0.25">
      <c r="A467" s="8">
        <v>780</v>
      </c>
      <c r="C467" s="8">
        <f t="shared" si="6"/>
        <v>33.711587657484522</v>
      </c>
      <c r="D467" s="10">
        <f t="shared" si="7"/>
        <v>-120.42580986126538</v>
      </c>
      <c r="E467" s="10">
        <f t="shared" si="8"/>
        <v>187.84898517623444</v>
      </c>
    </row>
    <row r="468" spans="1:5" x14ac:dyDescent="0.25">
      <c r="A468" s="8">
        <v>781</v>
      </c>
      <c r="C468" s="8">
        <f t="shared" si="6"/>
        <v>33.755850416399788</v>
      </c>
      <c r="D468" s="10">
        <f t="shared" si="7"/>
        <v>-120.99899407233627</v>
      </c>
      <c r="E468" s="10">
        <f t="shared" si="8"/>
        <v>188.51069490513586</v>
      </c>
    </row>
    <row r="469" spans="1:5" x14ac:dyDescent="0.25">
      <c r="A469" s="8">
        <v>782</v>
      </c>
      <c r="C469" s="8">
        <f t="shared" si="6"/>
        <v>33.800113175314969</v>
      </c>
      <c r="D469" s="10">
        <f t="shared" si="7"/>
        <v>-121.57306477566982</v>
      </c>
      <c r="E469" s="10">
        <f t="shared" si="8"/>
        <v>189.17329112629977</v>
      </c>
    </row>
    <row r="470" spans="1:5" x14ac:dyDescent="0.25">
      <c r="A470" s="8">
        <v>783</v>
      </c>
      <c r="C470" s="8">
        <f t="shared" si="6"/>
        <v>33.844375934230236</v>
      </c>
      <c r="D470" s="10">
        <f t="shared" si="7"/>
        <v>-122.14802045778117</v>
      </c>
      <c r="E470" s="10">
        <f t="shared" si="8"/>
        <v>189.83677232624166</v>
      </c>
    </row>
    <row r="471" spans="1:5" x14ac:dyDescent="0.25">
      <c r="A471" s="8">
        <v>784</v>
      </c>
      <c r="C471" s="8">
        <f t="shared" si="6"/>
        <v>33.888638693145417</v>
      </c>
      <c r="D471" s="10">
        <f t="shared" si="7"/>
        <v>-122.72385961410251</v>
      </c>
      <c r="E471" s="10">
        <f t="shared" si="8"/>
        <v>190.50113700039336</v>
      </c>
    </row>
    <row r="472" spans="1:5" x14ac:dyDescent="0.25">
      <c r="A472" s="8">
        <v>785</v>
      </c>
      <c r="C472" s="8">
        <f t="shared" ref="C472:C503" si="9">_xlfn.FORECAST.ETS(A472,$B$2:$B$225,$A$2:$A$225,0,1)</f>
        <v>33.932901452060683</v>
      </c>
      <c r="D472" s="10">
        <f t="shared" ref="D472:D503" si="10">C472-_xlfn.FORECAST.ETS.CONFINT(A472,$B$2:$B$225,$A$2:$A$225,0.9999,0,1)</f>
        <v>-123.30058074889152</v>
      </c>
      <c r="E472" s="10">
        <f t="shared" ref="E472:E503" si="11">C472+_xlfn.FORECAST.ETS.CONFINT(A472,$B$2:$B$225,$A$2:$A$225,0.9999,0,1)</f>
        <v>191.1663836530129</v>
      </c>
    </row>
    <row r="473" spans="1:5" x14ac:dyDescent="0.25">
      <c r="A473" s="8">
        <v>786</v>
      </c>
      <c r="C473" s="8">
        <f t="shared" si="9"/>
        <v>33.977164210975872</v>
      </c>
      <c r="D473" s="10">
        <f t="shared" si="10"/>
        <v>-123.87818237514216</v>
      </c>
      <c r="E473" s="10">
        <f t="shared" si="11"/>
        <v>191.8325107970939</v>
      </c>
    </row>
    <row r="474" spans="1:5" x14ac:dyDescent="0.25">
      <c r="A474" s="8">
        <v>787</v>
      </c>
      <c r="C474" s="8">
        <f t="shared" si="9"/>
        <v>34.021426969891138</v>
      </c>
      <c r="D474" s="10">
        <f t="shared" si="10"/>
        <v>-124.45666301449563</v>
      </c>
      <c r="E474" s="10">
        <f t="shared" si="11"/>
        <v>192.49951695427791</v>
      </c>
    </row>
    <row r="475" spans="1:5" x14ac:dyDescent="0.25">
      <c r="A475" s="8">
        <v>788</v>
      </c>
      <c r="C475" s="8">
        <f t="shared" si="9"/>
        <v>34.065689728806319</v>
      </c>
      <c r="D475" s="10">
        <f t="shared" si="10"/>
        <v>-125.03602119715379</v>
      </c>
      <c r="E475" s="10">
        <f t="shared" si="11"/>
        <v>193.16740065476642</v>
      </c>
    </row>
    <row r="476" spans="1:5" x14ac:dyDescent="0.25">
      <c r="A476" s="8">
        <v>789</v>
      </c>
      <c r="C476" s="8">
        <f t="shared" si="9"/>
        <v>34.109952487721593</v>
      </c>
      <c r="D476" s="10">
        <f t="shared" si="10"/>
        <v>-125.61625546179241</v>
      </c>
      <c r="E476" s="10">
        <f t="shared" si="11"/>
        <v>193.83616043723558</v>
      </c>
    </row>
    <row r="477" spans="1:5" x14ac:dyDescent="0.25">
      <c r="A477" s="8">
        <v>790</v>
      </c>
      <c r="C477" s="8">
        <f t="shared" si="9"/>
        <v>34.154215246636774</v>
      </c>
      <c r="D477" s="10">
        <f t="shared" si="10"/>
        <v>-126.19736435547691</v>
      </c>
      <c r="E477" s="10">
        <f t="shared" si="11"/>
        <v>194.50579484875044</v>
      </c>
    </row>
    <row r="478" spans="1:5" x14ac:dyDescent="0.25">
      <c r="A478" s="8">
        <v>791</v>
      </c>
      <c r="C478" s="8">
        <f t="shared" si="9"/>
        <v>34.19847800555204</v>
      </c>
      <c r="D478" s="10">
        <f t="shared" si="10"/>
        <v>-126.7793464335781</v>
      </c>
      <c r="E478" s="10">
        <f t="shared" si="11"/>
        <v>195.17630244468216</v>
      </c>
    </row>
    <row r="479" spans="1:5" x14ac:dyDescent="0.25">
      <c r="A479" s="8">
        <v>792</v>
      </c>
      <c r="C479" s="8">
        <f t="shared" si="9"/>
        <v>34.242740764467221</v>
      </c>
      <c r="D479" s="10">
        <f t="shared" si="10"/>
        <v>-127.36220025969016</v>
      </c>
      <c r="E479" s="10">
        <f t="shared" si="11"/>
        <v>195.84768178862458</v>
      </c>
    </row>
    <row r="480" spans="1:5" x14ac:dyDescent="0.25">
      <c r="A480" s="8">
        <v>793</v>
      </c>
      <c r="C480" s="8">
        <f t="shared" si="9"/>
        <v>34.287003523382488</v>
      </c>
      <c r="D480" s="10">
        <f t="shared" si="10"/>
        <v>-127.94592440554851</v>
      </c>
      <c r="E480" s="10">
        <f t="shared" si="11"/>
        <v>196.51993145231347</v>
      </c>
    </row>
    <row r="481" spans="1:5" x14ac:dyDescent="0.25">
      <c r="A481" s="8">
        <v>794</v>
      </c>
      <c r="C481" s="8">
        <f t="shared" si="9"/>
        <v>34.331266282297669</v>
      </c>
      <c r="D481" s="10">
        <f t="shared" si="10"/>
        <v>-128.53051745095019</v>
      </c>
      <c r="E481" s="10">
        <f t="shared" si="11"/>
        <v>197.19305001554551</v>
      </c>
    </row>
    <row r="482" spans="1:5" x14ac:dyDescent="0.25">
      <c r="A482" s="8">
        <v>795</v>
      </c>
      <c r="C482" s="8">
        <f t="shared" si="9"/>
        <v>34.375529041212943</v>
      </c>
      <c r="D482" s="10">
        <f t="shared" si="10"/>
        <v>-129.11597798367382</v>
      </c>
      <c r="E482" s="10">
        <f t="shared" si="11"/>
        <v>197.86703606609967</v>
      </c>
    </row>
    <row r="483" spans="1:5" x14ac:dyDescent="0.25">
      <c r="A483" s="8">
        <v>796</v>
      </c>
      <c r="C483" s="8">
        <f t="shared" si="9"/>
        <v>34.419791800128124</v>
      </c>
      <c r="D483" s="10">
        <f t="shared" si="10"/>
        <v>-129.70230459940217</v>
      </c>
      <c r="E483" s="10">
        <f t="shared" si="11"/>
        <v>198.54188819965839</v>
      </c>
    </row>
    <row r="484" spans="1:5" x14ac:dyDescent="0.25">
      <c r="A484" s="8">
        <v>797</v>
      </c>
      <c r="C484" s="8">
        <f t="shared" si="9"/>
        <v>34.46405455904339</v>
      </c>
      <c r="D484" s="10">
        <f t="shared" si="10"/>
        <v>-130.2894959016441</v>
      </c>
      <c r="E484" s="10">
        <f t="shared" si="11"/>
        <v>199.21760501973091</v>
      </c>
    </row>
    <row r="485" spans="1:5" x14ac:dyDescent="0.25">
      <c r="A485" s="8">
        <v>798</v>
      </c>
      <c r="C485" s="8">
        <f t="shared" si="9"/>
        <v>34.508317317958571</v>
      </c>
      <c r="D485" s="10">
        <f t="shared" si="10"/>
        <v>-130.87755050165947</v>
      </c>
      <c r="E485" s="10">
        <f t="shared" si="11"/>
        <v>199.89418513757664</v>
      </c>
    </row>
    <row r="486" spans="1:5" x14ac:dyDescent="0.25">
      <c r="A486" s="8">
        <v>799</v>
      </c>
      <c r="C486" s="8">
        <f t="shared" si="9"/>
        <v>34.552580076873845</v>
      </c>
      <c r="D486" s="10">
        <f t="shared" si="10"/>
        <v>-131.46646701838299</v>
      </c>
      <c r="E486" s="10">
        <f t="shared" si="11"/>
        <v>200.57162717213069</v>
      </c>
    </row>
    <row r="487" spans="1:5" x14ac:dyDescent="0.25">
      <c r="A487" s="8">
        <v>800</v>
      </c>
      <c r="C487" s="8">
        <f t="shared" si="9"/>
        <v>34.596842835789026</v>
      </c>
      <c r="D487" s="10">
        <f t="shared" si="10"/>
        <v>-132.05624407835094</v>
      </c>
      <c r="E487" s="10">
        <f t="shared" si="11"/>
        <v>201.24992974992901</v>
      </c>
    </row>
    <row r="488" spans="1:5" x14ac:dyDescent="0.25">
      <c r="A488" s="8">
        <v>801</v>
      </c>
      <c r="C488" s="8">
        <f t="shared" si="9"/>
        <v>34.641105594704293</v>
      </c>
      <c r="D488" s="10">
        <f t="shared" si="10"/>
        <v>-132.64688031562727</v>
      </c>
      <c r="E488" s="10">
        <f t="shared" si="11"/>
        <v>201.92909150503587</v>
      </c>
    </row>
    <row r="489" spans="1:5" x14ac:dyDescent="0.25">
      <c r="A489" s="8">
        <v>802</v>
      </c>
      <c r="C489" s="8">
        <f t="shared" si="9"/>
        <v>34.685368353619474</v>
      </c>
      <c r="D489" s="10">
        <f t="shared" si="10"/>
        <v>-133.23837437173219</v>
      </c>
      <c r="E489" s="10">
        <f t="shared" si="11"/>
        <v>202.60911107897115</v>
      </c>
    </row>
    <row r="490" spans="1:5" x14ac:dyDescent="0.25">
      <c r="A490" s="8">
        <v>803</v>
      </c>
      <c r="C490" s="8">
        <f t="shared" si="9"/>
        <v>34.72963111253474</v>
      </c>
      <c r="D490" s="10">
        <f t="shared" si="10"/>
        <v>-133.83072489557031</v>
      </c>
      <c r="E490" s="10">
        <f t="shared" si="11"/>
        <v>203.28998712063981</v>
      </c>
    </row>
    <row r="491" spans="1:5" x14ac:dyDescent="0.25">
      <c r="A491" s="8">
        <v>804</v>
      </c>
      <c r="C491" s="8">
        <f t="shared" si="9"/>
        <v>34.773893871449921</v>
      </c>
      <c r="D491" s="10">
        <f t="shared" si="10"/>
        <v>-134.42393054336071</v>
      </c>
      <c r="E491" s="10">
        <f t="shared" si="11"/>
        <v>203.97171828626057</v>
      </c>
    </row>
    <row r="492" spans="1:5" x14ac:dyDescent="0.25">
      <c r="A492" s="8">
        <v>805</v>
      </c>
      <c r="C492" s="8">
        <f t="shared" si="9"/>
        <v>34.818156630365195</v>
      </c>
      <c r="D492" s="10">
        <f t="shared" si="10"/>
        <v>-135.01798997856739</v>
      </c>
      <c r="E492" s="10">
        <f t="shared" si="11"/>
        <v>204.65430323929778</v>
      </c>
    </row>
    <row r="493" spans="1:5" x14ac:dyDescent="0.25">
      <c r="A493" s="8">
        <v>806</v>
      </c>
      <c r="C493" s="8">
        <f t="shared" si="9"/>
        <v>34.862419389280376</v>
      </c>
      <c r="D493" s="10">
        <f t="shared" si="10"/>
        <v>-135.61290187183096</v>
      </c>
      <c r="E493" s="10">
        <f t="shared" si="11"/>
        <v>205.33774065039171</v>
      </c>
    </row>
    <row r="494" spans="1:5" x14ac:dyDescent="0.25">
      <c r="A494" s="8">
        <v>807</v>
      </c>
      <c r="C494" s="8">
        <f t="shared" si="9"/>
        <v>34.906682148195642</v>
      </c>
      <c r="D494" s="10">
        <f t="shared" si="10"/>
        <v>-136.20866490090086</v>
      </c>
      <c r="E494" s="10">
        <f t="shared" si="11"/>
        <v>206.02202919729214</v>
      </c>
    </row>
    <row r="495" spans="1:5" x14ac:dyDescent="0.25">
      <c r="A495" s="8">
        <v>808</v>
      </c>
      <c r="C495" s="8">
        <f t="shared" si="9"/>
        <v>34.950944907110831</v>
      </c>
      <c r="D495" s="10">
        <f t="shared" si="10"/>
        <v>-136.80527775056888</v>
      </c>
      <c r="E495" s="10">
        <f t="shared" si="11"/>
        <v>206.70716756479052</v>
      </c>
    </row>
    <row r="496" spans="1:5" x14ac:dyDescent="0.25">
      <c r="A496" s="8">
        <v>809</v>
      </c>
      <c r="C496" s="8">
        <f t="shared" si="9"/>
        <v>34.995207666026097</v>
      </c>
      <c r="D496" s="10">
        <f t="shared" si="10"/>
        <v>-137.40273911260311</v>
      </c>
      <c r="E496" s="10">
        <f t="shared" si="11"/>
        <v>207.39315444465529</v>
      </c>
    </row>
    <row r="497" spans="1:5" x14ac:dyDescent="0.25">
      <c r="A497" s="8">
        <v>810</v>
      </c>
      <c r="C497" s="8">
        <f t="shared" si="9"/>
        <v>35.039470424941278</v>
      </c>
      <c r="D497" s="10">
        <f t="shared" si="10"/>
        <v>-138.0010476856832</v>
      </c>
      <c r="E497" s="10">
        <f t="shared" si="11"/>
        <v>208.07998853556575</v>
      </c>
    </row>
    <row r="498" spans="1:5" x14ac:dyDescent="0.25">
      <c r="A498" s="8">
        <v>811</v>
      </c>
      <c r="C498" s="8">
        <f t="shared" si="9"/>
        <v>35.083733183856545</v>
      </c>
      <c r="D498" s="10">
        <f t="shared" si="10"/>
        <v>-138.60020217533585</v>
      </c>
      <c r="E498" s="10">
        <f t="shared" si="11"/>
        <v>208.76766854304893</v>
      </c>
    </row>
    <row r="499" spans="1:5" x14ac:dyDescent="0.25">
      <c r="A499" s="8">
        <v>812</v>
      </c>
      <c r="C499" s="8">
        <f t="shared" si="9"/>
        <v>35.127995942771726</v>
      </c>
      <c r="D499" s="10">
        <f t="shared" si="10"/>
        <v>-139.20020129387188</v>
      </c>
      <c r="E499" s="10">
        <f t="shared" si="11"/>
        <v>209.45619317941532</v>
      </c>
    </row>
    <row r="500" spans="1:5" x14ac:dyDescent="0.25">
      <c r="A500" s="8">
        <v>813</v>
      </c>
      <c r="C500" s="8">
        <f t="shared" si="9"/>
        <v>35.172258701686992</v>
      </c>
      <c r="D500" s="10">
        <f t="shared" si="10"/>
        <v>-139.80104376032335</v>
      </c>
      <c r="E500" s="10">
        <f t="shared" si="11"/>
        <v>210.14556116369732</v>
      </c>
    </row>
    <row r="501" spans="1:5" x14ac:dyDescent="0.25">
      <c r="A501" s="8">
        <v>814</v>
      </c>
      <c r="C501" s="8">
        <f t="shared" si="9"/>
        <v>35.216521460602181</v>
      </c>
      <c r="D501" s="10">
        <f t="shared" si="10"/>
        <v>-140.40272830038214</v>
      </c>
      <c r="E501" s="10">
        <f t="shared" si="11"/>
        <v>210.83577122158647</v>
      </c>
    </row>
    <row r="502" spans="1:5" x14ac:dyDescent="0.25">
      <c r="A502" s="8">
        <v>815</v>
      </c>
      <c r="C502" s="8">
        <f t="shared" si="9"/>
        <v>35.260784219517447</v>
      </c>
      <c r="D502" s="10">
        <f t="shared" si="10"/>
        <v>-141.0052536463387</v>
      </c>
      <c r="E502" s="10">
        <f t="shared" si="11"/>
        <v>211.52682208537357</v>
      </c>
    </row>
    <row r="503" spans="1:5" x14ac:dyDescent="0.25">
      <c r="A503" s="8">
        <v>816</v>
      </c>
      <c r="C503" s="8">
        <f t="shared" si="9"/>
        <v>35.305046978432628</v>
      </c>
      <c r="D503" s="10">
        <f t="shared" si="10"/>
        <v>-141.60861853702221</v>
      </c>
      <c r="E503" s="10">
        <f t="shared" si="11"/>
        <v>212.21871249388749</v>
      </c>
    </row>
    <row r="504" spans="1:5" x14ac:dyDescent="0.25">
      <c r="A504" s="8">
        <v>817</v>
      </c>
      <c r="C504" s="8">
        <f t="shared" ref="C504:C535" si="12">_xlfn.FORECAST.ETS(A504,$B$2:$B$225,$A$2:$A$225,0,1)</f>
        <v>35.349309737347895</v>
      </c>
      <c r="D504" s="10">
        <f t="shared" ref="D504:D535" si="13">C504-_xlfn.FORECAST.ETS.CONFINT(A504,$B$2:$B$225,$A$2:$A$225,0.9999,0,1)</f>
        <v>-142.21282171774084</v>
      </c>
      <c r="E504" s="10">
        <f t="shared" ref="E504:E535" si="14">C504+_xlfn.FORECAST.ETS.CONFINT(A504,$B$2:$B$225,$A$2:$A$225,0.9999,0,1)</f>
        <v>212.91144119243666</v>
      </c>
    </row>
    <row r="505" spans="1:5" x14ac:dyDescent="0.25">
      <c r="A505" s="8">
        <v>818</v>
      </c>
      <c r="C505" s="8">
        <f t="shared" si="12"/>
        <v>35.393572496263083</v>
      </c>
      <c r="D505" s="10">
        <f t="shared" si="13"/>
        <v>-142.81786194022345</v>
      </c>
      <c r="E505" s="10">
        <f t="shared" si="14"/>
        <v>213.60500693274963</v>
      </c>
    </row>
    <row r="506" spans="1:5" x14ac:dyDescent="0.25">
      <c r="A506" s="8">
        <v>819</v>
      </c>
      <c r="C506" s="8">
        <f t="shared" si="12"/>
        <v>35.437835255178349</v>
      </c>
      <c r="D506" s="10">
        <f t="shared" si="13"/>
        <v>-143.42373796256118</v>
      </c>
      <c r="E506" s="10">
        <f t="shared" si="14"/>
        <v>214.29940847291789</v>
      </c>
    </row>
    <row r="507" spans="1:5" x14ac:dyDescent="0.25">
      <c r="A507" s="8">
        <v>820</v>
      </c>
      <c r="C507" s="8">
        <f t="shared" si="12"/>
        <v>35.48209801409353</v>
      </c>
      <c r="D507" s="10">
        <f t="shared" si="13"/>
        <v>-144.0304485491508</v>
      </c>
      <c r="E507" s="10">
        <f t="shared" si="14"/>
        <v>214.99464457733788</v>
      </c>
    </row>
    <row r="508" spans="1:5" x14ac:dyDescent="0.25">
      <c r="A508" s="8">
        <v>821</v>
      </c>
      <c r="C508" s="8">
        <f t="shared" si="12"/>
        <v>35.526360773008797</v>
      </c>
      <c r="D508" s="10">
        <f t="shared" si="13"/>
        <v>-144.63799247063767</v>
      </c>
      <c r="E508" s="10">
        <f t="shared" si="14"/>
        <v>215.69071401665528</v>
      </c>
    </row>
    <row r="509" spans="1:5" x14ac:dyDescent="0.25">
      <c r="A509" s="8">
        <v>822</v>
      </c>
      <c r="C509" s="8">
        <f t="shared" si="12"/>
        <v>35.570623531923978</v>
      </c>
      <c r="D509" s="10">
        <f t="shared" si="13"/>
        <v>-145.24636850386057</v>
      </c>
      <c r="E509" s="10">
        <f t="shared" si="14"/>
        <v>216.38761556770854</v>
      </c>
    </row>
    <row r="510" spans="1:5" x14ac:dyDescent="0.25">
      <c r="A510" s="8">
        <v>823</v>
      </c>
      <c r="C510" s="8">
        <f t="shared" si="12"/>
        <v>35.614886290839245</v>
      </c>
      <c r="D510" s="10">
        <f t="shared" si="13"/>
        <v>-145.85557543179587</v>
      </c>
      <c r="E510" s="10">
        <f t="shared" si="14"/>
        <v>217.08534801347437</v>
      </c>
    </row>
    <row r="511" spans="1:5" x14ac:dyDescent="0.25">
      <c r="A511" s="8">
        <v>824</v>
      </c>
      <c r="C511" s="8">
        <f t="shared" si="12"/>
        <v>35.659149049754433</v>
      </c>
      <c r="D511" s="10">
        <f t="shared" si="13"/>
        <v>-146.46561204350394</v>
      </c>
      <c r="E511" s="10">
        <f t="shared" si="14"/>
        <v>217.7839101430128</v>
      </c>
    </row>
    <row r="512" spans="1:5" x14ac:dyDescent="0.25">
      <c r="A512" s="8">
        <v>825</v>
      </c>
      <c r="C512" s="8">
        <f t="shared" si="12"/>
        <v>35.703411808669699</v>
      </c>
      <c r="D512" s="10">
        <f t="shared" si="13"/>
        <v>-147.07647713407454</v>
      </c>
      <c r="E512" s="10">
        <f t="shared" si="14"/>
        <v>218.48330075141394</v>
      </c>
    </row>
    <row r="513" spans="1:5" x14ac:dyDescent="0.25">
      <c r="A513" s="8">
        <v>826</v>
      </c>
      <c r="C513" s="8">
        <f t="shared" si="12"/>
        <v>35.74767456758488</v>
      </c>
      <c r="D513" s="10">
        <f t="shared" si="13"/>
        <v>-147.68816950457463</v>
      </c>
      <c r="E513" s="10">
        <f t="shared" si="14"/>
        <v>219.18351863974439</v>
      </c>
    </row>
    <row r="514" spans="1:5" x14ac:dyDescent="0.25">
      <c r="A514" s="8">
        <v>827</v>
      </c>
      <c r="C514" s="8">
        <f t="shared" si="12"/>
        <v>35.791937326500154</v>
      </c>
      <c r="D514" s="10">
        <f t="shared" si="13"/>
        <v>-148.30068796199512</v>
      </c>
      <c r="E514" s="10">
        <f t="shared" si="14"/>
        <v>219.88456261499542</v>
      </c>
    </row>
    <row r="515" spans="1:5" x14ac:dyDescent="0.25">
      <c r="A515" s="8">
        <v>828</v>
      </c>
      <c r="C515" s="8">
        <f t="shared" si="12"/>
        <v>35.836200085415335</v>
      </c>
      <c r="D515" s="10">
        <f t="shared" si="13"/>
        <v>-148.91403131919969</v>
      </c>
      <c r="E515" s="10">
        <f t="shared" si="14"/>
        <v>220.58643149003035</v>
      </c>
    </row>
    <row r="516" spans="1:5" x14ac:dyDescent="0.25">
      <c r="A516" s="8">
        <v>829</v>
      </c>
      <c r="C516" s="8">
        <f t="shared" si="12"/>
        <v>35.880462844330602</v>
      </c>
      <c r="D516" s="10">
        <f t="shared" si="13"/>
        <v>-149.52819839487324</v>
      </c>
      <c r="E516" s="10">
        <f t="shared" si="14"/>
        <v>221.28912408353443</v>
      </c>
    </row>
    <row r="517" spans="1:5" x14ac:dyDescent="0.25">
      <c r="A517" s="8">
        <v>830</v>
      </c>
      <c r="C517" s="8">
        <f t="shared" si="12"/>
        <v>35.924725603245783</v>
      </c>
      <c r="D517" s="10">
        <f t="shared" si="13"/>
        <v>-150.14318801347173</v>
      </c>
      <c r="E517" s="10">
        <f t="shared" si="14"/>
        <v>221.99263921996328</v>
      </c>
    </row>
    <row r="518" spans="1:5" x14ac:dyDescent="0.25">
      <c r="A518" s="8">
        <v>831</v>
      </c>
      <c r="C518" s="8">
        <f t="shared" si="12"/>
        <v>35.968988362161049</v>
      </c>
      <c r="D518" s="10">
        <f t="shared" si="13"/>
        <v>-150.75899900517169</v>
      </c>
      <c r="E518" s="10">
        <f t="shared" si="14"/>
        <v>222.69697572949377</v>
      </c>
    </row>
    <row r="519" spans="1:5" x14ac:dyDescent="0.25">
      <c r="A519" s="8">
        <v>832</v>
      </c>
      <c r="C519" s="8">
        <f t="shared" si="12"/>
        <v>36.01325112107623</v>
      </c>
      <c r="D519" s="10">
        <f t="shared" si="13"/>
        <v>-151.37563020582166</v>
      </c>
      <c r="E519" s="10">
        <f t="shared" si="14"/>
        <v>223.40213244797411</v>
      </c>
    </row>
    <row r="520" spans="1:5" x14ac:dyDescent="0.25">
      <c r="A520" s="8">
        <v>833</v>
      </c>
      <c r="C520" s="8">
        <f t="shared" si="12"/>
        <v>36.057513879991504</v>
      </c>
      <c r="D520" s="10">
        <f t="shared" si="13"/>
        <v>-151.99308045689264</v>
      </c>
      <c r="E520" s="10">
        <f t="shared" si="14"/>
        <v>224.10810821687562</v>
      </c>
    </row>
    <row r="521" spans="1:5" x14ac:dyDescent="0.25">
      <c r="A521" s="8">
        <v>834</v>
      </c>
      <c r="C521" s="8">
        <f t="shared" si="12"/>
        <v>36.101776638906685</v>
      </c>
      <c r="D521" s="10">
        <f t="shared" si="13"/>
        <v>-152.61134860543075</v>
      </c>
      <c r="E521" s="10">
        <f t="shared" si="14"/>
        <v>224.81490188324409</v>
      </c>
    </row>
    <row r="522" spans="1:5" x14ac:dyDescent="0.25">
      <c r="A522" s="8">
        <v>835</v>
      </c>
      <c r="C522" s="8">
        <f t="shared" si="12"/>
        <v>36.146039397821951</v>
      </c>
      <c r="D522" s="10">
        <f t="shared" si="13"/>
        <v>-153.23043350400889</v>
      </c>
      <c r="E522" s="10">
        <f t="shared" si="14"/>
        <v>225.52251229965282</v>
      </c>
    </row>
    <row r="523" spans="1:5" x14ac:dyDescent="0.25">
      <c r="A523" s="8">
        <v>836</v>
      </c>
      <c r="C523" s="8">
        <f t="shared" si="12"/>
        <v>36.190302156737133</v>
      </c>
      <c r="D523" s="10">
        <f t="shared" si="13"/>
        <v>-153.85033401068051</v>
      </c>
      <c r="E523" s="10">
        <f t="shared" si="14"/>
        <v>226.23093832415481</v>
      </c>
    </row>
    <row r="524" spans="1:5" x14ac:dyDescent="0.25">
      <c r="A524" s="8">
        <v>837</v>
      </c>
      <c r="C524" s="8">
        <f t="shared" si="12"/>
        <v>36.234564915652406</v>
      </c>
      <c r="D524" s="10">
        <f t="shared" si="13"/>
        <v>-154.47104898893244</v>
      </c>
      <c r="E524" s="10">
        <f t="shared" si="14"/>
        <v>226.94017882023726</v>
      </c>
    </row>
    <row r="525" spans="1:5" x14ac:dyDescent="0.25">
      <c r="A525" s="8">
        <v>838</v>
      </c>
      <c r="C525" s="8">
        <f t="shared" si="12"/>
        <v>36.278827674567587</v>
      </c>
      <c r="D525" s="10">
        <f t="shared" si="13"/>
        <v>-155.09257730763969</v>
      </c>
      <c r="E525" s="10">
        <f t="shared" si="14"/>
        <v>227.65023265677488</v>
      </c>
    </row>
    <row r="526" spans="1:5" x14ac:dyDescent="0.25">
      <c r="A526" s="8">
        <v>839</v>
      </c>
      <c r="C526" s="8">
        <f t="shared" si="12"/>
        <v>36.323090433482854</v>
      </c>
      <c r="D526" s="10">
        <f t="shared" si="13"/>
        <v>-155.71491784101934</v>
      </c>
      <c r="E526" s="10">
        <f t="shared" si="14"/>
        <v>228.36109870798506</v>
      </c>
    </row>
    <row r="527" spans="1:5" x14ac:dyDescent="0.25">
      <c r="A527" s="8">
        <v>840</v>
      </c>
      <c r="C527" s="8">
        <f t="shared" si="12"/>
        <v>36.367353192398035</v>
      </c>
      <c r="D527" s="10">
        <f t="shared" si="13"/>
        <v>-156.33806946858661</v>
      </c>
      <c r="E527" s="10">
        <f t="shared" si="14"/>
        <v>229.07277585338269</v>
      </c>
    </row>
    <row r="528" spans="1:5" x14ac:dyDescent="0.25">
      <c r="A528" s="8">
        <v>841</v>
      </c>
      <c r="C528" s="8">
        <f t="shared" si="12"/>
        <v>36.411615951313301</v>
      </c>
      <c r="D528" s="10">
        <f t="shared" si="13"/>
        <v>-156.96203107510985</v>
      </c>
      <c r="E528" s="10">
        <f t="shared" si="14"/>
        <v>229.78526297773647</v>
      </c>
    </row>
    <row r="529" spans="1:5" x14ac:dyDescent="0.25">
      <c r="A529" s="8">
        <v>842</v>
      </c>
      <c r="C529" s="8">
        <f t="shared" si="12"/>
        <v>36.455878710228482</v>
      </c>
      <c r="D529" s="10">
        <f t="shared" si="13"/>
        <v>-157.5868015505672</v>
      </c>
      <c r="E529" s="10">
        <f t="shared" si="14"/>
        <v>230.49855897102418</v>
      </c>
    </row>
    <row r="530" spans="1:5" x14ac:dyDescent="0.25">
      <c r="A530" s="8">
        <v>843</v>
      </c>
      <c r="C530" s="8">
        <f t="shared" si="12"/>
        <v>36.500141469143756</v>
      </c>
      <c r="D530" s="10">
        <f t="shared" si="13"/>
        <v>-158.212379790103</v>
      </c>
      <c r="E530" s="10">
        <f t="shared" si="14"/>
        <v>231.21266272839051</v>
      </c>
    </row>
    <row r="531" spans="1:5" x14ac:dyDescent="0.25">
      <c r="A531" s="8">
        <v>844</v>
      </c>
      <c r="C531" s="8">
        <f t="shared" si="12"/>
        <v>36.544404228058937</v>
      </c>
      <c r="D531" s="10">
        <f t="shared" si="13"/>
        <v>-158.83876469398555</v>
      </c>
      <c r="E531" s="10">
        <f t="shared" si="14"/>
        <v>231.92757315010343</v>
      </c>
    </row>
    <row r="532" spans="1:5" x14ac:dyDescent="0.25">
      <c r="A532" s="8">
        <v>845</v>
      </c>
      <c r="C532" s="8">
        <f t="shared" si="12"/>
        <v>36.588666986974204</v>
      </c>
      <c r="D532" s="10">
        <f t="shared" si="13"/>
        <v>-159.46595516756418</v>
      </c>
      <c r="E532" s="10">
        <f t="shared" si="14"/>
        <v>232.64328914151258</v>
      </c>
    </row>
    <row r="533" spans="1:5" x14ac:dyDescent="0.25">
      <c r="A533" s="8">
        <v>846</v>
      </c>
      <c r="C533" s="8">
        <f t="shared" si="12"/>
        <v>36.632929745889385</v>
      </c>
      <c r="D533" s="10">
        <f t="shared" si="13"/>
        <v>-160.09395012122832</v>
      </c>
      <c r="E533" s="10">
        <f t="shared" si="14"/>
        <v>233.35980961300709</v>
      </c>
    </row>
    <row r="534" spans="1:5" x14ac:dyDescent="0.25">
      <c r="A534" s="8">
        <v>847</v>
      </c>
      <c r="C534" s="8">
        <f t="shared" si="12"/>
        <v>36.677192504804658</v>
      </c>
      <c r="D534" s="10">
        <f t="shared" si="13"/>
        <v>-160.72274847036525</v>
      </c>
      <c r="E534" s="10">
        <f t="shared" si="14"/>
        <v>234.07713347997455</v>
      </c>
    </row>
    <row r="535" spans="1:5" x14ac:dyDescent="0.25">
      <c r="A535" s="8">
        <v>848</v>
      </c>
      <c r="C535" s="8">
        <f t="shared" si="12"/>
        <v>36.721455263719839</v>
      </c>
      <c r="D535" s="10">
        <f t="shared" si="13"/>
        <v>-161.35234913532034</v>
      </c>
      <c r="E535" s="10">
        <f t="shared" si="14"/>
        <v>234.79525966276</v>
      </c>
    </row>
    <row r="536" spans="1:5" x14ac:dyDescent="0.25">
      <c r="A536" s="8">
        <v>849</v>
      </c>
      <c r="C536" s="8">
        <f t="shared" ref="C536:C559" si="15">_xlfn.FORECAST.ETS(A536,$B$2:$B$225,$A$2:$A$225,0,1)</f>
        <v>36.765718022635106</v>
      </c>
      <c r="D536" s="10">
        <f t="shared" ref="D536:D568" si="16">C536-_xlfn.FORECAST.ETS.CONFINT(A536,$B$2:$B$225,$A$2:$A$225,0.9999,0,1)</f>
        <v>-161.98275104135573</v>
      </c>
      <c r="E536" s="10">
        <f t="shared" ref="E536:E559" si="17">C536+_xlfn.FORECAST.ETS.CONFINT(A536,$B$2:$B$225,$A$2:$A$225,0.9999,0,1)</f>
        <v>235.51418708662592</v>
      </c>
    </row>
    <row r="537" spans="1:5" x14ac:dyDescent="0.25">
      <c r="A537" s="8">
        <v>850</v>
      </c>
      <c r="C537" s="8">
        <f t="shared" si="15"/>
        <v>36.809980781550287</v>
      </c>
      <c r="D537" s="10">
        <f t="shared" si="16"/>
        <v>-162.61395311861133</v>
      </c>
      <c r="E537" s="10">
        <f t="shared" si="17"/>
        <v>236.23391468171189</v>
      </c>
    </row>
    <row r="538" spans="1:5" x14ac:dyDescent="0.25">
      <c r="A538" s="8">
        <v>851</v>
      </c>
      <c r="C538" s="8">
        <f t="shared" si="15"/>
        <v>36.854243540465554</v>
      </c>
      <c r="D538" s="10">
        <f t="shared" si="16"/>
        <v>-163.24595430206469</v>
      </c>
      <c r="E538" s="10">
        <f t="shared" si="17"/>
        <v>236.95444138299578</v>
      </c>
    </row>
    <row r="539" spans="1:5" x14ac:dyDescent="0.25">
      <c r="A539" s="8">
        <v>852</v>
      </c>
      <c r="C539" s="8">
        <f t="shared" si="15"/>
        <v>36.898506299380735</v>
      </c>
      <c r="D539" s="10">
        <f t="shared" si="16"/>
        <v>-163.87875353149269</v>
      </c>
      <c r="E539" s="10">
        <f t="shared" si="17"/>
        <v>237.67576613025415</v>
      </c>
    </row>
    <row r="540" spans="1:5" x14ac:dyDescent="0.25">
      <c r="A540" s="8">
        <v>853</v>
      </c>
      <c r="C540" s="8">
        <f t="shared" si="15"/>
        <v>36.942769058296008</v>
      </c>
      <c r="D540" s="10">
        <f t="shared" si="16"/>
        <v>-164.51234975143223</v>
      </c>
      <c r="E540" s="10">
        <f t="shared" si="17"/>
        <v>238.39788786802427</v>
      </c>
    </row>
    <row r="541" spans="1:5" x14ac:dyDescent="0.25">
      <c r="A541" s="8">
        <v>854</v>
      </c>
      <c r="C541" s="8">
        <f t="shared" si="15"/>
        <v>36.987031817211189</v>
      </c>
      <c r="D541" s="10">
        <f t="shared" si="16"/>
        <v>-165.14674191114318</v>
      </c>
      <c r="E541" s="10">
        <f t="shared" si="17"/>
        <v>239.12080554556553</v>
      </c>
    </row>
    <row r="542" spans="1:5" x14ac:dyDescent="0.25">
      <c r="A542" s="8">
        <v>855</v>
      </c>
      <c r="C542" s="8">
        <f t="shared" si="15"/>
        <v>37.031294576126456</v>
      </c>
      <c r="D542" s="10">
        <f t="shared" si="16"/>
        <v>-165.78192896456954</v>
      </c>
      <c r="E542" s="10">
        <f t="shared" si="17"/>
        <v>239.84451811682243</v>
      </c>
    </row>
    <row r="543" spans="1:5" x14ac:dyDescent="0.25">
      <c r="A543" s="8">
        <v>856</v>
      </c>
      <c r="C543" s="8">
        <f t="shared" si="15"/>
        <v>37.075557335041644</v>
      </c>
      <c r="D543" s="10">
        <f t="shared" si="16"/>
        <v>-166.41790987030333</v>
      </c>
      <c r="E543" s="10">
        <f t="shared" si="17"/>
        <v>240.56902454038664</v>
      </c>
    </row>
    <row r="544" spans="1:5" x14ac:dyDescent="0.25">
      <c r="A544" s="8">
        <v>857</v>
      </c>
      <c r="C544" s="8">
        <f t="shared" si="15"/>
        <v>37.119820093956911</v>
      </c>
      <c r="D544" s="10">
        <f t="shared" si="16"/>
        <v>-167.05468359154688</v>
      </c>
      <c r="E544" s="10">
        <f t="shared" si="17"/>
        <v>241.29432377946071</v>
      </c>
    </row>
    <row r="545" spans="1:5" x14ac:dyDescent="0.25">
      <c r="A545" s="8">
        <v>858</v>
      </c>
      <c r="C545" s="8">
        <f t="shared" si="15"/>
        <v>37.164082852872092</v>
      </c>
      <c r="D545" s="10">
        <f t="shared" si="16"/>
        <v>-167.69224909607715</v>
      </c>
      <c r="E545" s="10">
        <f t="shared" si="17"/>
        <v>242.02041480182135</v>
      </c>
    </row>
    <row r="546" spans="1:5" x14ac:dyDescent="0.25">
      <c r="A546" s="8">
        <v>859</v>
      </c>
      <c r="C546" s="8">
        <f t="shared" si="15"/>
        <v>37.208345611787358</v>
      </c>
      <c r="D546" s="10">
        <f t="shared" si="16"/>
        <v>-168.33060535620902</v>
      </c>
      <c r="E546" s="10">
        <f t="shared" si="17"/>
        <v>242.74729657978375</v>
      </c>
    </row>
    <row r="547" spans="1:5" x14ac:dyDescent="0.25">
      <c r="A547" s="8">
        <v>860</v>
      </c>
      <c r="C547" s="8">
        <f t="shared" si="15"/>
        <v>37.252608370702539</v>
      </c>
      <c r="D547" s="10">
        <f t="shared" si="16"/>
        <v>-168.96975134876055</v>
      </c>
      <c r="E547" s="10">
        <f t="shared" si="17"/>
        <v>243.47496809016565</v>
      </c>
    </row>
    <row r="548" spans="1:5" x14ac:dyDescent="0.25">
      <c r="A548" s="8">
        <v>861</v>
      </c>
      <c r="C548" s="8">
        <f t="shared" si="15"/>
        <v>37.296871129617806</v>
      </c>
      <c r="D548" s="10">
        <f t="shared" si="16"/>
        <v>-169.60968605501685</v>
      </c>
      <c r="E548" s="10">
        <f t="shared" si="17"/>
        <v>244.20342831425248</v>
      </c>
    </row>
    <row r="549" spans="1:5" x14ac:dyDescent="0.25">
      <c r="A549" s="8">
        <v>862</v>
      </c>
      <c r="C549" s="8">
        <f t="shared" si="15"/>
        <v>37.341133888532994</v>
      </c>
      <c r="D549" s="10">
        <f t="shared" si="16"/>
        <v>-170.25040846069606</v>
      </c>
      <c r="E549" s="10">
        <f t="shared" si="17"/>
        <v>244.93267623776205</v>
      </c>
    </row>
    <row r="550" spans="1:5" x14ac:dyDescent="0.25">
      <c r="A550" s="8">
        <v>863</v>
      </c>
      <c r="C550" s="8">
        <f t="shared" si="15"/>
        <v>37.38539664744826</v>
      </c>
      <c r="D550" s="10">
        <f t="shared" si="16"/>
        <v>-170.89191755591438</v>
      </c>
      <c r="E550" s="10">
        <f t="shared" si="17"/>
        <v>245.6627108508109</v>
      </c>
    </row>
    <row r="551" spans="1:5" x14ac:dyDescent="0.25">
      <c r="A551" s="8">
        <v>864</v>
      </c>
      <c r="C551" s="8">
        <f t="shared" si="15"/>
        <v>37.429659406363442</v>
      </c>
      <c r="D551" s="10">
        <f t="shared" si="16"/>
        <v>-171.53421233515243</v>
      </c>
      <c r="E551" s="10">
        <f t="shared" si="17"/>
        <v>246.39353114787932</v>
      </c>
    </row>
    <row r="552" spans="1:5" x14ac:dyDescent="0.25">
      <c r="A552" s="8">
        <v>865</v>
      </c>
      <c r="C552" s="8">
        <f t="shared" si="15"/>
        <v>37.473922165278708</v>
      </c>
      <c r="D552" s="10">
        <f t="shared" si="16"/>
        <v>-172.17729179722122</v>
      </c>
      <c r="E552" s="10">
        <f t="shared" si="17"/>
        <v>247.12513612777863</v>
      </c>
    </row>
    <row r="553" spans="1:5" x14ac:dyDescent="0.25">
      <c r="A553" s="8">
        <v>866</v>
      </c>
      <c r="C553" s="8">
        <f t="shared" si="15"/>
        <v>37.518184924193896</v>
      </c>
      <c r="D553" s="10">
        <f t="shared" si="16"/>
        <v>-172.8211549452293</v>
      </c>
      <c r="E553" s="10">
        <f t="shared" si="17"/>
        <v>247.85752479361707</v>
      </c>
    </row>
    <row r="554" spans="1:5" x14ac:dyDescent="0.25">
      <c r="A554" s="8">
        <v>867</v>
      </c>
      <c r="C554" s="8">
        <f t="shared" si="15"/>
        <v>37.562447683109163</v>
      </c>
      <c r="D554" s="10">
        <f t="shared" si="16"/>
        <v>-173.46580078654921</v>
      </c>
      <c r="E554" s="10">
        <f t="shared" si="17"/>
        <v>248.59069615276752</v>
      </c>
    </row>
    <row r="555" spans="1:5" x14ac:dyDescent="0.25">
      <c r="A555" s="8">
        <v>868</v>
      </c>
      <c r="C555" s="8">
        <f t="shared" si="15"/>
        <v>37.606710442024344</v>
      </c>
      <c r="D555" s="10">
        <f t="shared" si="16"/>
        <v>-174.11122833278546</v>
      </c>
      <c r="E555" s="10">
        <f t="shared" si="17"/>
        <v>249.32464921683413</v>
      </c>
    </row>
    <row r="556" spans="1:5" x14ac:dyDescent="0.25">
      <c r="A556" s="8">
        <v>869</v>
      </c>
      <c r="C556" s="8">
        <f t="shared" si="15"/>
        <v>37.65097320093961</v>
      </c>
      <c r="D556" s="10">
        <f t="shared" si="16"/>
        <v>-174.75743659974196</v>
      </c>
      <c r="E556" s="10">
        <f t="shared" si="17"/>
        <v>250.05938300162117</v>
      </c>
    </row>
    <row r="557" spans="1:5" x14ac:dyDescent="0.25">
      <c r="A557" s="8">
        <v>870</v>
      </c>
      <c r="C557" s="8">
        <f t="shared" si="15"/>
        <v>37.695235959854791</v>
      </c>
      <c r="D557" s="10">
        <f t="shared" si="16"/>
        <v>-175.40442460739047</v>
      </c>
      <c r="E557" s="10">
        <f t="shared" si="17"/>
        <v>250.79489652710004</v>
      </c>
    </row>
    <row r="558" spans="1:5" x14ac:dyDescent="0.25">
      <c r="A558" s="8">
        <v>871</v>
      </c>
      <c r="C558" s="8">
        <f t="shared" si="15"/>
        <v>37.739498718770058</v>
      </c>
      <c r="D558" s="10">
        <f t="shared" si="16"/>
        <v>-176.05219137983846</v>
      </c>
      <c r="E558" s="10">
        <f t="shared" si="17"/>
        <v>251.53118881737856</v>
      </c>
    </row>
    <row r="559" spans="1:5" x14ac:dyDescent="0.25">
      <c r="A559" s="8">
        <v>872</v>
      </c>
      <c r="C559" s="8">
        <f t="shared" si="15"/>
        <v>37.783761477685246</v>
      </c>
      <c r="D559" s="10">
        <f t="shared" si="16"/>
        <v>-176.70073594529879</v>
      </c>
      <c r="E559" s="10">
        <f t="shared" si="17"/>
        <v>252.26825890066931</v>
      </c>
    </row>
    <row r="560" spans="1:5" x14ac:dyDescent="0.25">
      <c r="A560" s="8">
        <v>873</v>
      </c>
      <c r="C560" s="8">
        <f>_xlfn.FORECAST.ETS(A560,$B$2:$B$225,$A$2:$A$225,0,1)</f>
        <v>37.828024236600513</v>
      </c>
      <c r="D560" s="10">
        <f>C560-_xlfn.FORECAST.ETS.CONFINT(A560,$B$2:$B$225,$A$2:$A$225,0.9999,0,1)</f>
        <v>-177.350057336058</v>
      </c>
      <c r="E560" s="10">
        <f>C560+_xlfn.FORECAST.ETS.CONFINT(A560,$B$2:$B$225,$A$2:$A$225,0.9999,0,1)</f>
        <v>253.00610580925905</v>
      </c>
    </row>
    <row r="561" spans="1:5" x14ac:dyDescent="0.25">
      <c r="A561" s="8"/>
      <c r="C561" s="8">
        <f>SUBTOTAL(109,표14[예측])</f>
        <v>10219.108071748886</v>
      </c>
      <c r="D561" s="10"/>
      <c r="E561" s="10"/>
    </row>
  </sheetData>
  <phoneticPr fontId="1" type="noConversion"/>
  <pageMargins left="0.7" right="0.7" top="0.75" bottom="0.75" header="0.3" footer="0.3"/>
  <drawing r:id="rId1"/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9BB3C-7C24-44E2-A30A-FDB2F36DD82C}">
  <dimension ref="A1:H6"/>
  <sheetViews>
    <sheetView tabSelected="1" workbookViewId="0">
      <selection activeCell="G2" sqref="G2:H6"/>
    </sheetView>
  </sheetViews>
  <sheetFormatPr defaultRowHeight="15" x14ac:dyDescent="0.3"/>
  <cols>
    <col min="1" max="2" width="9" style="2"/>
    <col min="3" max="3" width="22.375" style="2" customWidth="1"/>
    <col min="4" max="4" width="25.25" style="2" customWidth="1"/>
    <col min="5" max="6" width="9" style="2"/>
    <col min="7" max="8" width="27.375" style="2" customWidth="1"/>
    <col min="9" max="16384" width="9" style="2"/>
  </cols>
  <sheetData>
    <row r="1" spans="1:8" x14ac:dyDescent="0.3">
      <c r="A1" s="2" t="s">
        <v>28</v>
      </c>
      <c r="B1" s="2" t="s">
        <v>31</v>
      </c>
      <c r="C1" s="2" t="s">
        <v>41</v>
      </c>
      <c r="D1" s="2" t="s">
        <v>42</v>
      </c>
      <c r="E1" s="2" t="s">
        <v>38</v>
      </c>
      <c r="F1" s="2" t="s">
        <v>40</v>
      </c>
      <c r="G1" s="2" t="s">
        <v>43</v>
      </c>
      <c r="H1" s="2" t="s">
        <v>44</v>
      </c>
    </row>
    <row r="2" spans="1:8" x14ac:dyDescent="0.3">
      <c r="A2" s="2" t="s">
        <v>29</v>
      </c>
      <c r="B2" s="2" t="s">
        <v>33</v>
      </c>
      <c r="C2" s="2">
        <v>8810.5817160140377</v>
      </c>
      <c r="D2" s="2">
        <f>C2/335*318</f>
        <v>8363.477569231236</v>
      </c>
      <c r="E2" s="2">
        <v>15582</v>
      </c>
      <c r="F2" s="2">
        <v>538</v>
      </c>
      <c r="G2" s="2">
        <f>$E$2+C2</f>
        <v>24392.581716014036</v>
      </c>
      <c r="H2" s="2">
        <f>$E$2+D2</f>
        <v>23945.477569231236</v>
      </c>
    </row>
    <row r="3" spans="1:8" x14ac:dyDescent="0.3">
      <c r="A3" s="2" t="s">
        <v>29</v>
      </c>
      <c r="B3" s="2" t="s">
        <v>34</v>
      </c>
      <c r="C3" s="2">
        <v>9021.3486823004241</v>
      </c>
      <c r="D3" s="2">
        <f t="shared" ref="D3:D6" si="0">C3/335*318</f>
        <v>8563.5488984224921</v>
      </c>
      <c r="E3" s="2">
        <v>15582</v>
      </c>
      <c r="F3" s="2">
        <v>538</v>
      </c>
      <c r="G3" s="2">
        <f t="shared" ref="G3:G6" si="1">$E$2+C3</f>
        <v>24603.348682300424</v>
      </c>
      <c r="H3" s="2">
        <f t="shared" ref="H3:H6" si="2">$E$2+D3</f>
        <v>24145.548898422494</v>
      </c>
    </row>
    <row r="4" spans="1:8" x14ac:dyDescent="0.3">
      <c r="A4" s="2" t="s">
        <v>29</v>
      </c>
      <c r="B4" s="2" t="s">
        <v>35</v>
      </c>
      <c r="C4" s="2">
        <v>9071.2925591581661</v>
      </c>
      <c r="D4" s="2">
        <f t="shared" si="0"/>
        <v>8610.9583098874537</v>
      </c>
      <c r="E4" s="2">
        <v>15582</v>
      </c>
      <c r="F4" s="2">
        <v>538</v>
      </c>
      <c r="G4" s="2">
        <f t="shared" si="1"/>
        <v>24653.292559158166</v>
      </c>
      <c r="H4" s="2">
        <f t="shared" si="2"/>
        <v>24192.958309887454</v>
      </c>
    </row>
    <row r="5" spans="1:8" x14ac:dyDescent="0.3">
      <c r="A5" s="2" t="s">
        <v>29</v>
      </c>
      <c r="B5" s="2" t="s">
        <v>36</v>
      </c>
      <c r="C5" s="2">
        <v>9354.2606931169048</v>
      </c>
      <c r="D5" s="2">
        <f t="shared" si="0"/>
        <v>8879.5668668990329</v>
      </c>
      <c r="E5" s="2">
        <v>15582</v>
      </c>
      <c r="F5" s="2">
        <v>538</v>
      </c>
      <c r="G5" s="2">
        <f t="shared" si="1"/>
        <v>24936.260693116907</v>
      </c>
      <c r="H5" s="2">
        <f t="shared" si="2"/>
        <v>24461.566866899033</v>
      </c>
    </row>
    <row r="6" spans="1:8" x14ac:dyDescent="0.3">
      <c r="A6" s="2" t="s">
        <v>29</v>
      </c>
      <c r="B6" s="2" t="s">
        <v>45</v>
      </c>
      <c r="C6" s="2">
        <v>10219.108071748886</v>
      </c>
      <c r="D6" s="2">
        <f t="shared" si="0"/>
        <v>9700.526468107897</v>
      </c>
      <c r="E6" s="2">
        <v>15582</v>
      </c>
      <c r="F6" s="2">
        <v>538</v>
      </c>
      <c r="G6" s="2">
        <f t="shared" si="1"/>
        <v>25801.108071748888</v>
      </c>
      <c r="H6" s="2">
        <f t="shared" si="2"/>
        <v>25282.526468107899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B89DD-C6B5-494B-9EE8-7E6B4E955BA8}">
  <dimension ref="A1:G6"/>
  <sheetViews>
    <sheetView workbookViewId="0">
      <selection activeCell="J8" sqref="J8"/>
    </sheetView>
  </sheetViews>
  <sheetFormatPr defaultRowHeight="16.5" x14ac:dyDescent="0.3"/>
  <sheetData>
    <row r="1" spans="1:7" x14ac:dyDescent="0.3">
      <c r="A1" t="s">
        <v>30</v>
      </c>
      <c r="B1" t="s">
        <v>46</v>
      </c>
      <c r="C1" t="s">
        <v>47</v>
      </c>
      <c r="D1" t="s">
        <v>37</v>
      </c>
      <c r="E1" t="s">
        <v>39</v>
      </c>
      <c r="F1" t="s">
        <v>49</v>
      </c>
      <c r="G1" t="s">
        <v>48</v>
      </c>
    </row>
    <row r="2" spans="1:7" x14ac:dyDescent="0.3">
      <c r="A2" t="s">
        <v>32</v>
      </c>
      <c r="B2">
        <v>8810.5817160140377</v>
      </c>
      <c r="C2">
        <v>8363.477569231236</v>
      </c>
      <c r="D2">
        <v>15582</v>
      </c>
      <c r="E2">
        <v>538</v>
      </c>
      <c r="F2">
        <v>24392.581716014036</v>
      </c>
      <c r="G2">
        <v>23945.477569231236</v>
      </c>
    </row>
    <row r="3" spans="1:7" x14ac:dyDescent="0.3">
      <c r="A3" t="s">
        <v>34</v>
      </c>
      <c r="B3">
        <v>9021.3486823004241</v>
      </c>
      <c r="C3">
        <v>8563.5488984224921</v>
      </c>
      <c r="D3">
        <v>15582</v>
      </c>
      <c r="E3">
        <v>538</v>
      </c>
      <c r="F3">
        <v>24603.348682300424</v>
      </c>
      <c r="G3">
        <v>24145.548898422494</v>
      </c>
    </row>
    <row r="4" spans="1:7" x14ac:dyDescent="0.3">
      <c r="A4" t="s">
        <v>35</v>
      </c>
      <c r="B4">
        <v>9071.2925591581661</v>
      </c>
      <c r="C4">
        <v>8610.9583098874537</v>
      </c>
      <c r="D4">
        <v>15582</v>
      </c>
      <c r="E4">
        <v>538</v>
      </c>
      <c r="F4">
        <v>24653.292559158166</v>
      </c>
      <c r="G4">
        <v>24192.958309887454</v>
      </c>
    </row>
    <row r="5" spans="1:7" x14ac:dyDescent="0.3">
      <c r="A5" t="s">
        <v>36</v>
      </c>
      <c r="B5">
        <v>9354.2606931169048</v>
      </c>
      <c r="C5">
        <v>8879.5668668990329</v>
      </c>
      <c r="D5">
        <v>15582</v>
      </c>
      <c r="E5">
        <v>538</v>
      </c>
      <c r="F5">
        <v>24936.260693116907</v>
      </c>
      <c r="G5">
        <v>24461.566866899033</v>
      </c>
    </row>
    <row r="6" spans="1:7" x14ac:dyDescent="0.3">
      <c r="A6" t="s">
        <v>45</v>
      </c>
      <c r="B6">
        <v>10219.108071748886</v>
      </c>
      <c r="C6">
        <v>9700.526468107897</v>
      </c>
      <c r="D6">
        <v>15582</v>
      </c>
      <c r="E6">
        <v>538</v>
      </c>
      <c r="F6">
        <v>25801.108071748888</v>
      </c>
      <c r="G6">
        <v>25282.526468107899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James Harden Score</vt:lpstr>
      <vt:lpstr>Harden Forecast1</vt:lpstr>
      <vt:lpstr>Harden Forecast2</vt:lpstr>
      <vt:lpstr>Harden Forecast3</vt:lpstr>
      <vt:lpstr>Harden Forecast4</vt:lpstr>
      <vt:lpstr>Harden Forecast5</vt:lpstr>
      <vt:lpstr>Sheet6</vt:lpstr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dcterms:created xsi:type="dcterms:W3CDTF">2019-03-27T06:40:04Z</dcterms:created>
  <dcterms:modified xsi:type="dcterms:W3CDTF">2019-03-27T08:40:48Z</dcterms:modified>
</cp:coreProperties>
</file>