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azi\Desktop\Information Fusion\deep scoring\"/>
    </mc:Choice>
  </mc:AlternateContent>
  <bookViews>
    <workbookView xWindow="0" yWindow="0" windowWidth="23016" windowHeight="9060" activeTab="1"/>
  </bookViews>
  <sheets>
    <sheet name="Sheet3" sheetId="3" r:id="rId1"/>
    <sheet name="Sheet5" sheetId="5" r:id="rId2"/>
  </sheets>
  <definedNames>
    <definedName name="_xlnm._FilterDatabase" localSheetId="0" hidden="1">Sheet3!$A$1:$B$88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3" i="5" l="1"/>
  <c r="H2" i="5" l="1"/>
  <c r="Q4" i="5" l="1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Q33" i="5"/>
  <c r="Q3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" i="5"/>
  <c r="O3" i="5"/>
  <c r="I2" i="5"/>
  <c r="G2" i="5"/>
  <c r="G7" i="5"/>
  <c r="H7" i="5"/>
  <c r="I7" i="5"/>
  <c r="Q2" i="5"/>
  <c r="P2" i="5"/>
  <c r="O2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4" i="5"/>
  <c r="F25" i="5"/>
  <c r="F26" i="5"/>
  <c r="F27" i="5"/>
  <c r="F28" i="5"/>
  <c r="F29" i="5"/>
  <c r="F30" i="5"/>
  <c r="F31" i="5"/>
  <c r="F32" i="5"/>
  <c r="F33" i="5"/>
  <c r="F4" i="5"/>
  <c r="F5" i="5"/>
  <c r="F6" i="5"/>
  <c r="F7" i="5"/>
  <c r="F8" i="5"/>
  <c r="F3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4" i="5"/>
  <c r="G5" i="5"/>
  <c r="G6" i="5"/>
  <c r="G3" i="5"/>
  <c r="I4" i="5"/>
  <c r="I5" i="5"/>
  <c r="I6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" i="5"/>
  <c r="H3" i="5"/>
  <c r="H4" i="5"/>
  <c r="H5" i="5"/>
  <c r="H6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</calcChain>
</file>

<file path=xl/sharedStrings.xml><?xml version="1.0" encoding="utf-8"?>
<sst xmlns="http://schemas.openxmlformats.org/spreadsheetml/2006/main" count="76" uniqueCount="40">
  <si>
    <t>testing combo (0,)</t>
  </si>
  <si>
    <t>testing combo (1,)</t>
  </si>
  <si>
    <t>testing combo (2,)</t>
  </si>
  <si>
    <t>testing combo (3,)</t>
  </si>
  <si>
    <t>testing combo (4,)</t>
  </si>
  <si>
    <t>testing combo (0, 1)</t>
  </si>
  <si>
    <t>testing combo (0, 2)</t>
  </si>
  <si>
    <t>testing combo (0, 3)</t>
  </si>
  <si>
    <t>testing combo (0, 4)</t>
  </si>
  <si>
    <t>testing combo (1, 2)</t>
  </si>
  <si>
    <t>testing combo (1, 3)</t>
  </si>
  <si>
    <t>testing combo (1, 4)</t>
  </si>
  <si>
    <t>testing combo (2, 3)</t>
  </si>
  <si>
    <t>testing combo (2, 4)</t>
  </si>
  <si>
    <t>testing combo (3, 4)</t>
  </si>
  <si>
    <t>testing combo (0, 1, 2)</t>
  </si>
  <si>
    <t>testing combo (0, 1, 3)</t>
  </si>
  <si>
    <t>testing combo (0, 1, 4)</t>
  </si>
  <si>
    <t>testing combo (0, 2, 3)</t>
  </si>
  <si>
    <t>testing combo (0, 2, 4)</t>
  </si>
  <si>
    <t>testing combo (0, 3, 4)</t>
  </si>
  <si>
    <t>testing combo (1, 2, 3)</t>
  </si>
  <si>
    <t>testing combo (1, 2, 4)</t>
  </si>
  <si>
    <t>testing combo (1, 3, 4)</t>
  </si>
  <si>
    <t>testing combo (2, 3, 4)</t>
  </si>
  <si>
    <t>testing combo (0, 1, 2, 3)</t>
  </si>
  <si>
    <t>testing combo (0, 1, 2, 4)</t>
  </si>
  <si>
    <t>testing combo (0, 1, 3, 4)</t>
  </si>
  <si>
    <t>testing combo (0, 2, 3, 4)</t>
  </si>
  <si>
    <t>testing combo (1, 2, 3, 4)</t>
  </si>
  <si>
    <t>testing combo (0, 1, 2, 3, 4)</t>
  </si>
  <si>
    <t>P@300</t>
  </si>
  <si>
    <t>P@200</t>
  </si>
  <si>
    <t>P@100</t>
  </si>
  <si>
    <t>Precision @ # of positive cases</t>
  </si>
  <si>
    <t>Out Perform @ # of positive cases</t>
  </si>
  <si>
    <t>val</t>
  </si>
  <si>
    <t>ind</t>
  </si>
  <si>
    <t>Averaging Scores</t>
  </si>
  <si>
    <t>Averaging Ranks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</si>
</sst>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6"/>
      <color theme="4" tint="-0.49998474074526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10" fontId="0" fillId="0" borderId="0" xfId="0" applyNumberFormat="1"/>
    <xf numFmtId="0" fontId="1" fillId="0" borderId="0" xfId="1"/>
    <xf numFmtId="0" fontId="0" fillId="0" borderId="0" xfId="0" applyNumberFormat="1"/>
    <xf numFmtId="10" fontId="1" fillId="0" borderId="0" xfId="1" applyNumberFormat="1"/>
    <xf numFmtId="10" fontId="0" fillId="2" borderId="0" xfId="0" applyNumberFormat="1" applyFill="1"/>
    <xf numFmtId="0" fontId="0" fillId="2" borderId="0" xfId="0" applyNumberFormat="1" applyFill="1"/>
    <xf numFmtId="0" fontId="2" fillId="3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Sheet5!$C$1:$C$2</c:f>
              <c:strCache>
                <c:ptCount val="2"/>
                <c:pt idx="0">
                  <c:v>Averaging Scores</c:v>
                </c:pt>
                <c:pt idx="1">
                  <c:v>P@300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Sheet5!$A$3:$A$33</c:f>
              <c:strCache>
                <c:ptCount val="31"/>
                <c:pt idx="0">
                  <c:v>testing combo (0,)</c:v>
                </c:pt>
                <c:pt idx="1">
                  <c:v>testing combo (1,)</c:v>
                </c:pt>
                <c:pt idx="2">
                  <c:v>testing combo (2,)</c:v>
                </c:pt>
                <c:pt idx="3">
                  <c:v>testing combo (3,)</c:v>
                </c:pt>
                <c:pt idx="4">
                  <c:v>testing combo (4,)</c:v>
                </c:pt>
                <c:pt idx="5">
                  <c:v>testing combo (0, 1)</c:v>
                </c:pt>
                <c:pt idx="6">
                  <c:v>testing combo (0, 2)</c:v>
                </c:pt>
                <c:pt idx="7">
                  <c:v>testing combo (0, 3)</c:v>
                </c:pt>
                <c:pt idx="8">
                  <c:v>testing combo (0, 4)</c:v>
                </c:pt>
                <c:pt idx="9">
                  <c:v>testing combo (1, 2)</c:v>
                </c:pt>
                <c:pt idx="10">
                  <c:v>testing combo (1, 3)</c:v>
                </c:pt>
                <c:pt idx="11">
                  <c:v>testing combo (1, 4)</c:v>
                </c:pt>
                <c:pt idx="12">
                  <c:v>testing combo (2, 3)</c:v>
                </c:pt>
                <c:pt idx="13">
                  <c:v>testing combo (2, 4)</c:v>
                </c:pt>
                <c:pt idx="14">
                  <c:v>testing combo (3, 4)</c:v>
                </c:pt>
                <c:pt idx="15">
                  <c:v>testing combo (0, 1, 2)</c:v>
                </c:pt>
                <c:pt idx="16">
                  <c:v>testing combo (0, 1, 3)</c:v>
                </c:pt>
                <c:pt idx="17">
                  <c:v>testing combo (0, 1, 4)</c:v>
                </c:pt>
                <c:pt idx="18">
                  <c:v>testing combo (0, 2, 3)</c:v>
                </c:pt>
                <c:pt idx="19">
                  <c:v>testing combo (0, 2, 4)</c:v>
                </c:pt>
                <c:pt idx="20">
                  <c:v>testing combo (0, 3, 4)</c:v>
                </c:pt>
                <c:pt idx="21">
                  <c:v>testing combo (1, 2, 3)</c:v>
                </c:pt>
                <c:pt idx="22">
                  <c:v>testing combo (1, 2, 4)</c:v>
                </c:pt>
                <c:pt idx="23">
                  <c:v>testing combo (1, 3, 4)</c:v>
                </c:pt>
                <c:pt idx="24">
                  <c:v>testing combo (2, 3, 4)</c:v>
                </c:pt>
                <c:pt idx="25">
                  <c:v>testing combo (0, 1, 2, 3)</c:v>
                </c:pt>
                <c:pt idx="26">
                  <c:v>testing combo (0, 1, 2, 4)</c:v>
                </c:pt>
                <c:pt idx="27">
                  <c:v>testing combo (0, 1, 3, 4)</c:v>
                </c:pt>
                <c:pt idx="28">
                  <c:v>testing combo (0, 2, 3, 4)</c:v>
                </c:pt>
                <c:pt idx="29">
                  <c:v>testing combo (1, 2, 3, 4)</c:v>
                </c:pt>
                <c:pt idx="30">
                  <c:v>testing combo (0, 1, 2, 3, 4)</c:v>
                </c:pt>
              </c:strCache>
            </c:strRef>
          </c:xVal>
          <c:yVal>
            <c:numRef>
              <c:f>Sheet5!$C$3:$C$33</c:f>
              <c:numCache>
                <c:formatCode>General</c:formatCode>
                <c:ptCount val="31"/>
                <c:pt idx="0">
                  <c:v>0.91</c:v>
                </c:pt>
                <c:pt idx="1">
                  <c:v>0.74666666666666603</c:v>
                </c:pt>
                <c:pt idx="2">
                  <c:v>0.71</c:v>
                </c:pt>
                <c:pt idx="3">
                  <c:v>0.50333333333333297</c:v>
                </c:pt>
                <c:pt idx="4">
                  <c:v>0.67</c:v>
                </c:pt>
                <c:pt idx="5">
                  <c:v>0.913333333333333</c:v>
                </c:pt>
                <c:pt idx="6">
                  <c:v>0.91666666666666596</c:v>
                </c:pt>
                <c:pt idx="7">
                  <c:v>0.913333333333333</c:v>
                </c:pt>
                <c:pt idx="8">
                  <c:v>0.913333333333333</c:v>
                </c:pt>
                <c:pt idx="9">
                  <c:v>0.74333333333333296</c:v>
                </c:pt>
                <c:pt idx="10">
                  <c:v>0.67333333333333301</c:v>
                </c:pt>
                <c:pt idx="11">
                  <c:v>0.71666666666666601</c:v>
                </c:pt>
                <c:pt idx="12">
                  <c:v>0.69333333333333302</c:v>
                </c:pt>
                <c:pt idx="13">
                  <c:v>0.7</c:v>
                </c:pt>
                <c:pt idx="14">
                  <c:v>0.63</c:v>
                </c:pt>
                <c:pt idx="15">
                  <c:v>0.913333333333333</c:v>
                </c:pt>
                <c:pt idx="16">
                  <c:v>0.92</c:v>
                </c:pt>
                <c:pt idx="17">
                  <c:v>0.91666666666666596</c:v>
                </c:pt>
                <c:pt idx="18">
                  <c:v>0.91666666666666596</c:v>
                </c:pt>
                <c:pt idx="19">
                  <c:v>0.91</c:v>
                </c:pt>
                <c:pt idx="20">
                  <c:v>0.91666666666666596</c:v>
                </c:pt>
                <c:pt idx="21">
                  <c:v>0.71666666666666601</c:v>
                </c:pt>
                <c:pt idx="22">
                  <c:v>0.71666666666666601</c:v>
                </c:pt>
                <c:pt idx="23">
                  <c:v>0.69666666666666599</c:v>
                </c:pt>
                <c:pt idx="24">
                  <c:v>0.68666666666666598</c:v>
                </c:pt>
                <c:pt idx="25">
                  <c:v>0.91</c:v>
                </c:pt>
                <c:pt idx="26">
                  <c:v>0.90666666666666595</c:v>
                </c:pt>
                <c:pt idx="27">
                  <c:v>0.92</c:v>
                </c:pt>
                <c:pt idx="28">
                  <c:v>0.92</c:v>
                </c:pt>
                <c:pt idx="29">
                  <c:v>0.71</c:v>
                </c:pt>
                <c:pt idx="30">
                  <c:v>0.91666666666666596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65-4684-AB89-9AFCB9DDCB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9236016"/>
        <c:axId val="299236344"/>
      </c:scatterChart>
      <c:valAx>
        <c:axId val="299236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236344"/>
        <c:crosses val="autoZero"/>
        <c:crossBetween val="midCat"/>
      </c:valAx>
      <c:valAx>
        <c:axId val="299236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236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Sheet5!$B$1:$B$2</c:f>
              <c:strCache>
                <c:ptCount val="2"/>
                <c:pt idx="0">
                  <c:v>Averaging Scores</c:v>
                </c:pt>
                <c:pt idx="1">
                  <c:v>Precision @ # of positive cases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Sheet5!$A$3:$A$33</c:f>
              <c:strCache>
                <c:ptCount val="31"/>
                <c:pt idx="0">
                  <c:v>testing combo (0,)</c:v>
                </c:pt>
                <c:pt idx="1">
                  <c:v>testing combo (1,)</c:v>
                </c:pt>
                <c:pt idx="2">
                  <c:v>testing combo (2,)</c:v>
                </c:pt>
                <c:pt idx="3">
                  <c:v>testing combo (3,)</c:v>
                </c:pt>
                <c:pt idx="4">
                  <c:v>testing combo (4,)</c:v>
                </c:pt>
                <c:pt idx="5">
                  <c:v>testing combo (0, 1)</c:v>
                </c:pt>
                <c:pt idx="6">
                  <c:v>testing combo (0, 2)</c:v>
                </c:pt>
                <c:pt idx="7">
                  <c:v>testing combo (0, 3)</c:v>
                </c:pt>
                <c:pt idx="8">
                  <c:v>testing combo (0, 4)</c:v>
                </c:pt>
                <c:pt idx="9">
                  <c:v>testing combo (1, 2)</c:v>
                </c:pt>
                <c:pt idx="10">
                  <c:v>testing combo (1, 3)</c:v>
                </c:pt>
                <c:pt idx="11">
                  <c:v>testing combo (1, 4)</c:v>
                </c:pt>
                <c:pt idx="12">
                  <c:v>testing combo (2, 3)</c:v>
                </c:pt>
                <c:pt idx="13">
                  <c:v>testing combo (2, 4)</c:v>
                </c:pt>
                <c:pt idx="14">
                  <c:v>testing combo (3, 4)</c:v>
                </c:pt>
                <c:pt idx="15">
                  <c:v>testing combo (0, 1, 2)</c:v>
                </c:pt>
                <c:pt idx="16">
                  <c:v>testing combo (0, 1, 3)</c:v>
                </c:pt>
                <c:pt idx="17">
                  <c:v>testing combo (0, 1, 4)</c:v>
                </c:pt>
                <c:pt idx="18">
                  <c:v>testing combo (0, 2, 3)</c:v>
                </c:pt>
                <c:pt idx="19">
                  <c:v>testing combo (0, 2, 4)</c:v>
                </c:pt>
                <c:pt idx="20">
                  <c:v>testing combo (0, 3, 4)</c:v>
                </c:pt>
                <c:pt idx="21">
                  <c:v>testing combo (1, 2, 3)</c:v>
                </c:pt>
                <c:pt idx="22">
                  <c:v>testing combo (1, 2, 4)</c:v>
                </c:pt>
                <c:pt idx="23">
                  <c:v>testing combo (1, 3, 4)</c:v>
                </c:pt>
                <c:pt idx="24">
                  <c:v>testing combo (2, 3, 4)</c:v>
                </c:pt>
                <c:pt idx="25">
                  <c:v>testing combo (0, 1, 2, 3)</c:v>
                </c:pt>
                <c:pt idx="26">
                  <c:v>testing combo (0, 1, 2, 4)</c:v>
                </c:pt>
                <c:pt idx="27">
                  <c:v>testing combo (0, 1, 3, 4)</c:v>
                </c:pt>
                <c:pt idx="28">
                  <c:v>testing combo (0, 2, 3, 4)</c:v>
                </c:pt>
                <c:pt idx="29">
                  <c:v>testing combo (1, 2, 3, 4)</c:v>
                </c:pt>
                <c:pt idx="30">
                  <c:v>testing combo (0, 1, 2, 3, 4)</c:v>
                </c:pt>
              </c:strCache>
            </c:strRef>
          </c:xVal>
          <c:yVal>
            <c:numRef>
              <c:f>Sheet5!$B$3:$B$33</c:f>
              <c:numCache>
                <c:formatCode>General</c:formatCode>
                <c:ptCount val="31"/>
                <c:pt idx="0">
                  <c:v>0.88235294117647001</c:v>
                </c:pt>
                <c:pt idx="1">
                  <c:v>0.71148459383753504</c:v>
                </c:pt>
                <c:pt idx="2">
                  <c:v>0.67787114845938301</c:v>
                </c:pt>
                <c:pt idx="3">
                  <c:v>0.52380952380952295</c:v>
                </c:pt>
                <c:pt idx="4">
                  <c:v>0.64985994397759095</c:v>
                </c:pt>
                <c:pt idx="5">
                  <c:v>0.88235294117647001</c:v>
                </c:pt>
                <c:pt idx="6">
                  <c:v>0.88515406162464905</c:v>
                </c:pt>
                <c:pt idx="7">
                  <c:v>0.87955182072829097</c:v>
                </c:pt>
                <c:pt idx="8">
                  <c:v>0.88515406162464905</c:v>
                </c:pt>
                <c:pt idx="9">
                  <c:v>0.72268907563025198</c:v>
                </c:pt>
                <c:pt idx="10">
                  <c:v>0.66666666666666596</c:v>
                </c:pt>
                <c:pt idx="11">
                  <c:v>0.69467787114845903</c:v>
                </c:pt>
                <c:pt idx="12">
                  <c:v>0.66386554621848703</c:v>
                </c:pt>
                <c:pt idx="13">
                  <c:v>0.669467787114845</c:v>
                </c:pt>
                <c:pt idx="14">
                  <c:v>0.59943977591036401</c:v>
                </c:pt>
                <c:pt idx="15">
                  <c:v>0.87955182072829097</c:v>
                </c:pt>
                <c:pt idx="16">
                  <c:v>0.87955182072829097</c:v>
                </c:pt>
                <c:pt idx="17">
                  <c:v>0.88235294117647001</c:v>
                </c:pt>
                <c:pt idx="18">
                  <c:v>0.88515406162464905</c:v>
                </c:pt>
                <c:pt idx="19">
                  <c:v>0.88235294117647001</c:v>
                </c:pt>
                <c:pt idx="20">
                  <c:v>0.88235294117647001</c:v>
                </c:pt>
                <c:pt idx="21">
                  <c:v>0.69747899159663795</c:v>
                </c:pt>
                <c:pt idx="22">
                  <c:v>0.70028011204481699</c:v>
                </c:pt>
                <c:pt idx="23">
                  <c:v>0.67226890756302504</c:v>
                </c:pt>
                <c:pt idx="24">
                  <c:v>0.64985994397759095</c:v>
                </c:pt>
                <c:pt idx="25">
                  <c:v>0.87955182072829097</c:v>
                </c:pt>
                <c:pt idx="26">
                  <c:v>0.87955182072829097</c:v>
                </c:pt>
                <c:pt idx="27">
                  <c:v>0.87955182072829097</c:v>
                </c:pt>
                <c:pt idx="28">
                  <c:v>0.87955182072829097</c:v>
                </c:pt>
                <c:pt idx="29">
                  <c:v>0.68627450980392102</c:v>
                </c:pt>
                <c:pt idx="30">
                  <c:v>0.873949579831932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8D-4D15-BDA6-CF87957E50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420752"/>
        <c:axId val="377426000"/>
      </c:scatterChart>
      <c:valAx>
        <c:axId val="377420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426000"/>
        <c:crosses val="autoZero"/>
        <c:crossBetween val="midCat"/>
      </c:valAx>
      <c:valAx>
        <c:axId val="37742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420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274320</xdr:colOff>
      <xdr:row>6</xdr:row>
      <xdr:rowOff>7620</xdr:rowOff>
    </xdr:from>
    <xdr:to>
      <xdr:col>9</xdr:col>
      <xdr:colOff>167640</xdr:colOff>
      <xdr:row>21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E1FBEF-B61E-47FC-9732-59D8F4C91B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327660</xdr:colOff>
      <xdr:row>6</xdr:row>
      <xdr:rowOff>121920</xdr:rowOff>
    </xdr:from>
    <xdr:to>
      <xdr:col>13</xdr:col>
      <xdr:colOff>1950720</xdr:colOff>
      <xdr:row>21</xdr:row>
      <xdr:rowOff>121920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FF87205-5CFC-4BC3-9413-5659C1207C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hyperlink" Target="mailto:P@100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mailto:P@200" TargetMode="External"/><Relationship Id="rId1" Type="http://schemas.openxmlformats.org/officeDocument/2006/relationships/hyperlink" Target="mailto:P@300" TargetMode="External"/><Relationship Id="rId6" Type="http://schemas.openxmlformats.org/officeDocument/2006/relationships/hyperlink" Target="mailto:P@300" TargetMode="External"/><Relationship Id="rId5" Type="http://schemas.openxmlformats.org/officeDocument/2006/relationships/hyperlink" Target="mailto:P@200" TargetMode="External"/><Relationship Id="rId4" Type="http://schemas.openxmlformats.org/officeDocument/2006/relationships/hyperlink" Target="mailto:P@10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88"/>
  <sheetViews>
    <sheetView workbookViewId="0">
      <selection activeCell="C2" sqref="C2:C5"/>
    </sheetView>
  </sheetViews>
  <sheetFormatPr defaultRowHeight="14.4" x14ac:dyDescent="0.3"/>
  <cols>
    <col min="1" max="1" width="15.33203125" customWidth="1"/>
    <col min="2" max="2" width="16.77734375" customWidth="1"/>
    <col min="3" max="6" width="15.6640625" bestFit="1" customWidth="1"/>
    <col min="7" max="16" width="17.21875" bestFit="1" customWidth="1"/>
    <col min="17" max="26" width="19.109375" bestFit="1" customWidth="1"/>
    <col min="27" max="31" width="21" bestFit="1" customWidth="1"/>
    <col min="32" max="32" width="23" bestFit="1" customWidth="1"/>
  </cols>
  <sheetData>
    <row r="1" spans="1:33" x14ac:dyDescent="0.3">
      <c r="A1" t="s">
        <v>36</v>
      </c>
      <c r="B1" t="s">
        <v>37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</row>
    <row r="2" spans="1:33" x14ac:dyDescent="0.3">
      <c r="A2" s="4">
        <v>0.90500000000000003</v>
      </c>
      <c r="B2" s="3">
        <v>4</v>
      </c>
      <c r="C2" s="1">
        <v>0.88235294117647001</v>
      </c>
      <c r="D2" s="1">
        <v>0.71148459383753504</v>
      </c>
      <c r="E2" s="1">
        <v>0.68907563025209995</v>
      </c>
      <c r="F2" s="1">
        <v>0.52380952380952295</v>
      </c>
      <c r="G2" s="1">
        <v>0.64705882352941102</v>
      </c>
      <c r="H2" s="1">
        <v>0.82913165266106403</v>
      </c>
      <c r="I2" s="1">
        <v>0.81512605042016795</v>
      </c>
      <c r="J2" s="1">
        <v>0.72268907563025198</v>
      </c>
      <c r="K2" s="1">
        <v>0.78991596638655404</v>
      </c>
      <c r="L2" s="1">
        <v>0.72268907563025198</v>
      </c>
      <c r="M2" s="1">
        <v>0.64985994397759095</v>
      </c>
      <c r="N2" s="1">
        <v>0.69467787114845903</v>
      </c>
      <c r="O2" s="1">
        <v>0.64985994397759095</v>
      </c>
      <c r="P2" s="1">
        <v>0.66386554621848703</v>
      </c>
      <c r="Q2" s="1">
        <v>0.59383753501400505</v>
      </c>
      <c r="R2" s="1">
        <v>0.79271708683473296</v>
      </c>
      <c r="S2" s="1">
        <v>0.787114845938375</v>
      </c>
      <c r="T2" s="1">
        <v>0.77591036414565795</v>
      </c>
      <c r="U2" s="1">
        <v>0.78431372549019596</v>
      </c>
      <c r="V2" s="1">
        <v>0.77310924369747902</v>
      </c>
      <c r="W2" s="1">
        <v>0.787114845938375</v>
      </c>
      <c r="X2" s="1">
        <v>0.69187675070027999</v>
      </c>
      <c r="Y2" s="1">
        <v>0.708683473389355</v>
      </c>
      <c r="Z2" s="1">
        <v>0.68067226890756305</v>
      </c>
      <c r="AA2" s="1">
        <v>0.661064425770308</v>
      </c>
      <c r="AB2" s="1">
        <v>0.77871148459383699</v>
      </c>
      <c r="AC2" s="1">
        <v>0.76470588235294101</v>
      </c>
      <c r="AD2" s="1">
        <v>0.76190476190476097</v>
      </c>
      <c r="AE2" s="1">
        <v>0.76750700280112005</v>
      </c>
      <c r="AF2" s="1">
        <v>0.69187675070027999</v>
      </c>
      <c r="AG2" s="1">
        <v>0.76190476190476097</v>
      </c>
    </row>
    <row r="3" spans="1:33" x14ac:dyDescent="0.3">
      <c r="A3" s="1">
        <v>0.78</v>
      </c>
      <c r="B3" s="3">
        <v>4</v>
      </c>
      <c r="C3" s="1">
        <v>0.91</v>
      </c>
      <c r="D3" s="1">
        <v>0.74666666666666603</v>
      </c>
      <c r="E3" s="1">
        <v>0.71666666666666601</v>
      </c>
      <c r="F3" s="1">
        <v>0.50333333333333297</v>
      </c>
      <c r="G3" s="1">
        <v>0.67666666666666597</v>
      </c>
      <c r="H3" s="1">
        <v>0.88333333333333297</v>
      </c>
      <c r="I3" s="1">
        <v>0.87666666666666604</v>
      </c>
      <c r="J3" s="1">
        <v>0.76</v>
      </c>
      <c r="K3" s="1">
        <v>0.84333333333333305</v>
      </c>
      <c r="L3" s="1">
        <v>0.74333333333333296</v>
      </c>
      <c r="M3" s="1">
        <v>0.67666666666666597</v>
      </c>
      <c r="N3" s="1">
        <v>0.72333333333333305</v>
      </c>
      <c r="O3" s="1">
        <v>0.65666666666666595</v>
      </c>
      <c r="P3" s="1">
        <v>0.7</v>
      </c>
      <c r="Q3" s="1">
        <v>0.61333333333333295</v>
      </c>
      <c r="R3" s="1">
        <v>0.83</v>
      </c>
      <c r="S3" s="1">
        <v>0.83</v>
      </c>
      <c r="T3" s="1">
        <v>0.84</v>
      </c>
      <c r="U3" s="1">
        <v>0.82666666666666599</v>
      </c>
      <c r="V3" s="1">
        <v>0.81666666666666599</v>
      </c>
      <c r="W3" s="1">
        <v>0.83</v>
      </c>
      <c r="X3" s="1">
        <v>0.73333333333333295</v>
      </c>
      <c r="Y3" s="1">
        <v>0.71666666666666601</v>
      </c>
      <c r="Z3" s="1">
        <v>0.71</v>
      </c>
      <c r="AA3" s="1">
        <v>0.68333333333333302</v>
      </c>
      <c r="AB3" s="1">
        <v>0.80333333333333301</v>
      </c>
      <c r="AC3" s="1">
        <v>0.82</v>
      </c>
      <c r="AD3" s="1">
        <v>0.81666666666666599</v>
      </c>
      <c r="AE3" s="1">
        <v>0.8</v>
      </c>
      <c r="AF3" s="1">
        <v>0.73</v>
      </c>
      <c r="AG3" s="1">
        <v>0.79</v>
      </c>
    </row>
    <row r="4" spans="1:33" x14ac:dyDescent="0.3">
      <c r="A4" s="1">
        <v>0.73</v>
      </c>
      <c r="B4" s="3">
        <v>4</v>
      </c>
      <c r="C4" s="1">
        <v>0.90500000000000003</v>
      </c>
      <c r="D4" s="1">
        <v>0.78</v>
      </c>
      <c r="E4" s="1">
        <v>0.73</v>
      </c>
      <c r="F4" s="1">
        <v>0.53500000000000003</v>
      </c>
      <c r="G4" s="1">
        <v>0.69</v>
      </c>
      <c r="H4" s="1">
        <v>0.94499999999999995</v>
      </c>
      <c r="I4" s="1">
        <v>0.93</v>
      </c>
      <c r="J4" s="1">
        <v>0.89500000000000002</v>
      </c>
      <c r="K4" s="1">
        <v>0.94</v>
      </c>
      <c r="L4" s="1">
        <v>0.78</v>
      </c>
      <c r="M4" s="1">
        <v>0.71499999999999997</v>
      </c>
      <c r="N4" s="1">
        <v>0.8</v>
      </c>
      <c r="O4" s="1">
        <v>0.69499999999999995</v>
      </c>
      <c r="P4" s="1">
        <v>0.76500000000000001</v>
      </c>
      <c r="Q4" s="1">
        <v>0.67</v>
      </c>
      <c r="R4" s="1">
        <v>0.91</v>
      </c>
      <c r="S4" s="1">
        <v>0.91</v>
      </c>
      <c r="T4" s="1">
        <v>0.90500000000000003</v>
      </c>
      <c r="U4" s="1">
        <v>0.9</v>
      </c>
      <c r="V4" s="1">
        <v>0.89</v>
      </c>
      <c r="W4" s="1">
        <v>0.89</v>
      </c>
      <c r="X4" s="1">
        <v>0.76</v>
      </c>
      <c r="Y4" s="1">
        <v>0.78500000000000003</v>
      </c>
      <c r="Z4" s="1">
        <v>0.75</v>
      </c>
      <c r="AA4" s="1">
        <v>0.72499999999999998</v>
      </c>
      <c r="AB4" s="1">
        <v>0.88</v>
      </c>
      <c r="AC4" s="1">
        <v>0.88</v>
      </c>
      <c r="AD4" s="1">
        <v>0.89</v>
      </c>
      <c r="AE4" s="1">
        <v>0.88500000000000001</v>
      </c>
      <c r="AF4" s="1">
        <v>0.75</v>
      </c>
      <c r="AG4" s="1">
        <v>0.875</v>
      </c>
    </row>
    <row r="5" spans="1:33" x14ac:dyDescent="0.3">
      <c r="A5" s="1">
        <v>0.53500000000000003</v>
      </c>
      <c r="B5" s="3">
        <v>4</v>
      </c>
      <c r="C5" s="1">
        <v>0.89</v>
      </c>
      <c r="D5" s="1">
        <v>0.83</v>
      </c>
      <c r="E5" s="1">
        <v>0.82</v>
      </c>
      <c r="F5" s="1">
        <v>0.51</v>
      </c>
      <c r="G5" s="1">
        <v>0.73</v>
      </c>
      <c r="H5" s="1">
        <v>0.95</v>
      </c>
      <c r="I5" s="1">
        <v>0.93</v>
      </c>
      <c r="J5" s="1">
        <v>0.98</v>
      </c>
      <c r="K5" s="1">
        <v>0.95</v>
      </c>
      <c r="L5" s="1">
        <v>0.84</v>
      </c>
      <c r="M5" s="1">
        <v>0.73</v>
      </c>
      <c r="N5" s="1">
        <v>0.83</v>
      </c>
      <c r="O5" s="1">
        <v>0.72</v>
      </c>
      <c r="P5" s="1">
        <v>0.81</v>
      </c>
      <c r="Q5" s="1">
        <v>0.71</v>
      </c>
      <c r="R5" s="1">
        <v>0.95</v>
      </c>
      <c r="S5" s="1">
        <v>0.97</v>
      </c>
      <c r="T5" s="1">
        <v>0.95</v>
      </c>
      <c r="U5" s="1">
        <v>0.97</v>
      </c>
      <c r="V5" s="1">
        <v>0.95</v>
      </c>
      <c r="W5" s="1">
        <v>0.93</v>
      </c>
      <c r="X5" s="1">
        <v>0.75</v>
      </c>
      <c r="Y5" s="1">
        <v>0.85</v>
      </c>
      <c r="Z5" s="1">
        <v>0.8</v>
      </c>
      <c r="AA5" s="1">
        <v>0.76</v>
      </c>
      <c r="AB5" s="1">
        <v>0.95</v>
      </c>
      <c r="AC5" s="1">
        <v>0.95</v>
      </c>
      <c r="AD5" s="1">
        <v>0.94</v>
      </c>
      <c r="AE5" s="1">
        <v>0.92</v>
      </c>
      <c r="AF5" s="1">
        <v>0.81</v>
      </c>
      <c r="AG5" s="1">
        <v>0.93</v>
      </c>
    </row>
    <row r="6" spans="1:33" x14ac:dyDescent="0.3">
      <c r="A6" s="1">
        <v>0.69</v>
      </c>
      <c r="B6" s="3">
        <v>4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</row>
    <row r="7" spans="1:33" x14ac:dyDescent="0.3">
      <c r="A7" s="1">
        <v>0.94499999999999995</v>
      </c>
      <c r="B7" s="3">
        <v>4</v>
      </c>
      <c r="S7" s="1"/>
      <c r="U7" s="1"/>
      <c r="V7" s="1"/>
    </row>
    <row r="8" spans="1:33" x14ac:dyDescent="0.3">
      <c r="A8" s="1">
        <v>0.93</v>
      </c>
      <c r="B8" s="3">
        <v>4</v>
      </c>
      <c r="U8" s="1"/>
    </row>
    <row r="9" spans="1:33" x14ac:dyDescent="0.3">
      <c r="A9" s="1">
        <v>0.89500000000000002</v>
      </c>
      <c r="B9" s="3">
        <v>4</v>
      </c>
    </row>
    <row r="10" spans="1:33" x14ac:dyDescent="0.3">
      <c r="A10" s="1">
        <v>0.94</v>
      </c>
      <c r="B10" s="3">
        <v>4</v>
      </c>
    </row>
    <row r="11" spans="1:33" x14ac:dyDescent="0.3">
      <c r="A11" s="1">
        <v>0.78</v>
      </c>
      <c r="B11" s="3">
        <v>4</v>
      </c>
    </row>
    <row r="12" spans="1:33" x14ac:dyDescent="0.3">
      <c r="A12" s="1">
        <v>0.71499999999999997</v>
      </c>
      <c r="B12" s="3">
        <v>4</v>
      </c>
    </row>
    <row r="13" spans="1:33" x14ac:dyDescent="0.3">
      <c r="A13" s="1">
        <v>0.8</v>
      </c>
      <c r="B13" s="3">
        <v>4</v>
      </c>
    </row>
    <row r="14" spans="1:33" x14ac:dyDescent="0.3">
      <c r="A14" s="1">
        <v>0.69499999999999995</v>
      </c>
      <c r="B14" s="3">
        <v>4</v>
      </c>
    </row>
    <row r="15" spans="1:33" x14ac:dyDescent="0.3">
      <c r="A15" s="1">
        <v>0.76500000000000001</v>
      </c>
      <c r="B15" s="3">
        <v>4</v>
      </c>
    </row>
    <row r="16" spans="1:33" x14ac:dyDescent="0.3">
      <c r="A16" s="1">
        <v>0.67</v>
      </c>
      <c r="B16" s="3">
        <v>4</v>
      </c>
    </row>
    <row r="17" spans="1:2" x14ac:dyDescent="0.3">
      <c r="A17" s="1">
        <v>0.91</v>
      </c>
      <c r="B17" s="3">
        <v>4</v>
      </c>
    </row>
    <row r="18" spans="1:2" x14ac:dyDescent="0.3">
      <c r="A18" s="1">
        <v>0.91</v>
      </c>
      <c r="B18" s="3">
        <v>4</v>
      </c>
    </row>
    <row r="19" spans="1:2" x14ac:dyDescent="0.3">
      <c r="A19" s="1">
        <v>0.90500000000000003</v>
      </c>
      <c r="B19" s="3">
        <v>4</v>
      </c>
    </row>
    <row r="20" spans="1:2" x14ac:dyDescent="0.3">
      <c r="A20" s="1">
        <v>0.9</v>
      </c>
      <c r="B20" s="3">
        <v>4</v>
      </c>
    </row>
    <row r="21" spans="1:2" x14ac:dyDescent="0.3">
      <c r="A21" s="1">
        <v>0.89</v>
      </c>
      <c r="B21" s="3">
        <v>4</v>
      </c>
    </row>
    <row r="22" spans="1:2" x14ac:dyDescent="0.3">
      <c r="A22" s="1">
        <v>0.89</v>
      </c>
      <c r="B22" s="3">
        <v>4</v>
      </c>
    </row>
    <row r="23" spans="1:2" x14ac:dyDescent="0.3">
      <c r="A23" s="1">
        <v>0.76</v>
      </c>
      <c r="B23" s="3">
        <v>4</v>
      </c>
    </row>
    <row r="24" spans="1:2" x14ac:dyDescent="0.3">
      <c r="A24" s="1">
        <v>0.78500000000000003</v>
      </c>
      <c r="B24" s="3">
        <v>4</v>
      </c>
    </row>
    <row r="25" spans="1:2" x14ac:dyDescent="0.3">
      <c r="A25" s="1">
        <v>0.75</v>
      </c>
      <c r="B25" s="3">
        <v>4</v>
      </c>
    </row>
    <row r="26" spans="1:2" x14ac:dyDescent="0.3">
      <c r="A26" s="1">
        <v>0.72499999999999998</v>
      </c>
      <c r="B26" s="3">
        <v>4</v>
      </c>
    </row>
    <row r="27" spans="1:2" x14ac:dyDescent="0.3">
      <c r="A27" s="1">
        <v>0.88</v>
      </c>
      <c r="B27" s="3">
        <v>4</v>
      </c>
    </row>
    <row r="28" spans="1:2" x14ac:dyDescent="0.3">
      <c r="A28" s="1">
        <v>0.88</v>
      </c>
      <c r="B28" s="3">
        <v>4</v>
      </c>
    </row>
    <row r="29" spans="1:2" x14ac:dyDescent="0.3">
      <c r="A29" s="1">
        <v>0.89</v>
      </c>
      <c r="B29" s="3">
        <v>4</v>
      </c>
    </row>
    <row r="30" spans="1:2" x14ac:dyDescent="0.3">
      <c r="A30" s="1">
        <v>0.88500000000000001</v>
      </c>
      <c r="B30" s="3">
        <v>4</v>
      </c>
    </row>
    <row r="31" spans="1:2" x14ac:dyDescent="0.3">
      <c r="A31" s="1">
        <v>0.75</v>
      </c>
      <c r="B31" s="3">
        <v>4</v>
      </c>
    </row>
    <row r="32" spans="1:2" x14ac:dyDescent="0.3">
      <c r="A32" s="1">
        <v>0.875</v>
      </c>
      <c r="B32" s="3">
        <v>4</v>
      </c>
    </row>
    <row r="33" spans="1:2" x14ac:dyDescent="0.3">
      <c r="A33" s="4">
        <v>0.89</v>
      </c>
      <c r="B33" s="3">
        <v>5</v>
      </c>
    </row>
    <row r="34" spans="1:2" x14ac:dyDescent="0.3">
      <c r="A34" s="1">
        <v>0.83</v>
      </c>
      <c r="B34" s="3">
        <v>5</v>
      </c>
    </row>
    <row r="35" spans="1:2" x14ac:dyDescent="0.3">
      <c r="A35" s="1">
        <v>0.82</v>
      </c>
      <c r="B35" s="3">
        <v>5</v>
      </c>
    </row>
    <row r="36" spans="1:2" x14ac:dyDescent="0.3">
      <c r="A36" s="1">
        <v>0.51</v>
      </c>
      <c r="B36" s="3">
        <v>5</v>
      </c>
    </row>
    <row r="37" spans="1:2" x14ac:dyDescent="0.3">
      <c r="A37" s="1">
        <v>0.73</v>
      </c>
      <c r="B37" s="3">
        <v>5</v>
      </c>
    </row>
    <row r="38" spans="1:2" x14ac:dyDescent="0.3">
      <c r="A38" s="1">
        <v>0.95</v>
      </c>
      <c r="B38" s="3">
        <v>5</v>
      </c>
    </row>
    <row r="39" spans="1:2" x14ac:dyDescent="0.3">
      <c r="A39" s="1">
        <v>0.93</v>
      </c>
      <c r="B39" s="3">
        <v>5</v>
      </c>
    </row>
    <row r="40" spans="1:2" x14ac:dyDescent="0.3">
      <c r="A40" s="1">
        <v>0.98</v>
      </c>
      <c r="B40" s="3">
        <v>5</v>
      </c>
    </row>
    <row r="41" spans="1:2" x14ac:dyDescent="0.3">
      <c r="A41" s="1">
        <v>0.95</v>
      </c>
      <c r="B41" s="3">
        <v>5</v>
      </c>
    </row>
    <row r="42" spans="1:2" x14ac:dyDescent="0.3">
      <c r="A42" s="1">
        <v>0.84</v>
      </c>
      <c r="B42" s="3">
        <v>5</v>
      </c>
    </row>
    <row r="43" spans="1:2" x14ac:dyDescent="0.3">
      <c r="A43" s="1">
        <v>0.73</v>
      </c>
      <c r="B43" s="3">
        <v>5</v>
      </c>
    </row>
    <row r="44" spans="1:2" x14ac:dyDescent="0.3">
      <c r="A44" s="1">
        <v>0.83</v>
      </c>
      <c r="B44" s="3">
        <v>5</v>
      </c>
    </row>
    <row r="45" spans="1:2" x14ac:dyDescent="0.3">
      <c r="A45" s="1">
        <v>0.72</v>
      </c>
      <c r="B45" s="3">
        <v>5</v>
      </c>
    </row>
    <row r="46" spans="1:2" x14ac:dyDescent="0.3">
      <c r="A46" s="1">
        <v>0.81</v>
      </c>
      <c r="B46" s="3">
        <v>5</v>
      </c>
    </row>
    <row r="47" spans="1:2" x14ac:dyDescent="0.3">
      <c r="A47" s="1">
        <v>0.71</v>
      </c>
      <c r="B47" s="3">
        <v>5</v>
      </c>
    </row>
    <row r="48" spans="1:2" x14ac:dyDescent="0.3">
      <c r="A48" s="1">
        <v>0.95</v>
      </c>
      <c r="B48" s="3">
        <v>5</v>
      </c>
    </row>
    <row r="49" spans="1:2" x14ac:dyDescent="0.3">
      <c r="A49" s="1">
        <v>0.97</v>
      </c>
      <c r="B49" s="3">
        <v>5</v>
      </c>
    </row>
    <row r="50" spans="1:2" x14ac:dyDescent="0.3">
      <c r="A50" s="1">
        <v>0.95</v>
      </c>
      <c r="B50" s="3">
        <v>5</v>
      </c>
    </row>
    <row r="51" spans="1:2" x14ac:dyDescent="0.3">
      <c r="A51" s="1">
        <v>0.97</v>
      </c>
      <c r="B51" s="3">
        <v>5</v>
      </c>
    </row>
    <row r="52" spans="1:2" x14ac:dyDescent="0.3">
      <c r="A52" s="1">
        <v>0.95</v>
      </c>
      <c r="B52" s="3">
        <v>5</v>
      </c>
    </row>
    <row r="53" spans="1:2" x14ac:dyDescent="0.3">
      <c r="A53" s="1">
        <v>0.93</v>
      </c>
      <c r="B53" s="3">
        <v>5</v>
      </c>
    </row>
    <row r="54" spans="1:2" x14ac:dyDescent="0.3">
      <c r="A54" s="1">
        <v>0.75</v>
      </c>
      <c r="B54" s="3">
        <v>5</v>
      </c>
    </row>
    <row r="55" spans="1:2" x14ac:dyDescent="0.3">
      <c r="A55" s="1">
        <v>0.85</v>
      </c>
      <c r="B55" s="3">
        <v>5</v>
      </c>
    </row>
    <row r="56" spans="1:2" x14ac:dyDescent="0.3">
      <c r="A56" s="1">
        <v>0.8</v>
      </c>
      <c r="B56" s="3">
        <v>5</v>
      </c>
    </row>
    <row r="57" spans="1:2" x14ac:dyDescent="0.3">
      <c r="A57" s="1">
        <v>0.76</v>
      </c>
      <c r="B57" s="3">
        <v>5</v>
      </c>
    </row>
    <row r="58" spans="1:2" x14ac:dyDescent="0.3">
      <c r="A58" s="1">
        <v>0.95</v>
      </c>
      <c r="B58" s="3">
        <v>5</v>
      </c>
    </row>
    <row r="59" spans="1:2" x14ac:dyDescent="0.3">
      <c r="A59" s="1">
        <v>0.95</v>
      </c>
      <c r="B59" s="3">
        <v>5</v>
      </c>
    </row>
    <row r="60" spans="1:2" x14ac:dyDescent="0.3">
      <c r="A60" s="1">
        <v>0.94</v>
      </c>
      <c r="B60" s="3">
        <v>5</v>
      </c>
    </row>
    <row r="61" spans="1:2" x14ac:dyDescent="0.3">
      <c r="A61" s="1">
        <v>0.92</v>
      </c>
      <c r="B61" s="3">
        <v>5</v>
      </c>
    </row>
    <row r="62" spans="1:2" x14ac:dyDescent="0.3">
      <c r="A62" s="1">
        <v>0.81</v>
      </c>
      <c r="B62" s="3">
        <v>5</v>
      </c>
    </row>
    <row r="63" spans="1:2" x14ac:dyDescent="0.3">
      <c r="A63" s="1">
        <v>0.93</v>
      </c>
      <c r="B63" s="3">
        <v>5</v>
      </c>
    </row>
    <row r="64" spans="1:2" x14ac:dyDescent="0.3">
      <c r="B64" s="3"/>
    </row>
    <row r="65" spans="2:2" x14ac:dyDescent="0.3">
      <c r="B65" s="3"/>
    </row>
    <row r="66" spans="2:2" x14ac:dyDescent="0.3">
      <c r="B66" s="3"/>
    </row>
    <row r="67" spans="2:2" x14ac:dyDescent="0.3">
      <c r="B67" s="3"/>
    </row>
    <row r="68" spans="2:2" x14ac:dyDescent="0.3">
      <c r="B68" s="3"/>
    </row>
    <row r="70" spans="2:2" x14ac:dyDescent="0.3">
      <c r="B70" s="3"/>
    </row>
    <row r="71" spans="2:2" x14ac:dyDescent="0.3">
      <c r="B71" s="3"/>
    </row>
    <row r="72" spans="2:2" x14ac:dyDescent="0.3">
      <c r="B72" s="3"/>
    </row>
    <row r="73" spans="2:2" x14ac:dyDescent="0.3">
      <c r="B73" s="3"/>
    </row>
    <row r="74" spans="2:2" x14ac:dyDescent="0.3">
      <c r="B74" s="3"/>
    </row>
    <row r="75" spans="2:2" x14ac:dyDescent="0.3">
      <c r="B75" s="3"/>
    </row>
    <row r="76" spans="2:2" x14ac:dyDescent="0.3">
      <c r="B76" s="3"/>
    </row>
    <row r="77" spans="2:2" x14ac:dyDescent="0.3">
      <c r="B77" s="3"/>
    </row>
    <row r="78" spans="2:2" x14ac:dyDescent="0.3">
      <c r="B78" s="3"/>
    </row>
    <row r="80" spans="2:2" x14ac:dyDescent="0.3">
      <c r="B80" s="3"/>
    </row>
    <row r="81" spans="2:2" x14ac:dyDescent="0.3">
      <c r="B81" s="3"/>
    </row>
    <row r="82" spans="2:2" x14ac:dyDescent="0.3">
      <c r="B82" s="3"/>
    </row>
    <row r="83" spans="2:2" x14ac:dyDescent="0.3">
      <c r="B83" s="3"/>
    </row>
    <row r="84" spans="2:2" x14ac:dyDescent="0.3">
      <c r="B84" s="3"/>
    </row>
    <row r="85" spans="2:2" x14ac:dyDescent="0.3">
      <c r="B85" s="3"/>
    </row>
    <row r="86" spans="2:2" x14ac:dyDescent="0.3">
      <c r="B86" s="3"/>
    </row>
    <row r="87" spans="2:2" x14ac:dyDescent="0.3">
      <c r="B87" s="3"/>
    </row>
    <row r="88" spans="2:2" x14ac:dyDescent="0.3">
      <c r="B88" s="3"/>
    </row>
  </sheetData>
  <autoFilter ref="A1:B88">
    <sortState ref="A2:B88">
      <sortCondition ref="B1:B88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tabSelected="1" zoomScaleNormal="100" workbookViewId="0">
      <selection sqref="A1:B1048576"/>
    </sheetView>
  </sheetViews>
  <sheetFormatPr defaultRowHeight="14.4" x14ac:dyDescent="0.3"/>
  <cols>
    <col min="1" max="1" width="22.88671875" customWidth="1"/>
    <col min="2" max="2" width="19.44140625" customWidth="1"/>
    <col min="3" max="3" width="12" customWidth="1"/>
    <col min="4" max="5" width="6.77734375" customWidth="1"/>
    <col min="6" max="6" width="29.109375" customWidth="1"/>
    <col min="7" max="7" width="17.5546875" customWidth="1"/>
    <col min="8" max="8" width="11.33203125" customWidth="1"/>
    <col min="9" max="9" width="10.21875" customWidth="1"/>
    <col min="10" max="10" width="22" customWidth="1"/>
    <col min="11" max="13" width="7" bestFit="1" customWidth="1"/>
    <col min="14" max="14" width="29.109375" bestFit="1" customWidth="1"/>
    <col min="15" max="17" width="17.5546875" bestFit="1" customWidth="1"/>
  </cols>
  <sheetData>
    <row r="1" spans="1:17" ht="37.799999999999997" customHeight="1" x14ac:dyDescent="0.3">
      <c r="B1" s="7" t="s">
        <v>38</v>
      </c>
      <c r="C1" s="7"/>
      <c r="D1" s="7"/>
      <c r="E1" s="7"/>
      <c r="F1" s="7"/>
      <c r="G1" s="7"/>
      <c r="H1" s="7"/>
      <c r="I1" s="7"/>
      <c r="J1" s="8" t="s">
        <v>39</v>
      </c>
      <c r="K1" s="8"/>
      <c r="L1" s="8"/>
      <c r="M1" s="8"/>
      <c r="N1" s="8"/>
      <c r="O1" s="8"/>
      <c r="P1" s="8"/>
      <c r="Q1" s="8"/>
    </row>
    <row r="2" spans="1:17" x14ac:dyDescent="0.3">
      <c r="B2" t="s">
        <v>34</v>
      </c>
      <c r="C2" s="2" t="s">
        <v>31</v>
      </c>
      <c r="D2" s="2" t="s">
        <v>32</v>
      </c>
      <c r="E2" s="2" t="s">
        <v>33</v>
      </c>
      <c r="F2" t="s">
        <v>35</v>
      </c>
      <c r="G2" t="str">
        <f>_xlfn.CONCAT("Out Perform ",C2)</f>
        <v>Out Perform P@300</v>
      </c>
      <c r="H2" t="str">
        <f>_xlfn.CONCAT("Out Perform ",D2)</f>
        <v>Out Perform P@200</v>
      </c>
      <c r="I2" t="str">
        <f>_xlfn.CONCAT("Out Perform ",E2)</f>
        <v>Out Perform P@100</v>
      </c>
      <c r="J2" t="s">
        <v>34</v>
      </c>
      <c r="K2" s="2" t="s">
        <v>31</v>
      </c>
      <c r="L2" s="2" t="s">
        <v>32</v>
      </c>
      <c r="M2" s="2" t="s">
        <v>33</v>
      </c>
      <c r="N2" t="s">
        <v>35</v>
      </c>
      <c r="O2" t="str">
        <f>_xlfn.CONCAT("Out Perform ",K2)</f>
        <v>Out Perform P@300</v>
      </c>
      <c r="P2" t="str">
        <f>_xlfn.CONCAT("Out Perform ",L2)</f>
        <v>Out Perform P@200</v>
      </c>
      <c r="Q2" t="str">
        <f>_xlfn.CONCAT("Out Perform ",M2)</f>
        <v>Out Perform P@100</v>
      </c>
    </row>
    <row r="3" spans="1:17" x14ac:dyDescent="0.3">
      <c r="A3" t="s">
        <v>0</v>
      </c>
      <c r="B3" s="3">
        <v>0.88235294117647001</v>
      </c>
      <c r="C3" s="3">
        <v>0.91</v>
      </c>
      <c r="D3" s="3">
        <v>0.89500000000000002</v>
      </c>
      <c r="E3" s="3">
        <v>0.87</v>
      </c>
      <c r="F3" t="str">
        <f>IF(B3&gt;0.88235294117647,"Out Perform",IF(B3=0.88235294117647,"Match",""))</f>
        <v>Match</v>
      </c>
      <c r="G3" t="str">
        <f>IF(C3&gt;0.91,"Out Perform",IF(C3=0.91,"Match",""))</f>
        <v>Match</v>
      </c>
      <c r="H3" t="str">
        <f>IF(D3&gt;0.895,"Out Perform",IF(D3=0.895,"Match",""))</f>
        <v>Match</v>
      </c>
      <c r="I3" t="str">
        <f>IF(E3&gt;0.87,"Out Perform",IF(E3=0.87,"Match",""))</f>
        <v>Match</v>
      </c>
      <c r="J3" s="1">
        <v>0.88235294117647001</v>
      </c>
      <c r="K3" s="1">
        <v>0.91</v>
      </c>
      <c r="L3" s="1">
        <v>0.90500000000000003</v>
      </c>
      <c r="M3" s="1">
        <v>0.89</v>
      </c>
      <c r="N3" t="str">
        <f>IF(J3&gt;88.235294117647%,"Out Perform",IF(J3=88.235294117647%,"Match",""))</f>
        <v>Match</v>
      </c>
      <c r="O3" t="str">
        <f>IF(K3&gt;0.91,"Out Perform",IF(K3=0.91,"Match",""))</f>
        <v>Match</v>
      </c>
      <c r="P3" t="str">
        <f>IF(L3&gt;0.905,"Out Perform",IF(L3=0.905,"Match",""))</f>
        <v>Match</v>
      </c>
      <c r="Q3" t="str">
        <f>IF(M3&gt;0.89,"Out Perform",IF(M3=0.89,"Match",""))</f>
        <v>Match</v>
      </c>
    </row>
    <row r="4" spans="1:17" x14ac:dyDescent="0.3">
      <c r="A4" t="s">
        <v>1</v>
      </c>
      <c r="B4" s="3">
        <v>0.71148459383753504</v>
      </c>
      <c r="C4" s="3">
        <v>0.74666666666666603</v>
      </c>
      <c r="D4" s="3">
        <v>0.78</v>
      </c>
      <c r="E4" s="3">
        <v>0.83</v>
      </c>
      <c r="F4" t="str">
        <f t="shared" ref="F4:F33" si="0">IF(B4&gt;0.88235294117647,"Out Perform",IF(B4=0.88235294117647,"Match",""))</f>
        <v/>
      </c>
      <c r="G4" t="str">
        <f t="shared" ref="G4:G33" si="1">IF(C4&gt;0.91,"Out Perform",IF(C4=0.91,"Match",""))</f>
        <v/>
      </c>
      <c r="H4" t="str">
        <f t="shared" ref="H4:H33" si="2">IF(D4&gt;0.895,"Out Perform",IF(D4=0.895,"Match",""))</f>
        <v/>
      </c>
      <c r="I4" t="str">
        <f t="shared" ref="I4:I33" si="3">IF(E4&gt;0.87,"Out Perform",IF(E4=0.87,"Match",""))</f>
        <v/>
      </c>
      <c r="J4" s="1">
        <v>0.71148459383753504</v>
      </c>
      <c r="K4" s="1">
        <v>0.74666666666666603</v>
      </c>
      <c r="L4" s="1">
        <v>0.78</v>
      </c>
      <c r="M4" s="1">
        <v>0.83</v>
      </c>
      <c r="N4" t="str">
        <f t="shared" ref="N4:N33" si="4">IF(J4&gt;88.235294117647%,"Out Perform",IF(J4=88.235294117647%,"Match",""))</f>
        <v/>
      </c>
      <c r="O4" t="str">
        <f t="shared" ref="O4:O33" si="5">IF(K4&gt;0.91,"Out Perform",IF(K4=0.91,"Match",""))</f>
        <v/>
      </c>
      <c r="P4" t="str">
        <f t="shared" ref="P4:P33" si="6">IF(L4&gt;0.905,"Out Perform",IF(L4=0.905,"Match",""))</f>
        <v/>
      </c>
      <c r="Q4" t="str">
        <f t="shared" ref="Q4:Q33" si="7">IF(M4&gt;0.89,"Out Perform",IF(M4=0.89,"Match",""))</f>
        <v/>
      </c>
    </row>
    <row r="5" spans="1:17" x14ac:dyDescent="0.3">
      <c r="A5" t="s">
        <v>2</v>
      </c>
      <c r="B5" s="3">
        <v>0.67787114845938301</v>
      </c>
      <c r="C5" s="3">
        <v>0.71</v>
      </c>
      <c r="D5" s="3">
        <v>0.745</v>
      </c>
      <c r="E5" s="3">
        <v>0.78</v>
      </c>
      <c r="F5" t="str">
        <f t="shared" si="0"/>
        <v/>
      </c>
      <c r="G5" t="str">
        <f t="shared" si="1"/>
        <v/>
      </c>
      <c r="H5" t="str">
        <f t="shared" si="2"/>
        <v/>
      </c>
      <c r="I5" t="str">
        <f t="shared" si="3"/>
        <v/>
      </c>
      <c r="J5" s="1">
        <v>0.68907563025209995</v>
      </c>
      <c r="K5" s="1">
        <v>0.71666666666666601</v>
      </c>
      <c r="L5" s="1">
        <v>0.73</v>
      </c>
      <c r="M5" s="1">
        <v>0.82</v>
      </c>
      <c r="N5" t="str">
        <f t="shared" si="4"/>
        <v/>
      </c>
      <c r="O5" t="str">
        <f t="shared" si="5"/>
        <v/>
      </c>
      <c r="P5" t="str">
        <f t="shared" si="6"/>
        <v/>
      </c>
      <c r="Q5" t="str">
        <f t="shared" si="7"/>
        <v/>
      </c>
    </row>
    <row r="6" spans="1:17" x14ac:dyDescent="0.3">
      <c r="A6" t="s">
        <v>3</v>
      </c>
      <c r="B6" s="3">
        <v>0.52380952380952295</v>
      </c>
      <c r="C6" s="3">
        <v>0.50333333333333297</v>
      </c>
      <c r="D6" s="3">
        <v>0.53500000000000003</v>
      </c>
      <c r="E6" s="3">
        <v>0.51</v>
      </c>
      <c r="F6" t="str">
        <f t="shared" si="0"/>
        <v/>
      </c>
      <c r="G6" t="str">
        <f t="shared" si="1"/>
        <v/>
      </c>
      <c r="H6" t="str">
        <f t="shared" si="2"/>
        <v/>
      </c>
      <c r="I6" t="str">
        <f t="shared" si="3"/>
        <v/>
      </c>
      <c r="J6" s="1">
        <v>0.52380952380952295</v>
      </c>
      <c r="K6" s="1">
        <v>0.50333333333333297</v>
      </c>
      <c r="L6" s="1">
        <v>0.53500000000000003</v>
      </c>
      <c r="M6" s="1">
        <v>0.51</v>
      </c>
      <c r="N6" t="str">
        <f t="shared" si="4"/>
        <v/>
      </c>
      <c r="O6" t="str">
        <f t="shared" si="5"/>
        <v/>
      </c>
      <c r="P6" t="str">
        <f t="shared" si="6"/>
        <v/>
      </c>
      <c r="Q6" t="str">
        <f t="shared" si="7"/>
        <v/>
      </c>
    </row>
    <row r="7" spans="1:17" x14ac:dyDescent="0.3">
      <c r="A7" t="s">
        <v>4</v>
      </c>
      <c r="B7" s="3">
        <v>0.64985994397759095</v>
      </c>
      <c r="C7" s="3">
        <v>0.67</v>
      </c>
      <c r="D7" s="3">
        <v>0.69</v>
      </c>
      <c r="E7" s="3">
        <v>0.76</v>
      </c>
      <c r="F7" t="str">
        <f t="shared" si="0"/>
        <v/>
      </c>
      <c r="G7" t="str">
        <f t="shared" si="1"/>
        <v/>
      </c>
      <c r="H7" t="str">
        <f t="shared" si="2"/>
        <v/>
      </c>
      <c r="I7" t="str">
        <f t="shared" si="3"/>
        <v/>
      </c>
      <c r="J7" s="1">
        <v>0.64705882352941102</v>
      </c>
      <c r="K7" s="1">
        <v>0.67666666666666597</v>
      </c>
      <c r="L7" s="1">
        <v>0.69</v>
      </c>
      <c r="M7" s="1">
        <v>0.73</v>
      </c>
      <c r="N7" t="str">
        <f t="shared" si="4"/>
        <v/>
      </c>
      <c r="O7" t="str">
        <f t="shared" si="5"/>
        <v/>
      </c>
      <c r="P7" t="str">
        <f t="shared" si="6"/>
        <v/>
      </c>
      <c r="Q7" t="str">
        <f t="shared" si="7"/>
        <v/>
      </c>
    </row>
    <row r="8" spans="1:17" x14ac:dyDescent="0.3">
      <c r="A8" t="s">
        <v>5</v>
      </c>
      <c r="B8" s="3">
        <v>0.88235294117647001</v>
      </c>
      <c r="C8" s="6">
        <v>0.913333333333333</v>
      </c>
      <c r="D8" s="6">
        <v>0.94499999999999995</v>
      </c>
      <c r="E8" s="6">
        <v>0.95</v>
      </c>
      <c r="F8" t="str">
        <f t="shared" si="0"/>
        <v>Match</v>
      </c>
      <c r="G8" t="str">
        <f t="shared" si="1"/>
        <v>Out Perform</v>
      </c>
      <c r="H8" t="str">
        <f t="shared" si="2"/>
        <v>Out Perform</v>
      </c>
      <c r="I8" t="str">
        <f t="shared" si="3"/>
        <v>Out Perform</v>
      </c>
      <c r="J8" s="1">
        <v>0.82913165266106403</v>
      </c>
      <c r="K8" s="1">
        <v>0.88333333333333297</v>
      </c>
      <c r="L8" s="5">
        <v>0.94499999999999995</v>
      </c>
      <c r="M8" s="5">
        <v>0.95</v>
      </c>
      <c r="N8" t="str">
        <f t="shared" si="4"/>
        <v/>
      </c>
      <c r="O8" t="str">
        <f t="shared" si="5"/>
        <v/>
      </c>
      <c r="P8" t="str">
        <f t="shared" si="6"/>
        <v>Out Perform</v>
      </c>
      <c r="Q8" t="str">
        <f t="shared" si="7"/>
        <v>Out Perform</v>
      </c>
    </row>
    <row r="9" spans="1:17" x14ac:dyDescent="0.3">
      <c r="A9" t="s">
        <v>6</v>
      </c>
      <c r="B9" s="6">
        <v>0.88515406162464905</v>
      </c>
      <c r="C9" s="6">
        <v>0.91666666666666596</v>
      </c>
      <c r="D9" s="6">
        <v>0.91500000000000004</v>
      </c>
      <c r="E9" s="6">
        <v>0.94</v>
      </c>
      <c r="F9" t="str">
        <f t="shared" si="0"/>
        <v>Out Perform</v>
      </c>
      <c r="G9" t="str">
        <f t="shared" si="1"/>
        <v>Out Perform</v>
      </c>
      <c r="H9" t="str">
        <f t="shared" si="2"/>
        <v>Out Perform</v>
      </c>
      <c r="I9" t="str">
        <f t="shared" si="3"/>
        <v>Out Perform</v>
      </c>
      <c r="J9" s="1">
        <v>0.81512605042016795</v>
      </c>
      <c r="K9" s="1">
        <v>0.87666666666666604</v>
      </c>
      <c r="L9" s="5">
        <v>0.93</v>
      </c>
      <c r="M9" s="5">
        <v>0.93</v>
      </c>
      <c r="N9" t="str">
        <f t="shared" si="4"/>
        <v/>
      </c>
      <c r="O9" t="str">
        <f t="shared" si="5"/>
        <v/>
      </c>
      <c r="P9" t="str">
        <f t="shared" si="6"/>
        <v>Out Perform</v>
      </c>
      <c r="Q9" t="str">
        <f t="shared" si="7"/>
        <v>Out Perform</v>
      </c>
    </row>
    <row r="10" spans="1:17" x14ac:dyDescent="0.3">
      <c r="A10" t="s">
        <v>7</v>
      </c>
      <c r="B10" s="3">
        <v>0.87955182072829097</v>
      </c>
      <c r="C10" s="6">
        <v>0.913333333333333</v>
      </c>
      <c r="D10" s="6">
        <v>0.96499999999999997</v>
      </c>
      <c r="E10" s="6">
        <v>0.98</v>
      </c>
      <c r="F10" t="str">
        <f t="shared" si="0"/>
        <v/>
      </c>
      <c r="G10" t="str">
        <f t="shared" si="1"/>
        <v>Out Perform</v>
      </c>
      <c r="H10" t="str">
        <f t="shared" si="2"/>
        <v>Out Perform</v>
      </c>
      <c r="I10" t="str">
        <f t="shared" si="3"/>
        <v>Out Perform</v>
      </c>
      <c r="J10" s="1">
        <v>0.72268907563025198</v>
      </c>
      <c r="K10" s="1">
        <v>0.76</v>
      </c>
      <c r="L10" s="1">
        <v>0.89500000000000002</v>
      </c>
      <c r="M10" s="5">
        <v>0.98</v>
      </c>
      <c r="N10" t="str">
        <f t="shared" si="4"/>
        <v/>
      </c>
      <c r="O10" t="str">
        <f t="shared" si="5"/>
        <v/>
      </c>
      <c r="P10" t="str">
        <f t="shared" si="6"/>
        <v/>
      </c>
      <c r="Q10" t="str">
        <f t="shared" si="7"/>
        <v>Out Perform</v>
      </c>
    </row>
    <row r="11" spans="1:17" x14ac:dyDescent="0.3">
      <c r="A11" t="s">
        <v>8</v>
      </c>
      <c r="B11" s="6">
        <v>0.88515406162464905</v>
      </c>
      <c r="C11" s="6">
        <v>0.913333333333333</v>
      </c>
      <c r="D11" s="6">
        <v>0.93500000000000005</v>
      </c>
      <c r="E11" s="6">
        <v>0.95</v>
      </c>
      <c r="F11" t="str">
        <f t="shared" si="0"/>
        <v>Out Perform</v>
      </c>
      <c r="G11" t="str">
        <f t="shared" si="1"/>
        <v>Out Perform</v>
      </c>
      <c r="H11" t="str">
        <f t="shared" si="2"/>
        <v>Out Perform</v>
      </c>
      <c r="I11" t="str">
        <f t="shared" si="3"/>
        <v>Out Perform</v>
      </c>
      <c r="J11" s="1">
        <v>0.78991596638655404</v>
      </c>
      <c r="K11" s="1">
        <v>0.84333333333333305</v>
      </c>
      <c r="L11" s="5">
        <v>0.94</v>
      </c>
      <c r="M11" s="5">
        <v>0.95</v>
      </c>
      <c r="N11" t="str">
        <f t="shared" si="4"/>
        <v/>
      </c>
      <c r="O11" t="str">
        <f t="shared" si="5"/>
        <v/>
      </c>
      <c r="P11" t="str">
        <f t="shared" si="6"/>
        <v>Out Perform</v>
      </c>
      <c r="Q11" t="str">
        <f t="shared" si="7"/>
        <v>Out Perform</v>
      </c>
    </row>
    <row r="12" spans="1:17" x14ac:dyDescent="0.3">
      <c r="A12" t="s">
        <v>9</v>
      </c>
      <c r="B12" s="3">
        <v>0.72268907563025198</v>
      </c>
      <c r="C12" s="3">
        <v>0.74333333333333296</v>
      </c>
      <c r="D12" s="3">
        <v>0.78</v>
      </c>
      <c r="E12" s="3">
        <v>0.82</v>
      </c>
      <c r="F12" t="str">
        <f t="shared" si="0"/>
        <v/>
      </c>
      <c r="G12" t="str">
        <f t="shared" si="1"/>
        <v/>
      </c>
      <c r="H12" t="str">
        <f t="shared" si="2"/>
        <v/>
      </c>
      <c r="I12" t="str">
        <f t="shared" si="3"/>
        <v/>
      </c>
      <c r="J12" s="1">
        <v>0.72268907563025198</v>
      </c>
      <c r="K12" s="1">
        <v>0.74333333333333296</v>
      </c>
      <c r="L12" s="1">
        <v>0.78</v>
      </c>
      <c r="M12" s="1">
        <v>0.84</v>
      </c>
      <c r="N12" t="str">
        <f t="shared" si="4"/>
        <v/>
      </c>
      <c r="O12" t="str">
        <f t="shared" si="5"/>
        <v/>
      </c>
      <c r="P12" t="str">
        <f t="shared" si="6"/>
        <v/>
      </c>
      <c r="Q12" t="str">
        <f t="shared" si="7"/>
        <v/>
      </c>
    </row>
    <row r="13" spans="1:17" x14ac:dyDescent="0.3">
      <c r="A13" t="s">
        <v>10</v>
      </c>
      <c r="B13" s="3">
        <v>0.66666666666666596</v>
      </c>
      <c r="C13" s="3">
        <v>0.67333333333333301</v>
      </c>
      <c r="D13" s="3">
        <v>0.71499999999999997</v>
      </c>
      <c r="E13" s="3">
        <v>0.71</v>
      </c>
      <c r="F13" t="str">
        <f t="shared" si="0"/>
        <v/>
      </c>
      <c r="G13" t="str">
        <f t="shared" si="1"/>
        <v/>
      </c>
      <c r="H13" t="str">
        <f t="shared" si="2"/>
        <v/>
      </c>
      <c r="I13" t="str">
        <f t="shared" si="3"/>
        <v/>
      </c>
      <c r="J13" s="1">
        <v>0.64985994397759095</v>
      </c>
      <c r="K13" s="1">
        <v>0.67666666666666597</v>
      </c>
      <c r="L13" s="1">
        <v>0.71499999999999997</v>
      </c>
      <c r="M13" s="1">
        <v>0.73</v>
      </c>
      <c r="N13" t="str">
        <f t="shared" si="4"/>
        <v/>
      </c>
      <c r="O13" t="str">
        <f t="shared" si="5"/>
        <v/>
      </c>
      <c r="P13" t="str">
        <f t="shared" si="6"/>
        <v/>
      </c>
      <c r="Q13" t="str">
        <f t="shared" si="7"/>
        <v/>
      </c>
    </row>
    <row r="14" spans="1:17" x14ac:dyDescent="0.3">
      <c r="A14" t="s">
        <v>11</v>
      </c>
      <c r="B14" s="3">
        <v>0.69467787114845903</v>
      </c>
      <c r="C14" s="3">
        <v>0.71666666666666601</v>
      </c>
      <c r="D14" s="3">
        <v>0.76500000000000001</v>
      </c>
      <c r="E14" s="3">
        <v>0.82</v>
      </c>
      <c r="F14" t="str">
        <f t="shared" si="0"/>
        <v/>
      </c>
      <c r="G14" t="str">
        <f t="shared" si="1"/>
        <v/>
      </c>
      <c r="H14" t="str">
        <f t="shared" si="2"/>
        <v/>
      </c>
      <c r="I14" t="str">
        <f t="shared" si="3"/>
        <v/>
      </c>
      <c r="J14" s="1">
        <v>0.69467787114845903</v>
      </c>
      <c r="K14" s="1">
        <v>0.72333333333333305</v>
      </c>
      <c r="L14" s="1">
        <v>0.8</v>
      </c>
      <c r="M14" s="1">
        <v>0.83</v>
      </c>
      <c r="N14" t="str">
        <f t="shared" si="4"/>
        <v/>
      </c>
      <c r="O14" t="str">
        <f t="shared" si="5"/>
        <v/>
      </c>
      <c r="P14" t="str">
        <f t="shared" si="6"/>
        <v/>
      </c>
      <c r="Q14" t="str">
        <f t="shared" si="7"/>
        <v/>
      </c>
    </row>
    <row r="15" spans="1:17" x14ac:dyDescent="0.3">
      <c r="A15" t="s">
        <v>12</v>
      </c>
      <c r="B15" s="3">
        <v>0.66386554621848703</v>
      </c>
      <c r="C15" s="3">
        <v>0.69333333333333302</v>
      </c>
      <c r="D15" s="3">
        <v>0.67</v>
      </c>
      <c r="E15" s="3">
        <v>0.76</v>
      </c>
      <c r="F15" t="str">
        <f t="shared" si="0"/>
        <v/>
      </c>
      <c r="G15" t="str">
        <f t="shared" si="1"/>
        <v/>
      </c>
      <c r="H15" t="str">
        <f t="shared" si="2"/>
        <v/>
      </c>
      <c r="I15" t="str">
        <f t="shared" si="3"/>
        <v/>
      </c>
      <c r="J15" s="1">
        <v>0.64985994397759095</v>
      </c>
      <c r="K15" s="1">
        <v>0.65666666666666595</v>
      </c>
      <c r="L15" s="1">
        <v>0.69499999999999995</v>
      </c>
      <c r="M15" s="1">
        <v>0.72</v>
      </c>
      <c r="N15" t="str">
        <f t="shared" si="4"/>
        <v/>
      </c>
      <c r="O15" t="str">
        <f t="shared" si="5"/>
        <v/>
      </c>
      <c r="P15" t="str">
        <f t="shared" si="6"/>
        <v/>
      </c>
      <c r="Q15" t="str">
        <f t="shared" si="7"/>
        <v/>
      </c>
    </row>
    <row r="16" spans="1:17" x14ac:dyDescent="0.3">
      <c r="A16" t="s">
        <v>13</v>
      </c>
      <c r="B16" s="3">
        <v>0.669467787114845</v>
      </c>
      <c r="C16" s="3">
        <v>0.7</v>
      </c>
      <c r="D16" s="3">
        <v>0.74</v>
      </c>
      <c r="E16" s="3">
        <v>0.82</v>
      </c>
      <c r="F16" t="str">
        <f t="shared" si="0"/>
        <v/>
      </c>
      <c r="G16" t="str">
        <f t="shared" si="1"/>
        <v/>
      </c>
      <c r="H16" t="str">
        <f t="shared" si="2"/>
        <v/>
      </c>
      <c r="I16" t="str">
        <f t="shared" si="3"/>
        <v/>
      </c>
      <c r="J16" s="1">
        <v>0.66386554621848703</v>
      </c>
      <c r="K16" s="1">
        <v>0.7</v>
      </c>
      <c r="L16" s="1">
        <v>0.76500000000000001</v>
      </c>
      <c r="M16" s="1">
        <v>0.81</v>
      </c>
      <c r="N16" t="str">
        <f t="shared" si="4"/>
        <v/>
      </c>
      <c r="O16" t="str">
        <f t="shared" si="5"/>
        <v/>
      </c>
      <c r="P16" t="str">
        <f t="shared" si="6"/>
        <v/>
      </c>
      <c r="Q16" t="str">
        <f t="shared" si="7"/>
        <v/>
      </c>
    </row>
    <row r="17" spans="1:17" x14ac:dyDescent="0.3">
      <c r="A17" t="s">
        <v>14</v>
      </c>
      <c r="B17" s="3">
        <v>0.59943977591036401</v>
      </c>
      <c r="C17" s="3">
        <v>0.63</v>
      </c>
      <c r="D17" s="3">
        <v>0.66</v>
      </c>
      <c r="E17" s="3">
        <v>0.67</v>
      </c>
      <c r="F17" t="str">
        <f t="shared" si="0"/>
        <v/>
      </c>
      <c r="G17" t="str">
        <f t="shared" si="1"/>
        <v/>
      </c>
      <c r="H17" t="str">
        <f t="shared" si="2"/>
        <v/>
      </c>
      <c r="I17" t="str">
        <f t="shared" si="3"/>
        <v/>
      </c>
      <c r="J17" s="1">
        <v>0.59383753501400505</v>
      </c>
      <c r="K17" s="1">
        <v>0.61333333333333295</v>
      </c>
      <c r="L17" s="1">
        <v>0.67</v>
      </c>
      <c r="M17" s="1">
        <v>0.71</v>
      </c>
      <c r="N17" t="str">
        <f t="shared" si="4"/>
        <v/>
      </c>
      <c r="O17" t="str">
        <f t="shared" si="5"/>
        <v/>
      </c>
      <c r="P17" t="str">
        <f t="shared" si="6"/>
        <v/>
      </c>
      <c r="Q17" t="str">
        <f t="shared" si="7"/>
        <v/>
      </c>
    </row>
    <row r="18" spans="1:17" x14ac:dyDescent="0.3">
      <c r="A18" t="s">
        <v>15</v>
      </c>
      <c r="B18" s="3">
        <v>0.87955182072829097</v>
      </c>
      <c r="C18" s="6">
        <v>0.913333333333333</v>
      </c>
      <c r="D18" s="6">
        <v>0.94</v>
      </c>
      <c r="E18" s="6">
        <v>0.96</v>
      </c>
      <c r="F18" t="str">
        <f t="shared" si="0"/>
        <v/>
      </c>
      <c r="G18" t="str">
        <f t="shared" si="1"/>
        <v>Out Perform</v>
      </c>
      <c r="H18" t="str">
        <f t="shared" si="2"/>
        <v>Out Perform</v>
      </c>
      <c r="I18" t="str">
        <f t="shared" si="3"/>
        <v>Out Perform</v>
      </c>
      <c r="J18" s="1">
        <v>0.79271708683473296</v>
      </c>
      <c r="K18" s="1">
        <v>0.83</v>
      </c>
      <c r="L18" s="5">
        <v>0.91</v>
      </c>
      <c r="M18" s="5">
        <v>0.95</v>
      </c>
      <c r="N18" t="str">
        <f t="shared" si="4"/>
        <v/>
      </c>
      <c r="O18" t="str">
        <f t="shared" si="5"/>
        <v/>
      </c>
      <c r="P18" t="str">
        <f t="shared" si="6"/>
        <v>Out Perform</v>
      </c>
      <c r="Q18" t="str">
        <f t="shared" si="7"/>
        <v>Out Perform</v>
      </c>
    </row>
    <row r="19" spans="1:17" x14ac:dyDescent="0.3">
      <c r="A19" t="s">
        <v>16</v>
      </c>
      <c r="B19" s="3">
        <v>0.87955182072829097</v>
      </c>
      <c r="C19" s="6">
        <v>0.92</v>
      </c>
      <c r="D19" s="6">
        <v>0.96499999999999997</v>
      </c>
      <c r="E19" s="6">
        <v>0.96</v>
      </c>
      <c r="F19" t="str">
        <f t="shared" si="0"/>
        <v/>
      </c>
      <c r="G19" t="str">
        <f t="shared" si="1"/>
        <v>Out Perform</v>
      </c>
      <c r="H19" t="str">
        <f t="shared" si="2"/>
        <v>Out Perform</v>
      </c>
      <c r="I19" t="str">
        <f t="shared" si="3"/>
        <v>Out Perform</v>
      </c>
      <c r="J19" s="1">
        <v>0.787114845938375</v>
      </c>
      <c r="K19" s="1">
        <v>0.83</v>
      </c>
      <c r="L19" s="5">
        <v>0.91</v>
      </c>
      <c r="M19" s="5">
        <v>0.97</v>
      </c>
      <c r="N19" t="str">
        <f t="shared" si="4"/>
        <v/>
      </c>
      <c r="O19" t="str">
        <f t="shared" si="5"/>
        <v/>
      </c>
      <c r="P19" t="str">
        <f t="shared" si="6"/>
        <v>Out Perform</v>
      </c>
      <c r="Q19" t="str">
        <f t="shared" si="7"/>
        <v>Out Perform</v>
      </c>
    </row>
    <row r="20" spans="1:17" x14ac:dyDescent="0.3">
      <c r="A20" t="s">
        <v>17</v>
      </c>
      <c r="B20" s="3">
        <v>0.88235294117647001</v>
      </c>
      <c r="C20" s="6">
        <v>0.91666666666666596</v>
      </c>
      <c r="D20" s="6">
        <v>0.95</v>
      </c>
      <c r="E20" s="6">
        <v>0.95</v>
      </c>
      <c r="F20" t="str">
        <f t="shared" si="0"/>
        <v>Match</v>
      </c>
      <c r="G20" t="str">
        <f t="shared" si="1"/>
        <v>Out Perform</v>
      </c>
      <c r="H20" t="str">
        <f t="shared" si="2"/>
        <v>Out Perform</v>
      </c>
      <c r="I20" t="str">
        <f t="shared" si="3"/>
        <v>Out Perform</v>
      </c>
      <c r="J20" s="1">
        <v>0.77591036414565795</v>
      </c>
      <c r="K20" s="1">
        <v>0.84</v>
      </c>
      <c r="L20" s="1">
        <v>0.90500000000000003</v>
      </c>
      <c r="M20" s="5">
        <v>0.95</v>
      </c>
      <c r="N20" t="str">
        <f t="shared" si="4"/>
        <v/>
      </c>
      <c r="O20" t="str">
        <f t="shared" si="5"/>
        <v/>
      </c>
      <c r="P20" t="str">
        <f t="shared" si="6"/>
        <v>Match</v>
      </c>
      <c r="Q20" t="str">
        <f t="shared" si="7"/>
        <v>Out Perform</v>
      </c>
    </row>
    <row r="21" spans="1:17" x14ac:dyDescent="0.3">
      <c r="A21" t="s">
        <v>18</v>
      </c>
      <c r="B21" s="6">
        <v>0.88515406162464905</v>
      </c>
      <c r="C21" s="6">
        <v>0.91666666666666596</v>
      </c>
      <c r="D21" s="6">
        <v>0.95499999999999996</v>
      </c>
      <c r="E21" s="6">
        <v>0.95</v>
      </c>
      <c r="F21" t="str">
        <f t="shared" si="0"/>
        <v>Out Perform</v>
      </c>
      <c r="G21" t="str">
        <f t="shared" si="1"/>
        <v>Out Perform</v>
      </c>
      <c r="H21" t="str">
        <f t="shared" si="2"/>
        <v>Out Perform</v>
      </c>
      <c r="I21" t="str">
        <f t="shared" si="3"/>
        <v>Out Perform</v>
      </c>
      <c r="J21" s="1">
        <v>0.78431372549019596</v>
      </c>
      <c r="K21" s="1">
        <v>0.82666666666666599</v>
      </c>
      <c r="L21" s="1">
        <v>0.9</v>
      </c>
      <c r="M21" s="5">
        <v>0.97</v>
      </c>
      <c r="N21" t="str">
        <f t="shared" si="4"/>
        <v/>
      </c>
      <c r="O21" t="str">
        <f t="shared" si="5"/>
        <v/>
      </c>
      <c r="P21" t="str">
        <f t="shared" si="6"/>
        <v/>
      </c>
      <c r="Q21" t="str">
        <f t="shared" si="7"/>
        <v>Out Perform</v>
      </c>
    </row>
    <row r="22" spans="1:17" x14ac:dyDescent="0.3">
      <c r="A22" t="s">
        <v>19</v>
      </c>
      <c r="B22" s="3">
        <v>0.88235294117647001</v>
      </c>
      <c r="C22" s="3">
        <v>0.91</v>
      </c>
      <c r="D22" s="6">
        <v>0.92500000000000004</v>
      </c>
      <c r="E22" s="6">
        <v>0.93</v>
      </c>
      <c r="F22" t="str">
        <f t="shared" si="0"/>
        <v>Match</v>
      </c>
      <c r="G22" t="str">
        <f t="shared" si="1"/>
        <v>Match</v>
      </c>
      <c r="H22" t="str">
        <f t="shared" si="2"/>
        <v>Out Perform</v>
      </c>
      <c r="I22" t="str">
        <f t="shared" si="3"/>
        <v>Out Perform</v>
      </c>
      <c r="J22" s="1">
        <v>0.77310924369747902</v>
      </c>
      <c r="K22" s="1">
        <v>0.81666666666666599</v>
      </c>
      <c r="L22" s="1">
        <v>0.89</v>
      </c>
      <c r="M22" s="5">
        <v>0.95</v>
      </c>
      <c r="N22" t="str">
        <f t="shared" si="4"/>
        <v/>
      </c>
      <c r="O22" t="str">
        <f t="shared" si="5"/>
        <v/>
      </c>
      <c r="P22" t="str">
        <f t="shared" si="6"/>
        <v/>
      </c>
      <c r="Q22" t="str">
        <f t="shared" si="7"/>
        <v>Out Perform</v>
      </c>
    </row>
    <row r="23" spans="1:17" x14ac:dyDescent="0.3">
      <c r="A23" t="s">
        <v>20</v>
      </c>
      <c r="B23" s="3">
        <v>0.88235294117647001</v>
      </c>
      <c r="C23" s="6">
        <v>0.91666666666666596</v>
      </c>
      <c r="D23" s="6">
        <v>0.94499999999999995</v>
      </c>
      <c r="E23" s="6">
        <v>0.98</v>
      </c>
      <c r="F23" t="str">
        <f>IF(B23&gt;0.88235294117647,"Out Perform",IF(B23=0.88235294117647,"Match",""))</f>
        <v>Match</v>
      </c>
      <c r="G23" t="str">
        <f t="shared" si="1"/>
        <v>Out Perform</v>
      </c>
      <c r="H23" t="str">
        <f t="shared" si="2"/>
        <v>Out Perform</v>
      </c>
      <c r="I23" t="str">
        <f t="shared" si="3"/>
        <v>Out Perform</v>
      </c>
      <c r="J23" s="1">
        <v>0.787114845938375</v>
      </c>
      <c r="K23" s="1">
        <v>0.83</v>
      </c>
      <c r="L23" s="1">
        <v>0.89</v>
      </c>
      <c r="M23" s="5">
        <v>0.93</v>
      </c>
      <c r="N23" t="str">
        <f t="shared" si="4"/>
        <v/>
      </c>
      <c r="O23" t="str">
        <f t="shared" si="5"/>
        <v/>
      </c>
      <c r="P23" t="str">
        <f t="shared" si="6"/>
        <v/>
      </c>
      <c r="Q23" t="str">
        <f t="shared" si="7"/>
        <v>Out Perform</v>
      </c>
    </row>
    <row r="24" spans="1:17" x14ac:dyDescent="0.3">
      <c r="A24" t="s">
        <v>21</v>
      </c>
      <c r="B24" s="3">
        <v>0.69747899159663795</v>
      </c>
      <c r="C24" s="3">
        <v>0.71666666666666601</v>
      </c>
      <c r="D24" s="3">
        <v>0.74</v>
      </c>
      <c r="E24" s="3">
        <v>0.8</v>
      </c>
      <c r="F24" t="str">
        <f t="shared" si="0"/>
        <v/>
      </c>
      <c r="G24" t="str">
        <f t="shared" si="1"/>
        <v/>
      </c>
      <c r="H24" t="str">
        <f t="shared" si="2"/>
        <v/>
      </c>
      <c r="I24" t="str">
        <f t="shared" si="3"/>
        <v/>
      </c>
      <c r="J24" s="1">
        <v>0.69187675070027999</v>
      </c>
      <c r="K24" s="1">
        <v>0.73333333333333295</v>
      </c>
      <c r="L24" s="1">
        <v>0.76</v>
      </c>
      <c r="M24" s="1">
        <v>0.75</v>
      </c>
      <c r="N24" t="str">
        <f t="shared" si="4"/>
        <v/>
      </c>
      <c r="O24" t="str">
        <f t="shared" si="5"/>
        <v/>
      </c>
      <c r="P24" t="str">
        <f t="shared" si="6"/>
        <v/>
      </c>
      <c r="Q24" t="str">
        <f t="shared" si="7"/>
        <v/>
      </c>
    </row>
    <row r="25" spans="1:17" x14ac:dyDescent="0.3">
      <c r="A25" t="s">
        <v>22</v>
      </c>
      <c r="B25" s="3">
        <v>0.70028011204481699</v>
      </c>
      <c r="C25" s="3">
        <v>0.71666666666666601</v>
      </c>
      <c r="D25" s="3">
        <v>0.77</v>
      </c>
      <c r="E25" s="3">
        <v>0.82</v>
      </c>
      <c r="F25" t="str">
        <f t="shared" si="0"/>
        <v/>
      </c>
      <c r="G25" t="str">
        <f t="shared" si="1"/>
        <v/>
      </c>
      <c r="H25" t="str">
        <f t="shared" si="2"/>
        <v/>
      </c>
      <c r="I25" t="str">
        <f t="shared" si="3"/>
        <v/>
      </c>
      <c r="J25" s="1">
        <v>0.708683473389355</v>
      </c>
      <c r="K25" s="1">
        <v>0.71666666666666601</v>
      </c>
      <c r="L25" s="1">
        <v>0.78500000000000003</v>
      </c>
      <c r="M25" s="1">
        <v>0.85</v>
      </c>
      <c r="N25" t="str">
        <f t="shared" si="4"/>
        <v/>
      </c>
      <c r="O25" t="str">
        <f t="shared" si="5"/>
        <v/>
      </c>
      <c r="P25" t="str">
        <f t="shared" si="6"/>
        <v/>
      </c>
      <c r="Q25" t="str">
        <f t="shared" si="7"/>
        <v/>
      </c>
    </row>
    <row r="26" spans="1:17" x14ac:dyDescent="0.3">
      <c r="A26" t="s">
        <v>23</v>
      </c>
      <c r="B26" s="3">
        <v>0.67226890756302504</v>
      </c>
      <c r="C26" s="3">
        <v>0.69666666666666599</v>
      </c>
      <c r="D26" s="3">
        <v>0.73</v>
      </c>
      <c r="E26" s="3">
        <v>0.79</v>
      </c>
      <c r="F26" t="str">
        <f t="shared" si="0"/>
        <v/>
      </c>
      <c r="G26" t="str">
        <f t="shared" si="1"/>
        <v/>
      </c>
      <c r="H26" t="str">
        <f t="shared" si="2"/>
        <v/>
      </c>
      <c r="I26" t="str">
        <f t="shared" si="3"/>
        <v/>
      </c>
      <c r="J26" s="1">
        <v>0.68067226890756305</v>
      </c>
      <c r="K26" s="1">
        <v>0.71</v>
      </c>
      <c r="L26" s="1">
        <v>0.75</v>
      </c>
      <c r="M26" s="1">
        <v>0.8</v>
      </c>
      <c r="N26" t="str">
        <f t="shared" si="4"/>
        <v/>
      </c>
      <c r="O26" t="str">
        <f t="shared" si="5"/>
        <v/>
      </c>
      <c r="P26" t="str">
        <f t="shared" si="6"/>
        <v/>
      </c>
      <c r="Q26" t="str">
        <f t="shared" si="7"/>
        <v/>
      </c>
    </row>
    <row r="27" spans="1:17" x14ac:dyDescent="0.3">
      <c r="A27" t="s">
        <v>24</v>
      </c>
      <c r="B27" s="3">
        <v>0.64985994397759095</v>
      </c>
      <c r="C27" s="3">
        <v>0.68666666666666598</v>
      </c>
      <c r="D27" s="3">
        <v>0.70499999999999996</v>
      </c>
      <c r="E27" s="3">
        <v>0.79</v>
      </c>
      <c r="F27" t="str">
        <f t="shared" si="0"/>
        <v/>
      </c>
      <c r="G27" t="str">
        <f t="shared" si="1"/>
        <v/>
      </c>
      <c r="H27" t="str">
        <f t="shared" si="2"/>
        <v/>
      </c>
      <c r="I27" t="str">
        <f t="shared" si="3"/>
        <v/>
      </c>
      <c r="J27" s="1">
        <v>0.661064425770308</v>
      </c>
      <c r="K27" s="1">
        <v>0.68333333333333302</v>
      </c>
      <c r="L27" s="1">
        <v>0.72499999999999998</v>
      </c>
      <c r="M27" s="1">
        <v>0.76</v>
      </c>
      <c r="N27" t="str">
        <f t="shared" si="4"/>
        <v/>
      </c>
      <c r="O27" t="str">
        <f t="shared" si="5"/>
        <v/>
      </c>
      <c r="P27" t="str">
        <f t="shared" si="6"/>
        <v/>
      </c>
      <c r="Q27" t="str">
        <f t="shared" si="7"/>
        <v/>
      </c>
    </row>
    <row r="28" spans="1:17" x14ac:dyDescent="0.3">
      <c r="A28" t="s">
        <v>25</v>
      </c>
      <c r="B28" s="3">
        <v>0.87955182072829097</v>
      </c>
      <c r="C28" s="3">
        <v>0.91</v>
      </c>
      <c r="D28" s="6">
        <v>0.95</v>
      </c>
      <c r="E28" s="6">
        <v>0.96</v>
      </c>
      <c r="F28" t="str">
        <f t="shared" si="0"/>
        <v/>
      </c>
      <c r="G28" t="str">
        <f t="shared" si="1"/>
        <v>Match</v>
      </c>
      <c r="H28" t="str">
        <f t="shared" si="2"/>
        <v>Out Perform</v>
      </c>
      <c r="I28" t="str">
        <f t="shared" si="3"/>
        <v>Out Perform</v>
      </c>
      <c r="J28" s="1">
        <v>0.77871148459383699</v>
      </c>
      <c r="K28" s="1">
        <v>0.80333333333333301</v>
      </c>
      <c r="L28" s="1">
        <v>0.88</v>
      </c>
      <c r="M28" s="5">
        <v>0.95</v>
      </c>
      <c r="N28" t="str">
        <f t="shared" si="4"/>
        <v/>
      </c>
      <c r="O28" t="str">
        <f t="shared" si="5"/>
        <v/>
      </c>
      <c r="P28" t="str">
        <f t="shared" si="6"/>
        <v/>
      </c>
      <c r="Q28" t="str">
        <f t="shared" si="7"/>
        <v>Out Perform</v>
      </c>
    </row>
    <row r="29" spans="1:17" x14ac:dyDescent="0.3">
      <c r="A29" t="s">
        <v>26</v>
      </c>
      <c r="B29" s="3">
        <v>0.87955182072829097</v>
      </c>
      <c r="C29" s="3">
        <v>0.90666666666666595</v>
      </c>
      <c r="D29" s="6">
        <v>0.94</v>
      </c>
      <c r="E29" s="6">
        <v>0.95</v>
      </c>
      <c r="F29" t="str">
        <f t="shared" si="0"/>
        <v/>
      </c>
      <c r="G29" t="str">
        <f t="shared" si="1"/>
        <v/>
      </c>
      <c r="H29" t="str">
        <f t="shared" si="2"/>
        <v>Out Perform</v>
      </c>
      <c r="I29" t="str">
        <f t="shared" si="3"/>
        <v>Out Perform</v>
      </c>
      <c r="J29" s="1">
        <v>0.76470588235294101</v>
      </c>
      <c r="K29" s="1">
        <v>0.82</v>
      </c>
      <c r="L29" s="1">
        <v>0.88</v>
      </c>
      <c r="M29" s="5">
        <v>0.95</v>
      </c>
      <c r="N29" t="str">
        <f t="shared" si="4"/>
        <v/>
      </c>
      <c r="O29" t="str">
        <f t="shared" si="5"/>
        <v/>
      </c>
      <c r="P29" t="str">
        <f t="shared" si="6"/>
        <v/>
      </c>
      <c r="Q29" t="str">
        <f t="shared" si="7"/>
        <v>Out Perform</v>
      </c>
    </row>
    <row r="30" spans="1:17" x14ac:dyDescent="0.3">
      <c r="A30" t="s">
        <v>27</v>
      </c>
      <c r="B30" s="3">
        <v>0.87955182072829097</v>
      </c>
      <c r="C30" s="6">
        <v>0.92</v>
      </c>
      <c r="D30" s="6">
        <v>0.95499999999999996</v>
      </c>
      <c r="E30" s="6">
        <v>0.96</v>
      </c>
      <c r="F30" t="str">
        <f t="shared" si="0"/>
        <v/>
      </c>
      <c r="G30" t="str">
        <f t="shared" si="1"/>
        <v>Out Perform</v>
      </c>
      <c r="H30" t="str">
        <f t="shared" si="2"/>
        <v>Out Perform</v>
      </c>
      <c r="I30" t="str">
        <f t="shared" si="3"/>
        <v>Out Perform</v>
      </c>
      <c r="J30" s="1">
        <v>0.76190476190476097</v>
      </c>
      <c r="K30" s="1">
        <v>0.81666666666666599</v>
      </c>
      <c r="L30" s="1">
        <v>0.89</v>
      </c>
      <c r="M30" s="5">
        <v>0.94</v>
      </c>
      <c r="N30" t="str">
        <f t="shared" si="4"/>
        <v/>
      </c>
      <c r="O30" t="str">
        <f t="shared" si="5"/>
        <v/>
      </c>
      <c r="P30" t="str">
        <f t="shared" si="6"/>
        <v/>
      </c>
      <c r="Q30" t="str">
        <f t="shared" si="7"/>
        <v>Out Perform</v>
      </c>
    </row>
    <row r="31" spans="1:17" x14ac:dyDescent="0.3">
      <c r="A31" t="s">
        <v>28</v>
      </c>
      <c r="B31" s="3">
        <v>0.87955182072829097</v>
      </c>
      <c r="C31" s="6">
        <v>0.92</v>
      </c>
      <c r="D31" s="6">
        <v>0.95</v>
      </c>
      <c r="E31" s="6">
        <v>0.96</v>
      </c>
      <c r="F31" t="str">
        <f t="shared" si="0"/>
        <v/>
      </c>
      <c r="G31" t="str">
        <f t="shared" si="1"/>
        <v>Out Perform</v>
      </c>
      <c r="H31" t="str">
        <f t="shared" si="2"/>
        <v>Out Perform</v>
      </c>
      <c r="I31" t="str">
        <f t="shared" si="3"/>
        <v>Out Perform</v>
      </c>
      <c r="J31" s="1">
        <v>0.76750700280112005</v>
      </c>
      <c r="K31" s="1">
        <v>0.8</v>
      </c>
      <c r="L31" s="1">
        <v>0.88500000000000001</v>
      </c>
      <c r="M31" s="5">
        <v>0.92</v>
      </c>
      <c r="N31" t="str">
        <f t="shared" si="4"/>
        <v/>
      </c>
      <c r="O31" t="str">
        <f t="shared" si="5"/>
        <v/>
      </c>
      <c r="P31" t="str">
        <f t="shared" si="6"/>
        <v/>
      </c>
      <c r="Q31" t="str">
        <f t="shared" si="7"/>
        <v>Out Perform</v>
      </c>
    </row>
    <row r="32" spans="1:17" x14ac:dyDescent="0.3">
      <c r="A32" t="s">
        <v>29</v>
      </c>
      <c r="B32" s="3">
        <v>0.68627450980392102</v>
      </c>
      <c r="C32" s="3">
        <v>0.71</v>
      </c>
      <c r="D32" s="3">
        <v>0.74</v>
      </c>
      <c r="E32" s="3">
        <v>0.81</v>
      </c>
      <c r="F32" t="str">
        <f t="shared" si="0"/>
        <v/>
      </c>
      <c r="G32" t="str">
        <f t="shared" si="1"/>
        <v/>
      </c>
      <c r="H32" t="str">
        <f t="shared" si="2"/>
        <v/>
      </c>
      <c r="I32" t="str">
        <f t="shared" si="3"/>
        <v/>
      </c>
      <c r="J32" s="1">
        <v>0.69187675070027999</v>
      </c>
      <c r="K32" s="1">
        <v>0.73</v>
      </c>
      <c r="L32" s="1">
        <v>0.75</v>
      </c>
      <c r="M32" s="1">
        <v>0.81</v>
      </c>
      <c r="N32" t="str">
        <f t="shared" si="4"/>
        <v/>
      </c>
      <c r="O32" t="str">
        <f t="shared" si="5"/>
        <v/>
      </c>
      <c r="P32" t="str">
        <f t="shared" si="6"/>
        <v/>
      </c>
      <c r="Q32" t="str">
        <f t="shared" si="7"/>
        <v/>
      </c>
    </row>
    <row r="33" spans="1:17" x14ac:dyDescent="0.3">
      <c r="A33" t="s">
        <v>30</v>
      </c>
      <c r="B33" s="3">
        <v>0.873949579831932</v>
      </c>
      <c r="C33" s="6">
        <v>0.91666666666666596</v>
      </c>
      <c r="D33" s="6">
        <v>0.95</v>
      </c>
      <c r="E33" s="6">
        <v>0.96</v>
      </c>
      <c r="F33" t="str">
        <f t="shared" si="0"/>
        <v/>
      </c>
      <c r="G33" t="str">
        <f t="shared" si="1"/>
        <v>Out Perform</v>
      </c>
      <c r="H33" t="str">
        <f t="shared" si="2"/>
        <v>Out Perform</v>
      </c>
      <c r="I33" t="str">
        <f t="shared" si="3"/>
        <v>Out Perform</v>
      </c>
      <c r="J33" s="1">
        <v>0.76190476190476097</v>
      </c>
      <c r="K33" s="1">
        <v>0.79</v>
      </c>
      <c r="L33" s="1">
        <v>0.875</v>
      </c>
      <c r="M33" s="5">
        <v>0.93</v>
      </c>
      <c r="N33" t="str">
        <f t="shared" si="4"/>
        <v/>
      </c>
      <c r="O33" t="str">
        <f t="shared" si="5"/>
        <v/>
      </c>
      <c r="P33" t="str">
        <f t="shared" si="6"/>
        <v/>
      </c>
      <c r="Q33" t="str">
        <f t="shared" si="7"/>
        <v>Out Perform</v>
      </c>
    </row>
  </sheetData>
  <mergeCells count="2">
    <mergeCell ref="B1:I1"/>
    <mergeCell ref="J1:Q1"/>
  </mergeCells>
  <hyperlinks>
    <hyperlink ref="C2" r:id="rId1"/>
    <hyperlink ref="D2" r:id="rId2"/>
    <hyperlink ref="E2" r:id="rId3"/>
    <hyperlink ref="M2" r:id="rId4"/>
    <hyperlink ref="L2" r:id="rId5"/>
    <hyperlink ref="K2" r:id="rId6"/>
  </hyperlinks>
  <pageMargins left="0.7" right="0.7" top="0.75" bottom="0.75" header="0.3" footer="0.3"/>
  <pageSetup orientation="portrait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 Azim</dc:creator>
  <cp:lastModifiedBy>Mohammad Azim</cp:lastModifiedBy>
  <dcterms:created xsi:type="dcterms:W3CDTF">2017-04-22T02:40:18Z</dcterms:created>
  <dcterms:modified xsi:type="dcterms:W3CDTF">2017-04-25T04:20:19Z</dcterms:modified>
</cp:coreProperties>
</file>