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D:\Gams_Moazzam\"/>
    </mc:Choice>
  </mc:AlternateContent>
  <xr:revisionPtr revIDLastSave="0" documentId="13_ncr:1_{8BA78700-6ED3-4F56-BD58-B5F0C63E32BE}" xr6:coauthVersionLast="36" xr6:coauthVersionMax="45" xr10:uidLastSave="{00000000-0000-0000-0000-000000000000}"/>
  <bookViews>
    <workbookView xWindow="45975" yWindow="-105" windowWidth="23250" windowHeight="12570" activeTab="2" xr2:uid="{00000000-000D-0000-FFFF-FFFF00000000}"/>
  </bookViews>
  <sheets>
    <sheet name="Fstore(Trade-off)_Sat" sheetId="4" r:id="rId1"/>
    <sheet name="Sheet4" sheetId="6" r:id="rId2"/>
    <sheet name="Fstore(Trade-off)_SatAuto" sheetId="7" r:id="rId3"/>
    <sheet name="Difference_Satauto" sheetId="5" r:id="rId4"/>
    <sheet name="Fstore(Trade-off)_SateqSun" sheetId="1" r:id="rId5"/>
    <sheet name="Difference_SateqSun" sheetId="2" r:id="rId6"/>
    <sheet name="Sheet1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7" l="1"/>
  <c r="AA15" i="7"/>
  <c r="Z15" i="7"/>
  <c r="Y15" i="7"/>
  <c r="X15" i="7"/>
  <c r="U15" i="7"/>
  <c r="T15" i="7"/>
  <c r="S15" i="7"/>
  <c r="R15" i="7"/>
  <c r="Q15" i="7"/>
  <c r="N15" i="7"/>
  <c r="M15" i="7"/>
  <c r="L15" i="7"/>
  <c r="K15" i="7"/>
  <c r="J15" i="7"/>
  <c r="G15" i="7"/>
  <c r="F15" i="7"/>
  <c r="E15" i="7"/>
  <c r="D15" i="7"/>
  <c r="C15" i="7"/>
  <c r="AB14" i="7"/>
  <c r="AA14" i="7"/>
  <c r="Z14" i="7"/>
  <c r="Y14" i="7"/>
  <c r="X14" i="7"/>
  <c r="U14" i="7"/>
  <c r="T14" i="7"/>
  <c r="S14" i="7"/>
  <c r="R14" i="7"/>
  <c r="Q14" i="7"/>
  <c r="N14" i="7"/>
  <c r="M14" i="7"/>
  <c r="L14" i="7"/>
  <c r="K14" i="7"/>
  <c r="J14" i="7"/>
  <c r="G14" i="7"/>
  <c r="F14" i="7"/>
  <c r="E14" i="7"/>
  <c r="D14" i="7"/>
  <c r="C14" i="7"/>
  <c r="AB13" i="7"/>
  <c r="AA13" i="7"/>
  <c r="Z13" i="7"/>
  <c r="Y13" i="7"/>
  <c r="X13" i="7"/>
  <c r="U13" i="7"/>
  <c r="T13" i="7"/>
  <c r="S13" i="7"/>
  <c r="R13" i="7"/>
  <c r="Q13" i="7"/>
  <c r="N13" i="7"/>
  <c r="M13" i="7"/>
  <c r="L13" i="7"/>
  <c r="K13" i="7"/>
  <c r="J13" i="7"/>
  <c r="G13" i="7"/>
  <c r="F13" i="7"/>
  <c r="E13" i="7"/>
  <c r="D13" i="7"/>
  <c r="C13" i="7"/>
  <c r="AB12" i="7"/>
  <c r="AA12" i="7"/>
  <c r="Z12" i="7"/>
  <c r="Y12" i="7"/>
  <c r="X12" i="7"/>
  <c r="U12" i="7"/>
  <c r="T12" i="7"/>
  <c r="S12" i="7"/>
  <c r="R12" i="7"/>
  <c r="Q12" i="7"/>
  <c r="N12" i="7"/>
  <c r="M12" i="7"/>
  <c r="L12" i="7"/>
  <c r="K12" i="7"/>
  <c r="J12" i="7"/>
  <c r="G12" i="7"/>
  <c r="F12" i="7"/>
  <c r="E12" i="7"/>
  <c r="D12" i="7"/>
  <c r="C12" i="7"/>
  <c r="AB11" i="7"/>
  <c r="AA11" i="7"/>
  <c r="Z11" i="7"/>
  <c r="Y11" i="7"/>
  <c r="X11" i="7"/>
  <c r="U11" i="7"/>
  <c r="T11" i="7"/>
  <c r="S11" i="7"/>
  <c r="R11" i="7"/>
  <c r="Q11" i="7"/>
  <c r="N11" i="7"/>
  <c r="M11" i="7"/>
  <c r="L11" i="7"/>
  <c r="K11" i="7"/>
  <c r="J11" i="7"/>
  <c r="G11" i="7"/>
  <c r="F11" i="7"/>
  <c r="E11" i="7"/>
  <c r="D11" i="7"/>
  <c r="C11" i="7"/>
  <c r="AB10" i="7"/>
  <c r="AA10" i="7"/>
  <c r="Z10" i="7"/>
  <c r="Y10" i="7"/>
  <c r="X10" i="7"/>
  <c r="U10" i="7"/>
  <c r="T10" i="7"/>
  <c r="S10" i="7"/>
  <c r="R10" i="7"/>
  <c r="Q10" i="7"/>
  <c r="N10" i="7"/>
  <c r="M10" i="7"/>
  <c r="L10" i="7"/>
  <c r="K10" i="7"/>
  <c r="J10" i="7"/>
  <c r="G10" i="7"/>
  <c r="F10" i="7"/>
  <c r="E10" i="7"/>
  <c r="D10" i="7"/>
  <c r="C10" i="7"/>
  <c r="AB9" i="7"/>
  <c r="AA9" i="7"/>
  <c r="Z9" i="7"/>
  <c r="Y9" i="7"/>
  <c r="X9" i="7"/>
  <c r="U9" i="7"/>
  <c r="T9" i="7"/>
  <c r="S9" i="7"/>
  <c r="R9" i="7"/>
  <c r="Q9" i="7"/>
  <c r="N9" i="7"/>
  <c r="M9" i="7"/>
  <c r="L9" i="7"/>
  <c r="K9" i="7"/>
  <c r="J9" i="7"/>
  <c r="G9" i="7"/>
  <c r="F9" i="7"/>
  <c r="E9" i="7"/>
  <c r="D9" i="7"/>
  <c r="C9" i="7"/>
  <c r="AB8" i="7"/>
  <c r="AA8" i="7"/>
  <c r="Z8" i="7"/>
  <c r="Y8" i="7"/>
  <c r="X8" i="7"/>
  <c r="U8" i="7"/>
  <c r="T8" i="7"/>
  <c r="S8" i="7"/>
  <c r="R8" i="7"/>
  <c r="Q8" i="7"/>
  <c r="N8" i="7"/>
  <c r="M8" i="7"/>
  <c r="L8" i="7"/>
  <c r="K8" i="7"/>
  <c r="J8" i="7"/>
  <c r="G8" i="7"/>
  <c r="F8" i="7"/>
  <c r="E8" i="7"/>
  <c r="D8" i="7"/>
  <c r="C8" i="7"/>
  <c r="AB7" i="7"/>
  <c r="AA7" i="7"/>
  <c r="Z7" i="7"/>
  <c r="Y7" i="7"/>
  <c r="X7" i="7"/>
  <c r="U7" i="7"/>
  <c r="T7" i="7"/>
  <c r="S7" i="7"/>
  <c r="R7" i="7"/>
  <c r="Q7" i="7"/>
  <c r="N7" i="7"/>
  <c r="M7" i="7"/>
  <c r="L7" i="7"/>
  <c r="K7" i="7"/>
  <c r="J7" i="7"/>
  <c r="G7" i="7"/>
  <c r="F7" i="7"/>
  <c r="E7" i="7"/>
  <c r="D7" i="7"/>
  <c r="C7" i="7"/>
  <c r="AB6" i="7"/>
  <c r="AA6" i="7"/>
  <c r="Z6" i="7"/>
  <c r="Y6" i="7"/>
  <c r="X6" i="7"/>
  <c r="U6" i="7"/>
  <c r="T6" i="7"/>
  <c r="S6" i="7"/>
  <c r="R6" i="7"/>
  <c r="Q6" i="7"/>
  <c r="N6" i="7"/>
  <c r="M6" i="7"/>
  <c r="L6" i="7"/>
  <c r="K6" i="7"/>
  <c r="J6" i="7"/>
  <c r="G6" i="7"/>
  <c r="F6" i="7"/>
  <c r="E6" i="7"/>
  <c r="D6" i="7"/>
  <c r="C6" i="7"/>
  <c r="AB5" i="7"/>
  <c r="AA5" i="7"/>
  <c r="Z5" i="7"/>
  <c r="Y5" i="7"/>
  <c r="X5" i="7"/>
  <c r="U5" i="7"/>
  <c r="T5" i="7"/>
  <c r="S5" i="7"/>
  <c r="R5" i="7"/>
  <c r="Q5" i="7"/>
  <c r="N5" i="7"/>
  <c r="M5" i="7"/>
  <c r="L5" i="7"/>
  <c r="K5" i="7"/>
  <c r="J5" i="7"/>
  <c r="G5" i="7"/>
  <c r="F5" i="7"/>
  <c r="E5" i="7"/>
  <c r="D5" i="7"/>
  <c r="C5" i="7"/>
  <c r="AB4" i="7"/>
  <c r="AA4" i="7"/>
  <c r="Z4" i="7"/>
  <c r="Y4" i="7"/>
  <c r="X4" i="7"/>
  <c r="U4" i="7"/>
  <c r="T4" i="7"/>
  <c r="S4" i="7"/>
  <c r="R4" i="7"/>
  <c r="Q4" i="7"/>
  <c r="N4" i="7"/>
  <c r="M4" i="7"/>
  <c r="L4" i="7"/>
  <c r="K4" i="7"/>
  <c r="J4" i="7"/>
  <c r="G4" i="7"/>
  <c r="F4" i="7"/>
  <c r="E4" i="7"/>
  <c r="D4" i="7"/>
  <c r="C4" i="7"/>
  <c r="Q53" i="5"/>
  <c r="P53" i="5"/>
  <c r="O53" i="5"/>
  <c r="N53" i="5"/>
  <c r="M53" i="5"/>
  <c r="L53" i="5"/>
  <c r="K53" i="5"/>
  <c r="J53" i="5"/>
  <c r="I53" i="5"/>
  <c r="H53" i="5"/>
  <c r="G53" i="5"/>
  <c r="F53" i="5"/>
  <c r="Q52" i="5"/>
  <c r="P52" i="5"/>
  <c r="O52" i="5"/>
  <c r="N52" i="5"/>
  <c r="M52" i="5"/>
  <c r="L52" i="5"/>
  <c r="K52" i="5"/>
  <c r="J52" i="5"/>
  <c r="I52" i="5"/>
  <c r="H52" i="5"/>
  <c r="G52" i="5"/>
  <c r="F52" i="5"/>
  <c r="Q51" i="5"/>
  <c r="P51" i="5"/>
  <c r="O51" i="5"/>
  <c r="N51" i="5"/>
  <c r="M51" i="5"/>
  <c r="L51" i="5"/>
  <c r="K51" i="5"/>
  <c r="J51" i="5"/>
  <c r="I51" i="5"/>
  <c r="H51" i="5"/>
  <c r="G51" i="5"/>
  <c r="F51" i="5"/>
  <c r="Q50" i="5"/>
  <c r="P50" i="5"/>
  <c r="O50" i="5"/>
  <c r="N50" i="5"/>
  <c r="M50" i="5"/>
  <c r="L50" i="5"/>
  <c r="K50" i="5"/>
  <c r="J50" i="5"/>
  <c r="I50" i="5"/>
  <c r="H50" i="5"/>
  <c r="G50" i="5"/>
  <c r="F50" i="5"/>
  <c r="Q49" i="5"/>
  <c r="P49" i="5"/>
  <c r="O49" i="5"/>
  <c r="N49" i="5"/>
  <c r="M49" i="5"/>
  <c r="L49" i="5"/>
  <c r="K49" i="5"/>
  <c r="J49" i="5"/>
  <c r="I49" i="5"/>
  <c r="H49" i="5"/>
  <c r="G49" i="5"/>
  <c r="F49" i="5"/>
  <c r="AD42" i="5"/>
  <c r="AC42" i="5"/>
  <c r="AB42" i="5"/>
  <c r="AA42" i="5"/>
  <c r="Z42" i="5"/>
  <c r="Y42" i="5"/>
  <c r="X42" i="5"/>
  <c r="W42" i="5"/>
  <c r="V42" i="5"/>
  <c r="U42" i="5"/>
  <c r="T42" i="5"/>
  <c r="S42" i="5"/>
  <c r="Q42" i="5"/>
  <c r="P42" i="5"/>
  <c r="O42" i="5"/>
  <c r="N42" i="5"/>
  <c r="M42" i="5"/>
  <c r="L42" i="5"/>
  <c r="K42" i="5"/>
  <c r="J42" i="5"/>
  <c r="I42" i="5"/>
  <c r="H42" i="5"/>
  <c r="G42" i="5"/>
  <c r="F42" i="5"/>
  <c r="AD41" i="5"/>
  <c r="AC41" i="5"/>
  <c r="AB41" i="5"/>
  <c r="AA41" i="5"/>
  <c r="Z41" i="5"/>
  <c r="Y41" i="5"/>
  <c r="X41" i="5"/>
  <c r="W41" i="5"/>
  <c r="V41" i="5"/>
  <c r="U41" i="5"/>
  <c r="T41" i="5"/>
  <c r="S41" i="5"/>
  <c r="Q41" i="5"/>
  <c r="P41" i="5"/>
  <c r="O41" i="5"/>
  <c r="N41" i="5"/>
  <c r="M41" i="5"/>
  <c r="L41" i="5"/>
  <c r="K41" i="5"/>
  <c r="J41" i="5"/>
  <c r="I41" i="5"/>
  <c r="H41" i="5"/>
  <c r="G41" i="5"/>
  <c r="F41" i="5"/>
  <c r="AD40" i="5"/>
  <c r="AC40" i="5"/>
  <c r="AB40" i="5"/>
  <c r="AA40" i="5"/>
  <c r="Z40" i="5"/>
  <c r="Y40" i="5"/>
  <c r="X40" i="5"/>
  <c r="W40" i="5"/>
  <c r="V40" i="5"/>
  <c r="U40" i="5"/>
  <c r="T40" i="5"/>
  <c r="S40" i="5"/>
  <c r="Q40" i="5"/>
  <c r="P40" i="5"/>
  <c r="O40" i="5"/>
  <c r="N40" i="5"/>
  <c r="M40" i="5"/>
  <c r="L40" i="5"/>
  <c r="K40" i="5"/>
  <c r="J40" i="5"/>
  <c r="I40" i="5"/>
  <c r="H40" i="5"/>
  <c r="G40" i="5"/>
  <c r="F40" i="5"/>
  <c r="AD39" i="5"/>
  <c r="AC39" i="5"/>
  <c r="AB39" i="5"/>
  <c r="AA39" i="5"/>
  <c r="Z39" i="5"/>
  <c r="Y39" i="5"/>
  <c r="X39" i="5"/>
  <c r="W39" i="5"/>
  <c r="V39" i="5"/>
  <c r="U39" i="5"/>
  <c r="T39" i="5"/>
  <c r="S39" i="5"/>
  <c r="Q39" i="5"/>
  <c r="P39" i="5"/>
  <c r="O39" i="5"/>
  <c r="N39" i="5"/>
  <c r="M39" i="5"/>
  <c r="L39" i="5"/>
  <c r="K39" i="5"/>
  <c r="J39" i="5"/>
  <c r="I39" i="5"/>
  <c r="H39" i="5"/>
  <c r="G39" i="5"/>
  <c r="F39" i="5"/>
  <c r="AD38" i="5"/>
  <c r="AC38" i="5"/>
  <c r="AB38" i="5"/>
  <c r="AA38" i="5"/>
  <c r="Z38" i="5"/>
  <c r="Y38" i="5"/>
  <c r="X38" i="5"/>
  <c r="W38" i="5"/>
  <c r="V38" i="5"/>
  <c r="U38" i="5"/>
  <c r="T38" i="5"/>
  <c r="S38" i="5"/>
  <c r="Q38" i="5"/>
  <c r="P38" i="5"/>
  <c r="O38" i="5"/>
  <c r="N38" i="5"/>
  <c r="M38" i="5"/>
  <c r="L38" i="5"/>
  <c r="K38" i="5"/>
  <c r="J38" i="5"/>
  <c r="I38" i="5"/>
  <c r="H38" i="5"/>
  <c r="G38" i="5"/>
  <c r="F38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D32" i="5"/>
  <c r="AC32" i="5"/>
  <c r="AB32" i="5"/>
  <c r="AA32" i="5"/>
  <c r="Z32" i="5"/>
  <c r="Y32" i="5"/>
  <c r="X32" i="5"/>
  <c r="W32" i="5"/>
  <c r="V32" i="5"/>
  <c r="U32" i="5"/>
  <c r="T32" i="5"/>
  <c r="S32" i="5"/>
  <c r="Q32" i="5"/>
  <c r="Q66" i="5" s="1"/>
  <c r="P32" i="5"/>
  <c r="P66" i="5" s="1"/>
  <c r="O32" i="5"/>
  <c r="O66" i="5" s="1"/>
  <c r="N32" i="5"/>
  <c r="N66" i="5" s="1"/>
  <c r="M32" i="5"/>
  <c r="M66" i="5" s="1"/>
  <c r="L32" i="5"/>
  <c r="L66" i="5" s="1"/>
  <c r="K32" i="5"/>
  <c r="K66" i="5" s="1"/>
  <c r="J32" i="5"/>
  <c r="J66" i="5" s="1"/>
  <c r="I32" i="5"/>
  <c r="I66" i="5" s="1"/>
  <c r="H32" i="5"/>
  <c r="H66" i="5" s="1"/>
  <c r="G32" i="5"/>
  <c r="G66" i="5" s="1"/>
  <c r="F32" i="5"/>
  <c r="F66" i="5" s="1"/>
  <c r="AR31" i="5"/>
  <c r="AQ31" i="5"/>
  <c r="AP31" i="5"/>
  <c r="AO31" i="5"/>
  <c r="AN31" i="5"/>
  <c r="AM31" i="5"/>
  <c r="AL31" i="5"/>
  <c r="AK31" i="5"/>
  <c r="AJ31" i="5"/>
  <c r="AI31" i="5"/>
  <c r="AH31" i="5"/>
  <c r="AG31" i="5"/>
  <c r="AD31" i="5"/>
  <c r="AC31" i="5"/>
  <c r="AB31" i="5"/>
  <c r="AA31" i="5"/>
  <c r="Z31" i="5"/>
  <c r="Y31" i="5"/>
  <c r="X31" i="5"/>
  <c r="W31" i="5"/>
  <c r="V31" i="5"/>
  <c r="U31" i="5"/>
  <c r="T31" i="5"/>
  <c r="S31" i="5"/>
  <c r="Q31" i="5"/>
  <c r="Q65" i="5" s="1"/>
  <c r="P31" i="5"/>
  <c r="P65" i="5" s="1"/>
  <c r="O31" i="5"/>
  <c r="O65" i="5" s="1"/>
  <c r="N31" i="5"/>
  <c r="N65" i="5" s="1"/>
  <c r="M31" i="5"/>
  <c r="M65" i="5" s="1"/>
  <c r="L31" i="5"/>
  <c r="L65" i="5" s="1"/>
  <c r="K31" i="5"/>
  <c r="K65" i="5" s="1"/>
  <c r="J31" i="5"/>
  <c r="J65" i="5" s="1"/>
  <c r="I31" i="5"/>
  <c r="I65" i="5" s="1"/>
  <c r="H31" i="5"/>
  <c r="H65" i="5" s="1"/>
  <c r="G31" i="5"/>
  <c r="G65" i="5" s="1"/>
  <c r="F31" i="5"/>
  <c r="F65" i="5" s="1"/>
  <c r="AR30" i="5"/>
  <c r="AQ30" i="5"/>
  <c r="AP30" i="5"/>
  <c r="AO30" i="5"/>
  <c r="AN30" i="5"/>
  <c r="AM30" i="5"/>
  <c r="AL30" i="5"/>
  <c r="AK30" i="5"/>
  <c r="AJ30" i="5"/>
  <c r="AI30" i="5"/>
  <c r="AH30" i="5"/>
  <c r="AG30" i="5"/>
  <c r="AD30" i="5"/>
  <c r="AC30" i="5"/>
  <c r="AB30" i="5"/>
  <c r="AA30" i="5"/>
  <c r="Z30" i="5"/>
  <c r="Y30" i="5"/>
  <c r="X30" i="5"/>
  <c r="W30" i="5"/>
  <c r="V30" i="5"/>
  <c r="U30" i="5"/>
  <c r="T30" i="5"/>
  <c r="S30" i="5"/>
  <c r="Q30" i="5"/>
  <c r="Q64" i="5" s="1"/>
  <c r="P30" i="5"/>
  <c r="P64" i="5" s="1"/>
  <c r="O30" i="5"/>
  <c r="O64" i="5" s="1"/>
  <c r="N30" i="5"/>
  <c r="N64" i="5" s="1"/>
  <c r="M30" i="5"/>
  <c r="M64" i="5" s="1"/>
  <c r="L30" i="5"/>
  <c r="L64" i="5" s="1"/>
  <c r="K30" i="5"/>
  <c r="K64" i="5" s="1"/>
  <c r="J30" i="5"/>
  <c r="J64" i="5" s="1"/>
  <c r="I30" i="5"/>
  <c r="I64" i="5" s="1"/>
  <c r="H30" i="5"/>
  <c r="H64" i="5" s="1"/>
  <c r="G30" i="5"/>
  <c r="G64" i="5" s="1"/>
  <c r="F30" i="5"/>
  <c r="F64" i="5" s="1"/>
  <c r="AR29" i="5"/>
  <c r="AQ29" i="5"/>
  <c r="AP29" i="5"/>
  <c r="AO29" i="5"/>
  <c r="AN29" i="5"/>
  <c r="AM29" i="5"/>
  <c r="AL29" i="5"/>
  <c r="AK29" i="5"/>
  <c r="AJ29" i="5"/>
  <c r="AI29" i="5"/>
  <c r="AH29" i="5"/>
  <c r="AG29" i="5"/>
  <c r="AD29" i="5"/>
  <c r="AC29" i="5"/>
  <c r="AB29" i="5"/>
  <c r="AA29" i="5"/>
  <c r="Z29" i="5"/>
  <c r="Y29" i="5"/>
  <c r="X29" i="5"/>
  <c r="W29" i="5"/>
  <c r="V29" i="5"/>
  <c r="U29" i="5"/>
  <c r="T29" i="5"/>
  <c r="S29" i="5"/>
  <c r="Q29" i="5"/>
  <c r="Q63" i="5" s="1"/>
  <c r="P29" i="5"/>
  <c r="P63" i="5" s="1"/>
  <c r="O29" i="5"/>
  <c r="O63" i="5" s="1"/>
  <c r="N29" i="5"/>
  <c r="N63" i="5" s="1"/>
  <c r="M29" i="5"/>
  <c r="M63" i="5" s="1"/>
  <c r="L29" i="5"/>
  <c r="L63" i="5" s="1"/>
  <c r="K29" i="5"/>
  <c r="K63" i="5" s="1"/>
  <c r="J29" i="5"/>
  <c r="J63" i="5" s="1"/>
  <c r="I29" i="5"/>
  <c r="I63" i="5" s="1"/>
  <c r="H29" i="5"/>
  <c r="H63" i="5" s="1"/>
  <c r="G29" i="5"/>
  <c r="G63" i="5" s="1"/>
  <c r="F29" i="5"/>
  <c r="F63" i="5" s="1"/>
  <c r="AR28" i="5"/>
  <c r="AQ28" i="5"/>
  <c r="AP28" i="5"/>
  <c r="AO28" i="5"/>
  <c r="AN28" i="5"/>
  <c r="AM28" i="5"/>
  <c r="AL28" i="5"/>
  <c r="AK28" i="5"/>
  <c r="AJ28" i="5"/>
  <c r="AI28" i="5"/>
  <c r="AH28" i="5"/>
  <c r="AG28" i="5"/>
  <c r="AD28" i="5"/>
  <c r="AC28" i="5"/>
  <c r="AB28" i="5"/>
  <c r="AA28" i="5"/>
  <c r="Z28" i="5"/>
  <c r="Y28" i="5"/>
  <c r="X28" i="5"/>
  <c r="W28" i="5"/>
  <c r="V28" i="5"/>
  <c r="U28" i="5"/>
  <c r="T28" i="5"/>
  <c r="S28" i="5"/>
  <c r="Q28" i="5"/>
  <c r="Q62" i="5" s="1"/>
  <c r="P28" i="5"/>
  <c r="P62" i="5" s="1"/>
  <c r="O28" i="5"/>
  <c r="O62" i="5" s="1"/>
  <c r="N28" i="5"/>
  <c r="N62" i="5" s="1"/>
  <c r="M28" i="5"/>
  <c r="M62" i="5" s="1"/>
  <c r="L28" i="5"/>
  <c r="L62" i="5" s="1"/>
  <c r="K28" i="5"/>
  <c r="K62" i="5" s="1"/>
  <c r="J28" i="5"/>
  <c r="J62" i="5" s="1"/>
  <c r="I28" i="5"/>
  <c r="I62" i="5" s="1"/>
  <c r="H28" i="5"/>
  <c r="H62" i="5" s="1"/>
  <c r="G28" i="5"/>
  <c r="G62" i="5" s="1"/>
  <c r="F28" i="5"/>
  <c r="F62" i="5" s="1"/>
  <c r="AB15" i="4"/>
  <c r="AA15" i="4"/>
  <c r="Z15" i="4"/>
  <c r="Y15" i="4"/>
  <c r="X15" i="4"/>
  <c r="U15" i="4"/>
  <c r="T15" i="4"/>
  <c r="S15" i="4"/>
  <c r="R15" i="4"/>
  <c r="Q15" i="4"/>
  <c r="N15" i="4"/>
  <c r="M15" i="4"/>
  <c r="L15" i="4"/>
  <c r="K15" i="4"/>
  <c r="J15" i="4"/>
  <c r="G15" i="4"/>
  <c r="F15" i="4"/>
  <c r="E15" i="4"/>
  <c r="D15" i="4"/>
  <c r="C15" i="4"/>
  <c r="AB14" i="4"/>
  <c r="AA14" i="4"/>
  <c r="Z14" i="4"/>
  <c r="Y14" i="4"/>
  <c r="X14" i="4"/>
  <c r="U14" i="4"/>
  <c r="T14" i="4"/>
  <c r="S14" i="4"/>
  <c r="R14" i="4"/>
  <c r="Q14" i="4"/>
  <c r="N14" i="4"/>
  <c r="M14" i="4"/>
  <c r="L14" i="4"/>
  <c r="K14" i="4"/>
  <c r="J14" i="4"/>
  <c r="G14" i="4"/>
  <c r="F14" i="4"/>
  <c r="E14" i="4"/>
  <c r="D14" i="4"/>
  <c r="C14" i="4"/>
  <c r="AB13" i="4"/>
  <c r="AA13" i="4"/>
  <c r="Z13" i="4"/>
  <c r="Y13" i="4"/>
  <c r="X13" i="4"/>
  <c r="U13" i="4"/>
  <c r="T13" i="4"/>
  <c r="S13" i="4"/>
  <c r="R13" i="4"/>
  <c r="Q13" i="4"/>
  <c r="N13" i="4"/>
  <c r="M13" i="4"/>
  <c r="L13" i="4"/>
  <c r="K13" i="4"/>
  <c r="J13" i="4"/>
  <c r="G13" i="4"/>
  <c r="F13" i="4"/>
  <c r="E13" i="4"/>
  <c r="D13" i="4"/>
  <c r="C13" i="4"/>
  <c r="AB12" i="4"/>
  <c r="AA12" i="4"/>
  <c r="Z12" i="4"/>
  <c r="Y12" i="4"/>
  <c r="X12" i="4"/>
  <c r="U12" i="4"/>
  <c r="T12" i="4"/>
  <c r="S12" i="4"/>
  <c r="R12" i="4"/>
  <c r="Q12" i="4"/>
  <c r="N12" i="4"/>
  <c r="M12" i="4"/>
  <c r="L12" i="4"/>
  <c r="K12" i="4"/>
  <c r="J12" i="4"/>
  <c r="G12" i="4"/>
  <c r="F12" i="4"/>
  <c r="E12" i="4"/>
  <c r="D12" i="4"/>
  <c r="C12" i="4"/>
  <c r="AB11" i="4"/>
  <c r="AA11" i="4"/>
  <c r="Z11" i="4"/>
  <c r="Y11" i="4"/>
  <c r="X11" i="4"/>
  <c r="U11" i="4"/>
  <c r="T11" i="4"/>
  <c r="S11" i="4"/>
  <c r="R11" i="4"/>
  <c r="Q11" i="4"/>
  <c r="N11" i="4"/>
  <c r="M11" i="4"/>
  <c r="L11" i="4"/>
  <c r="K11" i="4"/>
  <c r="J11" i="4"/>
  <c r="G11" i="4"/>
  <c r="F11" i="4"/>
  <c r="E11" i="4"/>
  <c r="D11" i="4"/>
  <c r="C11" i="4"/>
  <c r="AB10" i="4"/>
  <c r="AA10" i="4"/>
  <c r="Z10" i="4"/>
  <c r="Y10" i="4"/>
  <c r="X10" i="4"/>
  <c r="U10" i="4"/>
  <c r="T10" i="4"/>
  <c r="S10" i="4"/>
  <c r="R10" i="4"/>
  <c r="Q10" i="4"/>
  <c r="N10" i="4"/>
  <c r="M10" i="4"/>
  <c r="L10" i="4"/>
  <c r="K10" i="4"/>
  <c r="J10" i="4"/>
  <c r="G10" i="4"/>
  <c r="F10" i="4"/>
  <c r="E10" i="4"/>
  <c r="D10" i="4"/>
  <c r="C10" i="4"/>
  <c r="AB9" i="4"/>
  <c r="AA9" i="4"/>
  <c r="Z9" i="4"/>
  <c r="Y9" i="4"/>
  <c r="X9" i="4"/>
  <c r="U9" i="4"/>
  <c r="T9" i="4"/>
  <c r="S9" i="4"/>
  <c r="R9" i="4"/>
  <c r="Q9" i="4"/>
  <c r="N9" i="4"/>
  <c r="M9" i="4"/>
  <c r="L9" i="4"/>
  <c r="K9" i="4"/>
  <c r="J9" i="4"/>
  <c r="G9" i="4"/>
  <c r="F9" i="4"/>
  <c r="E9" i="4"/>
  <c r="D9" i="4"/>
  <c r="C9" i="4"/>
  <c r="AB8" i="4"/>
  <c r="AA8" i="4"/>
  <c r="Z8" i="4"/>
  <c r="Y8" i="4"/>
  <c r="X8" i="4"/>
  <c r="U8" i="4"/>
  <c r="T8" i="4"/>
  <c r="S8" i="4"/>
  <c r="R8" i="4"/>
  <c r="Q8" i="4"/>
  <c r="N8" i="4"/>
  <c r="M8" i="4"/>
  <c r="L8" i="4"/>
  <c r="K8" i="4"/>
  <c r="J8" i="4"/>
  <c r="G8" i="4"/>
  <c r="F8" i="4"/>
  <c r="E8" i="4"/>
  <c r="D8" i="4"/>
  <c r="C8" i="4"/>
  <c r="AB7" i="4"/>
  <c r="AA7" i="4"/>
  <c r="Z7" i="4"/>
  <c r="Y7" i="4"/>
  <c r="X7" i="4"/>
  <c r="U7" i="4"/>
  <c r="T7" i="4"/>
  <c r="S7" i="4"/>
  <c r="R7" i="4"/>
  <c r="Q7" i="4"/>
  <c r="N7" i="4"/>
  <c r="M7" i="4"/>
  <c r="L7" i="4"/>
  <c r="K7" i="4"/>
  <c r="J7" i="4"/>
  <c r="G7" i="4"/>
  <c r="F7" i="4"/>
  <c r="E7" i="4"/>
  <c r="D7" i="4"/>
  <c r="C7" i="4"/>
  <c r="AB6" i="4"/>
  <c r="AA6" i="4"/>
  <c r="Z6" i="4"/>
  <c r="Y6" i="4"/>
  <c r="X6" i="4"/>
  <c r="U6" i="4"/>
  <c r="T6" i="4"/>
  <c r="S6" i="4"/>
  <c r="R6" i="4"/>
  <c r="Q6" i="4"/>
  <c r="N6" i="4"/>
  <c r="M6" i="4"/>
  <c r="L6" i="4"/>
  <c r="K6" i="4"/>
  <c r="J6" i="4"/>
  <c r="G6" i="4"/>
  <c r="F6" i="4"/>
  <c r="E6" i="4"/>
  <c r="D6" i="4"/>
  <c r="C6" i="4"/>
  <c r="AB5" i="4"/>
  <c r="AA5" i="4"/>
  <c r="Z5" i="4"/>
  <c r="Y5" i="4"/>
  <c r="X5" i="4"/>
  <c r="U5" i="4"/>
  <c r="T5" i="4"/>
  <c r="S5" i="4"/>
  <c r="R5" i="4"/>
  <c r="Q5" i="4"/>
  <c r="N5" i="4"/>
  <c r="M5" i="4"/>
  <c r="L5" i="4"/>
  <c r="K5" i="4"/>
  <c r="J5" i="4"/>
  <c r="G5" i="4"/>
  <c r="F5" i="4"/>
  <c r="E5" i="4"/>
  <c r="D5" i="4"/>
  <c r="C5" i="4"/>
  <c r="AB4" i="4"/>
  <c r="AA4" i="4"/>
  <c r="Z4" i="4"/>
  <c r="Y4" i="4"/>
  <c r="X4" i="4"/>
  <c r="U4" i="4"/>
  <c r="T4" i="4"/>
  <c r="S4" i="4"/>
  <c r="R4" i="4"/>
  <c r="Q4" i="4"/>
  <c r="N4" i="4"/>
  <c r="M4" i="4"/>
  <c r="L4" i="4"/>
  <c r="K4" i="4"/>
  <c r="J4" i="4"/>
  <c r="G4" i="4"/>
  <c r="F4" i="4"/>
  <c r="E4" i="4"/>
  <c r="D4" i="4"/>
  <c r="C4" i="4"/>
  <c r="H62" i="2" l="1"/>
  <c r="L62" i="2"/>
  <c r="P62" i="2"/>
  <c r="I63" i="2"/>
  <c r="J63" i="2"/>
  <c r="M63" i="2"/>
  <c r="N63" i="2"/>
  <c r="Q63" i="2"/>
  <c r="H64" i="2"/>
  <c r="K64" i="2"/>
  <c r="L64" i="2"/>
  <c r="O64" i="2"/>
  <c r="P64" i="2"/>
  <c r="H66" i="2"/>
  <c r="L66" i="2"/>
  <c r="P66" i="2"/>
  <c r="G65" i="2"/>
  <c r="F64" i="2"/>
  <c r="G49" i="2"/>
  <c r="H49" i="2"/>
  <c r="I49" i="2"/>
  <c r="J49" i="2"/>
  <c r="K49" i="2"/>
  <c r="L49" i="2"/>
  <c r="M49" i="2"/>
  <c r="N49" i="2"/>
  <c r="O49" i="2"/>
  <c r="P49" i="2"/>
  <c r="Q49" i="2"/>
  <c r="G50" i="2"/>
  <c r="H50" i="2"/>
  <c r="I50" i="2"/>
  <c r="J50" i="2"/>
  <c r="K50" i="2"/>
  <c r="L50" i="2"/>
  <c r="M50" i="2"/>
  <c r="N50" i="2"/>
  <c r="O50" i="2"/>
  <c r="P50" i="2"/>
  <c r="Q50" i="2"/>
  <c r="G51" i="2"/>
  <c r="H51" i="2"/>
  <c r="I51" i="2"/>
  <c r="J51" i="2"/>
  <c r="K51" i="2"/>
  <c r="L51" i="2"/>
  <c r="M51" i="2"/>
  <c r="N51" i="2"/>
  <c r="O51" i="2"/>
  <c r="P51" i="2"/>
  <c r="Q51" i="2"/>
  <c r="G52" i="2"/>
  <c r="H52" i="2"/>
  <c r="I52" i="2"/>
  <c r="J52" i="2"/>
  <c r="K52" i="2"/>
  <c r="L52" i="2"/>
  <c r="M52" i="2"/>
  <c r="N52" i="2"/>
  <c r="O52" i="2"/>
  <c r="P52" i="2"/>
  <c r="Q52" i="2"/>
  <c r="G53" i="2"/>
  <c r="H53" i="2"/>
  <c r="I53" i="2"/>
  <c r="J53" i="2"/>
  <c r="K53" i="2"/>
  <c r="L53" i="2"/>
  <c r="M53" i="2"/>
  <c r="N53" i="2"/>
  <c r="O53" i="2"/>
  <c r="P53" i="2"/>
  <c r="Q53" i="2"/>
  <c r="F50" i="2"/>
  <c r="F51" i="2"/>
  <c r="F52" i="2"/>
  <c r="F53" i="2"/>
  <c r="F49" i="2"/>
  <c r="T38" i="2"/>
  <c r="U38" i="2"/>
  <c r="V38" i="2"/>
  <c r="W38" i="2"/>
  <c r="X38" i="2"/>
  <c r="Y38" i="2"/>
  <c r="Z38" i="2"/>
  <c r="AA38" i="2"/>
  <c r="AB38" i="2"/>
  <c r="AC38" i="2"/>
  <c r="AD38" i="2"/>
  <c r="T39" i="2"/>
  <c r="U39" i="2"/>
  <c r="V39" i="2"/>
  <c r="W39" i="2"/>
  <c r="X39" i="2"/>
  <c r="Y39" i="2"/>
  <c r="Z39" i="2"/>
  <c r="AA39" i="2"/>
  <c r="AB39" i="2"/>
  <c r="AC39" i="2"/>
  <c r="AD39" i="2"/>
  <c r="T40" i="2"/>
  <c r="U40" i="2"/>
  <c r="V40" i="2"/>
  <c r="W40" i="2"/>
  <c r="X40" i="2"/>
  <c r="Y40" i="2"/>
  <c r="Z40" i="2"/>
  <c r="AA40" i="2"/>
  <c r="AB40" i="2"/>
  <c r="AC40" i="2"/>
  <c r="AD40" i="2"/>
  <c r="T41" i="2"/>
  <c r="U41" i="2"/>
  <c r="V41" i="2"/>
  <c r="W41" i="2"/>
  <c r="X41" i="2"/>
  <c r="Y41" i="2"/>
  <c r="Z41" i="2"/>
  <c r="AA41" i="2"/>
  <c r="AB41" i="2"/>
  <c r="AC41" i="2"/>
  <c r="AD41" i="2"/>
  <c r="T42" i="2"/>
  <c r="U42" i="2"/>
  <c r="V42" i="2"/>
  <c r="W42" i="2"/>
  <c r="X42" i="2"/>
  <c r="Y42" i="2"/>
  <c r="Z42" i="2"/>
  <c r="AA42" i="2"/>
  <c r="AB42" i="2"/>
  <c r="AC42" i="2"/>
  <c r="AD42" i="2"/>
  <c r="S39" i="2"/>
  <c r="S40" i="2"/>
  <c r="S41" i="2"/>
  <c r="S42" i="2"/>
  <c r="S38" i="2"/>
  <c r="L39" i="2"/>
  <c r="G38" i="2"/>
  <c r="H38" i="2"/>
  <c r="I38" i="2"/>
  <c r="J38" i="2"/>
  <c r="K38" i="2"/>
  <c r="L38" i="2"/>
  <c r="M38" i="2"/>
  <c r="N38" i="2"/>
  <c r="O38" i="2"/>
  <c r="P38" i="2"/>
  <c r="Q38" i="2"/>
  <c r="G39" i="2"/>
  <c r="H39" i="2"/>
  <c r="I39" i="2"/>
  <c r="J39" i="2"/>
  <c r="K39" i="2"/>
  <c r="M39" i="2"/>
  <c r="N39" i="2"/>
  <c r="O39" i="2"/>
  <c r="P39" i="2"/>
  <c r="Q39" i="2"/>
  <c r="G40" i="2"/>
  <c r="H40" i="2"/>
  <c r="I40" i="2"/>
  <c r="J40" i="2"/>
  <c r="K40" i="2"/>
  <c r="L40" i="2"/>
  <c r="M40" i="2"/>
  <c r="N40" i="2"/>
  <c r="O40" i="2"/>
  <c r="P40" i="2"/>
  <c r="Q40" i="2"/>
  <c r="G41" i="2"/>
  <c r="H41" i="2"/>
  <c r="I41" i="2"/>
  <c r="J41" i="2"/>
  <c r="K41" i="2"/>
  <c r="L41" i="2"/>
  <c r="M41" i="2"/>
  <c r="N41" i="2"/>
  <c r="O41" i="2"/>
  <c r="P41" i="2"/>
  <c r="Q41" i="2"/>
  <c r="G42" i="2"/>
  <c r="H42" i="2"/>
  <c r="I42" i="2"/>
  <c r="J42" i="2"/>
  <c r="K42" i="2"/>
  <c r="L42" i="2"/>
  <c r="M42" i="2"/>
  <c r="N42" i="2"/>
  <c r="O42" i="2"/>
  <c r="P42" i="2"/>
  <c r="Q42" i="2"/>
  <c r="F39" i="2"/>
  <c r="F40" i="2"/>
  <c r="F41" i="2"/>
  <c r="F42" i="2"/>
  <c r="F38" i="2"/>
  <c r="AH28" i="2"/>
  <c r="AI28" i="2"/>
  <c r="AJ28" i="2"/>
  <c r="AK28" i="2"/>
  <c r="AL28" i="2"/>
  <c r="AM28" i="2"/>
  <c r="AN28" i="2"/>
  <c r="AO28" i="2"/>
  <c r="AP28" i="2"/>
  <c r="AQ28" i="2"/>
  <c r="AR28" i="2"/>
  <c r="AH29" i="2"/>
  <c r="AI29" i="2"/>
  <c r="AJ29" i="2"/>
  <c r="AK29" i="2"/>
  <c r="AL29" i="2"/>
  <c r="AM29" i="2"/>
  <c r="AN29" i="2"/>
  <c r="AO29" i="2"/>
  <c r="AP29" i="2"/>
  <c r="AQ29" i="2"/>
  <c r="AR29" i="2"/>
  <c r="AH30" i="2"/>
  <c r="AI30" i="2"/>
  <c r="AJ30" i="2"/>
  <c r="AK30" i="2"/>
  <c r="AL30" i="2"/>
  <c r="AM30" i="2"/>
  <c r="AN30" i="2"/>
  <c r="AO30" i="2"/>
  <c r="AP30" i="2"/>
  <c r="AQ30" i="2"/>
  <c r="AR30" i="2"/>
  <c r="AH31" i="2"/>
  <c r="AI31" i="2"/>
  <c r="AJ31" i="2"/>
  <c r="AK31" i="2"/>
  <c r="AL31" i="2"/>
  <c r="AM31" i="2"/>
  <c r="AN31" i="2"/>
  <c r="AO31" i="2"/>
  <c r="AP31" i="2"/>
  <c r="AQ31" i="2"/>
  <c r="AR31" i="2"/>
  <c r="AH32" i="2"/>
  <c r="AI32" i="2"/>
  <c r="AJ32" i="2"/>
  <c r="AK32" i="2"/>
  <c r="AL32" i="2"/>
  <c r="AM32" i="2"/>
  <c r="AN32" i="2"/>
  <c r="AO32" i="2"/>
  <c r="AP32" i="2"/>
  <c r="AQ32" i="2"/>
  <c r="AR32" i="2"/>
  <c r="AG29" i="2"/>
  <c r="AG30" i="2"/>
  <c r="AG31" i="2"/>
  <c r="AG32" i="2"/>
  <c r="AG28" i="2"/>
  <c r="T28" i="2"/>
  <c r="U28" i="2"/>
  <c r="V28" i="2"/>
  <c r="W28" i="2"/>
  <c r="X28" i="2"/>
  <c r="Y28" i="2"/>
  <c r="Z28" i="2"/>
  <c r="AA28" i="2"/>
  <c r="AB28" i="2"/>
  <c r="AC28" i="2"/>
  <c r="AD28" i="2"/>
  <c r="T29" i="2"/>
  <c r="U29" i="2"/>
  <c r="V29" i="2"/>
  <c r="W29" i="2"/>
  <c r="X29" i="2"/>
  <c r="Y29" i="2"/>
  <c r="Z29" i="2"/>
  <c r="AA29" i="2"/>
  <c r="AB29" i="2"/>
  <c r="AC29" i="2"/>
  <c r="AD29" i="2"/>
  <c r="T30" i="2"/>
  <c r="U30" i="2"/>
  <c r="V30" i="2"/>
  <c r="W30" i="2"/>
  <c r="X30" i="2"/>
  <c r="Y30" i="2"/>
  <c r="Z30" i="2"/>
  <c r="AA30" i="2"/>
  <c r="AB30" i="2"/>
  <c r="AC30" i="2"/>
  <c r="AD30" i="2"/>
  <c r="T31" i="2"/>
  <c r="U31" i="2"/>
  <c r="V31" i="2"/>
  <c r="W31" i="2"/>
  <c r="X31" i="2"/>
  <c r="Y31" i="2"/>
  <c r="Z31" i="2"/>
  <c r="AA31" i="2"/>
  <c r="AB31" i="2"/>
  <c r="AC31" i="2"/>
  <c r="AD31" i="2"/>
  <c r="T32" i="2"/>
  <c r="U32" i="2"/>
  <c r="V32" i="2"/>
  <c r="W32" i="2"/>
  <c r="X32" i="2"/>
  <c r="Y32" i="2"/>
  <c r="Z32" i="2"/>
  <c r="AA32" i="2"/>
  <c r="AB32" i="2"/>
  <c r="AC32" i="2"/>
  <c r="AD32" i="2"/>
  <c r="S32" i="2"/>
  <c r="S29" i="2"/>
  <c r="S30" i="2"/>
  <c r="S31" i="2"/>
  <c r="S28" i="2"/>
  <c r="G28" i="2"/>
  <c r="G62" i="2" s="1"/>
  <c r="H28" i="2"/>
  <c r="I28" i="2"/>
  <c r="I62" i="2" s="1"/>
  <c r="J28" i="2"/>
  <c r="J62" i="2" s="1"/>
  <c r="K28" i="2"/>
  <c r="K62" i="2" s="1"/>
  <c r="L28" i="2"/>
  <c r="M28" i="2"/>
  <c r="M62" i="2" s="1"/>
  <c r="N28" i="2"/>
  <c r="N62" i="2" s="1"/>
  <c r="O28" i="2"/>
  <c r="O62" i="2" s="1"/>
  <c r="P28" i="2"/>
  <c r="Q28" i="2"/>
  <c r="Q62" i="2" s="1"/>
  <c r="G29" i="2"/>
  <c r="G63" i="2" s="1"/>
  <c r="H29" i="2"/>
  <c r="H63" i="2" s="1"/>
  <c r="I29" i="2"/>
  <c r="J29" i="2"/>
  <c r="K29" i="2"/>
  <c r="K63" i="2" s="1"/>
  <c r="L29" i="2"/>
  <c r="L63" i="2" s="1"/>
  <c r="M29" i="2"/>
  <c r="N29" i="2"/>
  <c r="O29" i="2"/>
  <c r="O63" i="2" s="1"/>
  <c r="P29" i="2"/>
  <c r="P63" i="2" s="1"/>
  <c r="Q29" i="2"/>
  <c r="G30" i="2"/>
  <c r="G64" i="2" s="1"/>
  <c r="H30" i="2"/>
  <c r="I30" i="2"/>
  <c r="I64" i="2" s="1"/>
  <c r="J30" i="2"/>
  <c r="J64" i="2" s="1"/>
  <c r="K30" i="2"/>
  <c r="L30" i="2"/>
  <c r="M30" i="2"/>
  <c r="M64" i="2" s="1"/>
  <c r="N30" i="2"/>
  <c r="N64" i="2" s="1"/>
  <c r="O30" i="2"/>
  <c r="P30" i="2"/>
  <c r="Q30" i="2"/>
  <c r="Q64" i="2" s="1"/>
  <c r="G31" i="2"/>
  <c r="H31" i="2"/>
  <c r="H65" i="2" s="1"/>
  <c r="I31" i="2"/>
  <c r="I65" i="2" s="1"/>
  <c r="J31" i="2"/>
  <c r="J65" i="2" s="1"/>
  <c r="K31" i="2"/>
  <c r="K65" i="2" s="1"/>
  <c r="L31" i="2"/>
  <c r="L65" i="2" s="1"/>
  <c r="M31" i="2"/>
  <c r="M65" i="2" s="1"/>
  <c r="N31" i="2"/>
  <c r="N65" i="2" s="1"/>
  <c r="O31" i="2"/>
  <c r="O65" i="2" s="1"/>
  <c r="P31" i="2"/>
  <c r="P65" i="2" s="1"/>
  <c r="Q31" i="2"/>
  <c r="Q65" i="2" s="1"/>
  <c r="G32" i="2"/>
  <c r="G66" i="2" s="1"/>
  <c r="H32" i="2"/>
  <c r="I32" i="2"/>
  <c r="I66" i="2" s="1"/>
  <c r="J32" i="2"/>
  <c r="J66" i="2" s="1"/>
  <c r="K32" i="2"/>
  <c r="K66" i="2" s="1"/>
  <c r="L32" i="2"/>
  <c r="M32" i="2"/>
  <c r="M66" i="2" s="1"/>
  <c r="N32" i="2"/>
  <c r="N66" i="2" s="1"/>
  <c r="O32" i="2"/>
  <c r="O66" i="2" s="1"/>
  <c r="P32" i="2"/>
  <c r="Q32" i="2"/>
  <c r="Q66" i="2" s="1"/>
  <c r="F30" i="2"/>
  <c r="F29" i="2"/>
  <c r="F63" i="2" s="1"/>
  <c r="F31" i="2"/>
  <c r="F65" i="2" s="1"/>
  <c r="F32" i="2"/>
  <c r="F66" i="2" s="1"/>
  <c r="F28" i="2"/>
  <c r="F62" i="2" s="1"/>
  <c r="AB15" i="1" l="1"/>
  <c r="AB14" i="1"/>
  <c r="AB13" i="1"/>
  <c r="AB12" i="1"/>
  <c r="AB11" i="1"/>
  <c r="AB10" i="1"/>
  <c r="AB9" i="1"/>
  <c r="AB8" i="1"/>
  <c r="AB7" i="1"/>
  <c r="AB6" i="1"/>
  <c r="AB5" i="1"/>
  <c r="AB4" i="1"/>
  <c r="AA15" i="1"/>
  <c r="AA14" i="1"/>
  <c r="AA13" i="1"/>
  <c r="AA12" i="1"/>
  <c r="AA11" i="1"/>
  <c r="AA10" i="1"/>
  <c r="AA9" i="1"/>
  <c r="AA8" i="1"/>
  <c r="AA7" i="1"/>
  <c r="AA6" i="1"/>
  <c r="AA5" i="1"/>
  <c r="AA4" i="1"/>
  <c r="Z15" i="1"/>
  <c r="Z14" i="1"/>
  <c r="Z13" i="1"/>
  <c r="Z12" i="1"/>
  <c r="Z11" i="1"/>
  <c r="Z10" i="1"/>
  <c r="Z9" i="1"/>
  <c r="Z8" i="1"/>
  <c r="Z7" i="1"/>
  <c r="Z6" i="1"/>
  <c r="Z5" i="1"/>
  <c r="Z4" i="1"/>
  <c r="Y15" i="1"/>
  <c r="Y14" i="1"/>
  <c r="Y13" i="1"/>
  <c r="Y12" i="1"/>
  <c r="Y11" i="1"/>
  <c r="Y10" i="1"/>
  <c r="Y9" i="1"/>
  <c r="Y8" i="1"/>
  <c r="Y7" i="1"/>
  <c r="Y6" i="1"/>
  <c r="Y5" i="1"/>
  <c r="Y4" i="1"/>
  <c r="X15" i="1"/>
  <c r="X14" i="1"/>
  <c r="X13" i="1"/>
  <c r="X12" i="1"/>
  <c r="X11" i="1"/>
  <c r="X10" i="1"/>
  <c r="X9" i="1"/>
  <c r="X8" i="1"/>
  <c r="X7" i="1"/>
  <c r="X6" i="1"/>
  <c r="U5" i="1"/>
  <c r="X5" i="1"/>
  <c r="X4" i="1"/>
  <c r="U15" i="1"/>
  <c r="U14" i="1"/>
  <c r="U13" i="1"/>
  <c r="U12" i="1"/>
  <c r="U11" i="1"/>
  <c r="U10" i="1"/>
  <c r="U9" i="1"/>
  <c r="U8" i="1"/>
  <c r="U7" i="1"/>
  <c r="U6" i="1"/>
  <c r="U4" i="1"/>
  <c r="T15" i="1"/>
  <c r="T14" i="1"/>
  <c r="T13" i="1"/>
  <c r="T12" i="1"/>
  <c r="T11" i="1"/>
  <c r="T10" i="1"/>
  <c r="T9" i="1"/>
  <c r="T8" i="1"/>
  <c r="T7" i="1"/>
  <c r="T6" i="1"/>
  <c r="T5" i="1"/>
  <c r="T4" i="1"/>
  <c r="S15" i="1"/>
  <c r="S14" i="1"/>
  <c r="S13" i="1"/>
  <c r="S12" i="1"/>
  <c r="S11" i="1"/>
  <c r="S10" i="1"/>
  <c r="S9" i="1"/>
  <c r="S8" i="1"/>
  <c r="S7" i="1"/>
  <c r="S6" i="1"/>
  <c r="S5" i="1"/>
  <c r="S4" i="1"/>
  <c r="R15" i="1"/>
  <c r="R14" i="1"/>
  <c r="R13" i="1"/>
  <c r="R12" i="1"/>
  <c r="R11" i="1"/>
  <c r="R10" i="1"/>
  <c r="R9" i="1"/>
  <c r="R8" i="1"/>
  <c r="R7" i="1"/>
  <c r="R6" i="1"/>
  <c r="R5" i="1"/>
  <c r="R4" i="1"/>
  <c r="Q15" i="1"/>
  <c r="Q14" i="1"/>
  <c r="Q13" i="1"/>
  <c r="Q12" i="1"/>
  <c r="Q11" i="1"/>
  <c r="Q10" i="1"/>
  <c r="Q9" i="1"/>
  <c r="Q8" i="1"/>
  <c r="Q7" i="1"/>
  <c r="Q6" i="1"/>
  <c r="Q5" i="1"/>
  <c r="Q4" i="1"/>
  <c r="N15" i="1"/>
  <c r="N14" i="1"/>
  <c r="N13" i="1"/>
  <c r="N12" i="1"/>
  <c r="N11" i="1"/>
  <c r="N10" i="1"/>
  <c r="N9" i="1"/>
  <c r="N8" i="1"/>
  <c r="N7" i="1"/>
  <c r="N6" i="1"/>
  <c r="N5" i="1"/>
  <c r="N4" i="1"/>
  <c r="M15" i="1"/>
  <c r="M14" i="1"/>
  <c r="M13" i="1"/>
  <c r="M12" i="1"/>
  <c r="M11" i="1"/>
  <c r="M10" i="1"/>
  <c r="M9" i="1"/>
  <c r="M8" i="1"/>
  <c r="M7" i="1"/>
  <c r="M6" i="1"/>
  <c r="M5" i="1"/>
  <c r="M4" i="1"/>
  <c r="L15" i="1"/>
  <c r="L14" i="1"/>
  <c r="L13" i="1"/>
  <c r="L12" i="1"/>
  <c r="L11" i="1"/>
  <c r="L10" i="1"/>
  <c r="L9" i="1"/>
  <c r="L8" i="1"/>
  <c r="L7" i="1"/>
  <c r="L6" i="1"/>
  <c r="L5" i="1"/>
  <c r="L4" i="1"/>
  <c r="K15" i="1"/>
  <c r="K14" i="1"/>
  <c r="K13" i="1"/>
  <c r="K12" i="1"/>
  <c r="K11" i="1"/>
  <c r="K10" i="1"/>
  <c r="K9" i="1"/>
  <c r="K8" i="1"/>
  <c r="K7" i="1"/>
  <c r="K6" i="1"/>
  <c r="K5" i="1"/>
  <c r="K4" i="1"/>
  <c r="J15" i="1"/>
  <c r="J14" i="1"/>
  <c r="J13" i="1"/>
  <c r="J12" i="1"/>
  <c r="J11" i="1"/>
  <c r="J10" i="1"/>
  <c r="J9" i="1"/>
  <c r="J8" i="1"/>
  <c r="J7" i="1"/>
  <c r="J6" i="1"/>
  <c r="J5" i="1"/>
  <c r="J4" i="1"/>
  <c r="G15" i="1"/>
  <c r="G14" i="1"/>
  <c r="G13" i="1"/>
  <c r="G12" i="1"/>
  <c r="G11" i="1"/>
  <c r="G10" i="1"/>
  <c r="G9" i="1"/>
  <c r="G8" i="1"/>
  <c r="G7" i="1"/>
  <c r="G6" i="1"/>
  <c r="G5" i="1"/>
  <c r="G4" i="1"/>
  <c r="F15" i="1"/>
  <c r="F14" i="1"/>
  <c r="F13" i="1"/>
  <c r="F12" i="1"/>
  <c r="F11" i="1"/>
  <c r="F10" i="1"/>
  <c r="F9" i="1"/>
  <c r="F8" i="1"/>
  <c r="F7" i="1"/>
  <c r="F6" i="1"/>
  <c r="F5" i="1"/>
  <c r="F4" i="1"/>
  <c r="E15" i="1"/>
  <c r="E14" i="1"/>
  <c r="E13" i="1"/>
  <c r="E12" i="1"/>
  <c r="E11" i="1"/>
  <c r="E10" i="1"/>
  <c r="E9" i="1"/>
  <c r="E8" i="1"/>
  <c r="E7" i="1"/>
  <c r="E6" i="1"/>
  <c r="E5" i="1"/>
  <c r="E4" i="1"/>
  <c r="D15" i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<sst xmlns="http://schemas.openxmlformats.org/spreadsheetml/2006/main" count="794" uniqueCount="42">
  <si>
    <t>0.7 MAF</t>
  </si>
  <si>
    <t>0.8 MAF</t>
  </si>
  <si>
    <t>0.9 MAF</t>
  </si>
  <si>
    <t>1.0 MAF</t>
  </si>
  <si>
    <t>1.1 MAF</t>
  </si>
  <si>
    <t>Case</t>
  </si>
  <si>
    <t>Days</t>
  </si>
  <si>
    <t>V1</t>
  </si>
  <si>
    <t>V2</t>
  </si>
  <si>
    <t>V3</t>
  </si>
  <si>
    <t>V4</t>
  </si>
  <si>
    <t>V5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</si>
  <si>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</si>
  <si>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</si>
  <si>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</si>
  <si>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</si>
  <si>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</si>
  <si>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</si>
  <si>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</si>
  <si>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</si>
  <si>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</si>
  <si>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</si>
  <si>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</si>
  <si>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</si>
  <si>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 xml:space="preserve">     </t>
  </si>
  <si>
    <t>S1</t>
  </si>
  <si>
    <t>S2</t>
  </si>
  <si>
    <t>S3</t>
  </si>
  <si>
    <t>S4</t>
  </si>
  <si>
    <t>H0 (weekend=off-peak weekday)</t>
  </si>
  <si>
    <t>H500 (weekend=off-peak weekday +500)</t>
  </si>
  <si>
    <t>H750 (weekend=off-peak weekday +750)</t>
  </si>
  <si>
    <t>H1000 (weekend=off-peak weekday +1000)</t>
  </si>
  <si>
    <t>Difference between H0 and H500</t>
  </si>
  <si>
    <t>Difference between H0 and H750</t>
  </si>
  <si>
    <t>Difference between H0 and H1000</t>
  </si>
  <si>
    <t>Difference between H500 and H750</t>
  </si>
  <si>
    <t>Difference between H500 and H1000</t>
  </si>
  <si>
    <t>Difference between H750 and H1000</t>
  </si>
  <si>
    <t>Volume</t>
  </si>
  <si>
    <t>loss per 100 cfs increase on weekend over off-peak weekday release</t>
  </si>
  <si>
    <t xml:space="preserve"> Note : Here on and off Peak Saturady equals to the steady low flow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</si>
</sst>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7" borderId="0" xfId="0" applyFill="1"/>
    <xf numFmtId="0" fontId="1" fillId="5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0000"/>
      <color rgb="FFFF7575"/>
      <color rgb="FFF8A690"/>
      <color rgb="FFF46E4A"/>
      <color rgb="FF85CA3A"/>
      <color rgb="FF53F22E"/>
      <color rgb="FFB7D8A0"/>
      <color rgb="FFAC8300"/>
      <color rgb="FF448DD0"/>
      <color rgb="FFFE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smooth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'Fstore(Trade-off)_Sat'!$C$4:$C$15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16.956910242643698</c:v>
                </c:pt>
                <c:pt idx="2">
                  <c:v>17.126010109419802</c:v>
                </c:pt>
                <c:pt idx="3">
                  <c:v>18.635573493177297</c:v>
                </c:pt>
                <c:pt idx="4">
                  <c:v>19.365073721517202</c:v>
                </c:pt>
                <c:pt idx="5">
                  <c:v>20.169201711421699</c:v>
                </c:pt>
                <c:pt idx="6">
                  <c:v>20.1495590775755</c:v>
                </c:pt>
                <c:pt idx="7">
                  <c:v>20.1299164437294</c:v>
                </c:pt>
                <c:pt idx="8">
                  <c:v>20.0317032744986</c:v>
                </c:pt>
                <c:pt idx="9">
                  <c:v>19.933490105267801</c:v>
                </c:pt>
                <c:pt idx="10">
                  <c:v>19.835276936037101</c:v>
                </c:pt>
                <c:pt idx="11">
                  <c:v>19.737063766806301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D-459C-BE00-CB2BE471493F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'Fstore(Trade-off)_Sat'!$D$4:$D$15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19.5434180980177</c:v>
                </c:pt>
                <c:pt idx="2">
                  <c:v>19.6743826462843</c:v>
                </c:pt>
                <c:pt idx="3">
                  <c:v>21.103906453590401</c:v>
                </c:pt>
                <c:pt idx="4">
                  <c:v>21.924826421204802</c:v>
                </c:pt>
                <c:pt idx="5">
                  <c:v>22.8274064380204</c:v>
                </c:pt>
                <c:pt idx="6">
                  <c:v>22.807763804174201</c:v>
                </c:pt>
                <c:pt idx="7">
                  <c:v>22.7881211703281</c:v>
                </c:pt>
                <c:pt idx="8">
                  <c:v>22.689908001097301</c:v>
                </c:pt>
                <c:pt idx="9">
                  <c:v>22.591694831866498</c:v>
                </c:pt>
                <c:pt idx="10">
                  <c:v>22.493481662635798</c:v>
                </c:pt>
                <c:pt idx="11">
                  <c:v>22.395268493404998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D-459C-BE00-CB2BE471493F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'Fstore(Trade-off)_Sat'!$E$4:$E$15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21.847195527736499</c:v>
                </c:pt>
                <c:pt idx="2">
                  <c:v>21.978160076003203</c:v>
                </c:pt>
                <c:pt idx="3">
                  <c:v>23.572239414003398</c:v>
                </c:pt>
                <c:pt idx="4">
                  <c:v>24.484579120892498</c:v>
                </c:pt>
                <c:pt idx="5">
                  <c:v>25.485611164619101</c:v>
                </c:pt>
                <c:pt idx="6">
                  <c:v>25.465968530772898</c:v>
                </c:pt>
                <c:pt idx="7">
                  <c:v>25.446325896926801</c:v>
                </c:pt>
                <c:pt idx="8">
                  <c:v>25.348112727696002</c:v>
                </c:pt>
                <c:pt idx="9">
                  <c:v>25.249899558465202</c:v>
                </c:pt>
                <c:pt idx="10">
                  <c:v>25.151686389234499</c:v>
                </c:pt>
                <c:pt idx="11">
                  <c:v>25.053473220003703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7D-459C-BE00-CB2BE471493F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'Fstore(Trade-off)_Sat'!$F$4:$F$15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24.150972957455402</c:v>
                </c:pt>
                <c:pt idx="2">
                  <c:v>24.281937505722102</c:v>
                </c:pt>
                <c:pt idx="3">
                  <c:v>26.040572374416499</c:v>
                </c:pt>
                <c:pt idx="4">
                  <c:v>27.044331820580098</c:v>
                </c:pt>
                <c:pt idx="5">
                  <c:v>28.143815891217802</c:v>
                </c:pt>
                <c:pt idx="6">
                  <c:v>28.124173257371602</c:v>
                </c:pt>
                <c:pt idx="7">
                  <c:v>28.104530623525502</c:v>
                </c:pt>
                <c:pt idx="8">
                  <c:v>28.006317454294699</c:v>
                </c:pt>
                <c:pt idx="9">
                  <c:v>27.908104285063899</c:v>
                </c:pt>
                <c:pt idx="10">
                  <c:v>27.809891115833199</c:v>
                </c:pt>
                <c:pt idx="11">
                  <c:v>27.7116779466024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7D-459C-BE00-CB2BE471493F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'Fstore(Trade-off)_Sat'!$G$4:$G$15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26.4547503871743</c:v>
                </c:pt>
                <c:pt idx="2">
                  <c:v>26.585714935440997</c:v>
                </c:pt>
                <c:pt idx="3">
                  <c:v>28.508905334829599</c:v>
                </c:pt>
                <c:pt idx="4">
                  <c:v>29.604084520267698</c:v>
                </c:pt>
                <c:pt idx="5">
                  <c:v>30.802020617816499</c:v>
                </c:pt>
                <c:pt idx="6">
                  <c:v>30.782377983970299</c:v>
                </c:pt>
                <c:pt idx="7">
                  <c:v>30.762735350124199</c:v>
                </c:pt>
                <c:pt idx="8">
                  <c:v>30.6645221808934</c:v>
                </c:pt>
                <c:pt idx="9">
                  <c:v>30.5663090116626</c:v>
                </c:pt>
                <c:pt idx="10">
                  <c:v>30.4680958424319</c:v>
                </c:pt>
                <c:pt idx="11">
                  <c:v>30.369882673201101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7D-459C-BE00-CB2BE471493F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'Fstore(Trade-off)_Sat'!$J$4:$J$15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16.937177860929399</c:v>
                </c:pt>
                <c:pt idx="2">
                  <c:v>17.083509594958301</c:v>
                </c:pt>
                <c:pt idx="3">
                  <c:v>18.596579579463</c:v>
                </c:pt>
                <c:pt idx="4">
                  <c:v>19.315764939295001</c:v>
                </c:pt>
                <c:pt idx="5">
                  <c:v>20.107196646806301</c:v>
                </c:pt>
                <c:pt idx="6">
                  <c:v>20.085558657883201</c:v>
                </c:pt>
                <c:pt idx="7">
                  <c:v>20.063920668960197</c:v>
                </c:pt>
                <c:pt idx="8">
                  <c:v>19.9557307243448</c:v>
                </c:pt>
                <c:pt idx="9">
                  <c:v>19.8475407797294</c:v>
                </c:pt>
                <c:pt idx="10">
                  <c:v>19.739350835113999</c:v>
                </c:pt>
                <c:pt idx="11">
                  <c:v>19.631160890498602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7D-459C-BE00-CB2BE471493F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'Fstore(Trade-off)_Sat'!$K$4:$K$15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19.5311401716177</c:v>
                </c:pt>
                <c:pt idx="2">
                  <c:v>19.649826793484301</c:v>
                </c:pt>
                <c:pt idx="3">
                  <c:v>21.064912539876101</c:v>
                </c:pt>
                <c:pt idx="4">
                  <c:v>21.8755176389826</c:v>
                </c:pt>
                <c:pt idx="5">
                  <c:v>22.765401373404998</c:v>
                </c:pt>
                <c:pt idx="6">
                  <c:v>22.743763384481898</c:v>
                </c:pt>
                <c:pt idx="7">
                  <c:v>22.722125395558901</c:v>
                </c:pt>
                <c:pt idx="8">
                  <c:v>22.613935450943501</c:v>
                </c:pt>
                <c:pt idx="9">
                  <c:v>22.505745506328097</c:v>
                </c:pt>
                <c:pt idx="10">
                  <c:v>22.3975555617127</c:v>
                </c:pt>
                <c:pt idx="11">
                  <c:v>22.2893656170973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7D-459C-BE00-CB2BE471493F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'Fstore(Trade-off)_Sat'!$L$4:$L$15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21.834917601336503</c:v>
                </c:pt>
                <c:pt idx="2">
                  <c:v>21.9536042232032</c:v>
                </c:pt>
                <c:pt idx="3">
                  <c:v>23.533245500289201</c:v>
                </c:pt>
                <c:pt idx="4">
                  <c:v>24.4352703386702</c:v>
                </c:pt>
                <c:pt idx="5">
                  <c:v>25.423606100003699</c:v>
                </c:pt>
                <c:pt idx="6">
                  <c:v>25.401968111080603</c:v>
                </c:pt>
                <c:pt idx="7">
                  <c:v>25.380330122157599</c:v>
                </c:pt>
                <c:pt idx="8">
                  <c:v>25.272140177542198</c:v>
                </c:pt>
                <c:pt idx="9">
                  <c:v>25.163950232926801</c:v>
                </c:pt>
                <c:pt idx="10">
                  <c:v>25.055760288311401</c:v>
                </c:pt>
                <c:pt idx="11">
                  <c:v>24.947570343695997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7D-459C-BE00-CB2BE471493F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'Fstore(Trade-off)_Sat'!$M$4:$M$15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24.138695031055398</c:v>
                </c:pt>
                <c:pt idx="2">
                  <c:v>24.257381652922103</c:v>
                </c:pt>
                <c:pt idx="3">
                  <c:v>26.001578460702198</c:v>
                </c:pt>
                <c:pt idx="4">
                  <c:v>26.9950230383579</c:v>
                </c:pt>
                <c:pt idx="5">
                  <c:v>28.0818108266024</c:v>
                </c:pt>
                <c:pt idx="6">
                  <c:v>28.0601728376793</c:v>
                </c:pt>
                <c:pt idx="7">
                  <c:v>28.038534848756299</c:v>
                </c:pt>
                <c:pt idx="8">
                  <c:v>27.930344904140902</c:v>
                </c:pt>
                <c:pt idx="9">
                  <c:v>27.822154959525498</c:v>
                </c:pt>
                <c:pt idx="10">
                  <c:v>27.713965014910098</c:v>
                </c:pt>
                <c:pt idx="11">
                  <c:v>27.605775070294701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7D-459C-BE00-CB2BE471493F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'Fstore(Trade-off)_Sat'!$N$4:$N$15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26.442472460774297</c:v>
                </c:pt>
                <c:pt idx="2">
                  <c:v>26.561159082641002</c:v>
                </c:pt>
                <c:pt idx="3">
                  <c:v>28.469911421115302</c:v>
                </c:pt>
                <c:pt idx="4">
                  <c:v>29.5547757380455</c:v>
                </c:pt>
                <c:pt idx="5">
                  <c:v>30.740015553201101</c:v>
                </c:pt>
                <c:pt idx="6">
                  <c:v>30.718377564278001</c:v>
                </c:pt>
                <c:pt idx="7">
                  <c:v>30.696739575355</c:v>
                </c:pt>
                <c:pt idx="8">
                  <c:v>30.5885496307396</c:v>
                </c:pt>
                <c:pt idx="9">
                  <c:v>30.480359686124199</c:v>
                </c:pt>
                <c:pt idx="10">
                  <c:v>30.372169741508799</c:v>
                </c:pt>
                <c:pt idx="11">
                  <c:v>30.263979796893398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7D-459C-BE00-CB2BE471493F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'Fstore(Trade-off)_Sat'!$Q$4:$Q$15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16.927311670072299</c:v>
                </c:pt>
                <c:pt idx="2">
                  <c:v>17.062259337727497</c:v>
                </c:pt>
                <c:pt idx="3">
                  <c:v>18.5770826226059</c:v>
                </c:pt>
                <c:pt idx="4">
                  <c:v>19.291110548183799</c:v>
                </c:pt>
                <c:pt idx="5">
                  <c:v>20.076194114498602</c:v>
                </c:pt>
                <c:pt idx="6">
                  <c:v>20.053558448037098</c:v>
                </c:pt>
                <c:pt idx="7">
                  <c:v>20.030922781575502</c:v>
                </c:pt>
                <c:pt idx="8">
                  <c:v>19.917744449267801</c:v>
                </c:pt>
                <c:pt idx="9">
                  <c:v>19.8045661169601</c:v>
                </c:pt>
                <c:pt idx="10">
                  <c:v>19.691387784652502</c:v>
                </c:pt>
                <c:pt idx="11">
                  <c:v>19.578209452344801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7D-459C-BE00-CB2BE471493F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'Fstore(Trade-off)_Sat'!$R$4:$R$15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19.525001208417699</c:v>
                </c:pt>
                <c:pt idx="2">
                  <c:v>19.637548867084298</c:v>
                </c:pt>
                <c:pt idx="3">
                  <c:v>21.045415583018897</c:v>
                </c:pt>
                <c:pt idx="4">
                  <c:v>21.850863247871498</c:v>
                </c:pt>
                <c:pt idx="5">
                  <c:v>22.734398841097299</c:v>
                </c:pt>
                <c:pt idx="6">
                  <c:v>22.711763174635802</c:v>
                </c:pt>
                <c:pt idx="7">
                  <c:v>22.689127508174199</c:v>
                </c:pt>
                <c:pt idx="8">
                  <c:v>22.575949175866498</c:v>
                </c:pt>
                <c:pt idx="9">
                  <c:v>22.4627708435589</c:v>
                </c:pt>
                <c:pt idx="10">
                  <c:v>22.349592511251199</c:v>
                </c:pt>
                <c:pt idx="11">
                  <c:v>22.236414178943502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7D-459C-BE00-CB2BE471493F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'Fstore(Trade-off)_Sat'!$S$4:$S$15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21.828778638136498</c:v>
                </c:pt>
                <c:pt idx="2">
                  <c:v>21.941326296803197</c:v>
                </c:pt>
                <c:pt idx="3">
                  <c:v>23.513748543432001</c:v>
                </c:pt>
                <c:pt idx="4">
                  <c:v>24.410615947559101</c:v>
                </c:pt>
                <c:pt idx="5">
                  <c:v>25.392603567696</c:v>
                </c:pt>
                <c:pt idx="6">
                  <c:v>25.369967901234499</c:v>
                </c:pt>
                <c:pt idx="7">
                  <c:v>25.3473322347729</c:v>
                </c:pt>
                <c:pt idx="8">
                  <c:v>25.234153902465199</c:v>
                </c:pt>
                <c:pt idx="9">
                  <c:v>25.120975570157597</c:v>
                </c:pt>
                <c:pt idx="10">
                  <c:v>25.0077972378499</c:v>
                </c:pt>
                <c:pt idx="11">
                  <c:v>24.894618905542199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B7D-459C-BE00-CB2BE471493F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'Fstore(Trade-off)_Sat'!$T$4:$T$15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24.132556067855401</c:v>
                </c:pt>
                <c:pt idx="2">
                  <c:v>24.2451037265221</c:v>
                </c:pt>
                <c:pt idx="3">
                  <c:v>25.982081503845098</c:v>
                </c:pt>
                <c:pt idx="4">
                  <c:v>26.970368647246801</c:v>
                </c:pt>
                <c:pt idx="5">
                  <c:v>28.050808294294701</c:v>
                </c:pt>
                <c:pt idx="6">
                  <c:v>28.0281726278332</c:v>
                </c:pt>
                <c:pt idx="7">
                  <c:v>28.0055369613716</c:v>
                </c:pt>
                <c:pt idx="8">
                  <c:v>27.892358629063899</c:v>
                </c:pt>
                <c:pt idx="9">
                  <c:v>27.779180296756302</c:v>
                </c:pt>
                <c:pt idx="10">
                  <c:v>27.666001964448601</c:v>
                </c:pt>
                <c:pt idx="11">
                  <c:v>27.5528236321409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B7D-459C-BE00-CB2BE471493F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'Fstore(Trade-off)_Sat'!$U$4:$U$15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26.436333497574299</c:v>
                </c:pt>
                <c:pt idx="2">
                  <c:v>26.548881156240999</c:v>
                </c:pt>
                <c:pt idx="3">
                  <c:v>28.450414464258202</c:v>
                </c:pt>
                <c:pt idx="4">
                  <c:v>29.530121346934401</c:v>
                </c:pt>
                <c:pt idx="5">
                  <c:v>30.709013020893398</c:v>
                </c:pt>
                <c:pt idx="6">
                  <c:v>30.686377354431901</c:v>
                </c:pt>
                <c:pt idx="7">
                  <c:v>30.663741687970298</c:v>
                </c:pt>
                <c:pt idx="8">
                  <c:v>30.5505633556627</c:v>
                </c:pt>
                <c:pt idx="9">
                  <c:v>30.437385023354999</c:v>
                </c:pt>
                <c:pt idx="10">
                  <c:v>30.324206691047301</c:v>
                </c:pt>
                <c:pt idx="11">
                  <c:v>30.2110283587396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B7D-459C-BE00-CB2BE471493F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'Fstore(Trade-off)_Sat'!$X$4:$X$15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16.9174454792151</c:v>
                </c:pt>
                <c:pt idx="2">
                  <c:v>17.041009080496799</c:v>
                </c:pt>
                <c:pt idx="3">
                  <c:v>18.5575856657487</c:v>
                </c:pt>
                <c:pt idx="4">
                  <c:v>19.2664561570727</c:v>
                </c:pt>
                <c:pt idx="5">
                  <c:v>20.045191582190903</c:v>
                </c:pt>
                <c:pt idx="6">
                  <c:v>20.021558238190902</c:v>
                </c:pt>
                <c:pt idx="7">
                  <c:v>19.997924894190898</c:v>
                </c:pt>
                <c:pt idx="8">
                  <c:v>19.879758174190901</c:v>
                </c:pt>
                <c:pt idx="9">
                  <c:v>19.761591454190899</c:v>
                </c:pt>
                <c:pt idx="10">
                  <c:v>19.643424734190901</c:v>
                </c:pt>
                <c:pt idx="11">
                  <c:v>19.5252580141909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B7D-459C-BE00-CB2BE471493F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'Fstore(Trade-off)_Sat'!$Y$4:$Y$15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19.518862245217701</c:v>
                </c:pt>
                <c:pt idx="2">
                  <c:v>19.625270940684299</c:v>
                </c:pt>
                <c:pt idx="3">
                  <c:v>21.025918626161801</c:v>
                </c:pt>
                <c:pt idx="4">
                  <c:v>21.826208856760402</c:v>
                </c:pt>
                <c:pt idx="5">
                  <c:v>22.7033963087896</c:v>
                </c:pt>
                <c:pt idx="6">
                  <c:v>22.6797629647896</c:v>
                </c:pt>
                <c:pt idx="7">
                  <c:v>22.656129620789599</c:v>
                </c:pt>
                <c:pt idx="8">
                  <c:v>22.537962900789601</c:v>
                </c:pt>
                <c:pt idx="9">
                  <c:v>22.4197961807896</c:v>
                </c:pt>
                <c:pt idx="10">
                  <c:v>22.301629460789599</c:v>
                </c:pt>
                <c:pt idx="11">
                  <c:v>22.183462740789601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7D-459C-BE00-CB2BE471493F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'Fstore(Trade-off)_Sat'!$Z$4:$Z$15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21.8226396749365</c:v>
                </c:pt>
                <c:pt idx="2">
                  <c:v>21.929048370403201</c:v>
                </c:pt>
                <c:pt idx="3">
                  <c:v>23.494251586574901</c:v>
                </c:pt>
                <c:pt idx="4">
                  <c:v>24.385961556448002</c:v>
                </c:pt>
                <c:pt idx="5">
                  <c:v>25.361601035388297</c:v>
                </c:pt>
                <c:pt idx="6">
                  <c:v>25.3379676913883</c:v>
                </c:pt>
                <c:pt idx="7">
                  <c:v>25.3143343473883</c:v>
                </c:pt>
                <c:pt idx="8">
                  <c:v>25.196167627388299</c:v>
                </c:pt>
                <c:pt idx="9">
                  <c:v>25.078000907388301</c:v>
                </c:pt>
                <c:pt idx="10">
                  <c:v>24.959834187388299</c:v>
                </c:pt>
                <c:pt idx="11">
                  <c:v>24.841667467388298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7D-459C-BE00-CB2BE471493F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'Fstore(Trade-off)_Sat'!$AA$4:$AA$15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24.126417104655399</c:v>
                </c:pt>
                <c:pt idx="2">
                  <c:v>24.2328258001221</c:v>
                </c:pt>
                <c:pt idx="3">
                  <c:v>25.962584546987998</c:v>
                </c:pt>
                <c:pt idx="4">
                  <c:v>26.945714256135698</c:v>
                </c:pt>
                <c:pt idx="5">
                  <c:v>28.019805761987001</c:v>
                </c:pt>
                <c:pt idx="6">
                  <c:v>27.996172417987001</c:v>
                </c:pt>
                <c:pt idx="7">
                  <c:v>27.972539073987001</c:v>
                </c:pt>
                <c:pt idx="8">
                  <c:v>27.854372353986999</c:v>
                </c:pt>
                <c:pt idx="9">
                  <c:v>27.736205633986998</c:v>
                </c:pt>
                <c:pt idx="10">
                  <c:v>27.618038913987</c:v>
                </c:pt>
                <c:pt idx="11">
                  <c:v>27.499872193987002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7D-459C-BE00-CB2BE471493F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'Fstore(Trade-off)_Sat'!$AB$4:$AB$15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26.430194534374301</c:v>
                </c:pt>
                <c:pt idx="2">
                  <c:v>26.536603229841003</c:v>
                </c:pt>
                <c:pt idx="3">
                  <c:v>28.430917507401002</c:v>
                </c:pt>
                <c:pt idx="4">
                  <c:v>29.505466955823298</c:v>
                </c:pt>
                <c:pt idx="5">
                  <c:v>30.678010488585699</c:v>
                </c:pt>
                <c:pt idx="6">
                  <c:v>30.654377144585698</c:v>
                </c:pt>
                <c:pt idx="7">
                  <c:v>30.630743800585698</c:v>
                </c:pt>
                <c:pt idx="8">
                  <c:v>30.5125770805857</c:v>
                </c:pt>
                <c:pt idx="9">
                  <c:v>30.394410360585702</c:v>
                </c:pt>
                <c:pt idx="10">
                  <c:v>30.276243640585697</c:v>
                </c:pt>
                <c:pt idx="11">
                  <c:v>30.1580769205857</c:v>
                </c:pt>
              </c:numCache>
            </c:numRef>
          </c:xVal>
          <c:yVal>
            <c:numRef>
              <c:f>'Fstore(Trade-off)_Sat'!$B$4:$B$15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B7D-459C-BE00-CB2BE471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smooth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'Fstore(Trade-off)_SatAuto'!$C$4:$C$15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17.126010109419802</c:v>
                </c:pt>
                <c:pt idx="2">
                  <c:v>18.6376107730892</c:v>
                </c:pt>
                <c:pt idx="3">
                  <c:v>19.378561253243401</c:v>
                </c:pt>
                <c:pt idx="4">
                  <c:v>20.169201711421699</c:v>
                </c:pt>
                <c:pt idx="5">
                  <c:v>20.1495590775755</c:v>
                </c:pt>
                <c:pt idx="6">
                  <c:v>20.1299164437294</c:v>
                </c:pt>
                <c:pt idx="7">
                  <c:v>20.0906311760371</c:v>
                </c:pt>
                <c:pt idx="8">
                  <c:v>20.0317032744986</c:v>
                </c:pt>
                <c:pt idx="9">
                  <c:v>19.933490105267801</c:v>
                </c:pt>
                <c:pt idx="10">
                  <c:v>19.835276936037101</c:v>
                </c:pt>
                <c:pt idx="11">
                  <c:v>19.737063766806301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F-4490-8C5E-26A156C6D21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'Fstore(Trade-off)_SatAuto'!$D$4:$D$15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19.6743826462843</c:v>
                </c:pt>
                <c:pt idx="2">
                  <c:v>21.116097640558998</c:v>
                </c:pt>
                <c:pt idx="3">
                  <c:v>21.961873783363902</c:v>
                </c:pt>
                <c:pt idx="4">
                  <c:v>22.8274064380204</c:v>
                </c:pt>
                <c:pt idx="5">
                  <c:v>22.807763804174201</c:v>
                </c:pt>
                <c:pt idx="6">
                  <c:v>22.7881211703281</c:v>
                </c:pt>
                <c:pt idx="7">
                  <c:v>22.7488359026358</c:v>
                </c:pt>
                <c:pt idx="8">
                  <c:v>22.689908001097301</c:v>
                </c:pt>
                <c:pt idx="9">
                  <c:v>22.591694831866498</c:v>
                </c:pt>
                <c:pt idx="10">
                  <c:v>22.493481662635798</c:v>
                </c:pt>
                <c:pt idx="11">
                  <c:v>22.395268493404998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F-4490-8C5E-26A156C6D21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'Fstore(Trade-off)_SatAuto'!$E$4:$E$15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21.978160076003203</c:v>
                </c:pt>
                <c:pt idx="2">
                  <c:v>23.594584508028898</c:v>
                </c:pt>
                <c:pt idx="3">
                  <c:v>24.545186313484301</c:v>
                </c:pt>
                <c:pt idx="4">
                  <c:v>25.485611164619101</c:v>
                </c:pt>
                <c:pt idx="5">
                  <c:v>25.465968530772898</c:v>
                </c:pt>
                <c:pt idx="6">
                  <c:v>25.446325896926801</c:v>
                </c:pt>
                <c:pt idx="7">
                  <c:v>25.407040629234501</c:v>
                </c:pt>
                <c:pt idx="8">
                  <c:v>25.348112727696002</c:v>
                </c:pt>
                <c:pt idx="9">
                  <c:v>25.249899558465202</c:v>
                </c:pt>
                <c:pt idx="10">
                  <c:v>25.151686389234499</c:v>
                </c:pt>
                <c:pt idx="11">
                  <c:v>25.053473220003703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5F-4490-8C5E-26A156C6D21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'Fstore(Trade-off)_SatAuto'!$F$4:$F$15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24.281937505722102</c:v>
                </c:pt>
                <c:pt idx="2">
                  <c:v>26.073071375498802</c:v>
                </c:pt>
                <c:pt idx="3">
                  <c:v>27.128498843604799</c:v>
                </c:pt>
                <c:pt idx="4">
                  <c:v>28.143815891217802</c:v>
                </c:pt>
                <c:pt idx="5">
                  <c:v>28.124173257371602</c:v>
                </c:pt>
                <c:pt idx="6">
                  <c:v>28.104530623525502</c:v>
                </c:pt>
                <c:pt idx="7">
                  <c:v>28.065245355833198</c:v>
                </c:pt>
                <c:pt idx="8">
                  <c:v>28.006317454294699</c:v>
                </c:pt>
                <c:pt idx="9">
                  <c:v>27.908104285063899</c:v>
                </c:pt>
                <c:pt idx="10">
                  <c:v>27.809891115833199</c:v>
                </c:pt>
                <c:pt idx="11">
                  <c:v>27.7116779466024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5F-4490-8C5E-26A156C6D21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'Fstore(Trade-off)_SatAuto'!$G$4:$G$15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26.585714935440997</c:v>
                </c:pt>
                <c:pt idx="2">
                  <c:v>28.551558242968699</c:v>
                </c:pt>
                <c:pt idx="3">
                  <c:v>29.7118113737253</c:v>
                </c:pt>
                <c:pt idx="4">
                  <c:v>30.802020617816499</c:v>
                </c:pt>
                <c:pt idx="5">
                  <c:v>30.782377983970299</c:v>
                </c:pt>
                <c:pt idx="6">
                  <c:v>30.762735350124199</c:v>
                </c:pt>
                <c:pt idx="7">
                  <c:v>30.723450082431903</c:v>
                </c:pt>
                <c:pt idx="8">
                  <c:v>30.6645221808934</c:v>
                </c:pt>
                <c:pt idx="9">
                  <c:v>30.5663090116627</c:v>
                </c:pt>
                <c:pt idx="10">
                  <c:v>30.4680958424319</c:v>
                </c:pt>
                <c:pt idx="11">
                  <c:v>30.369882673201101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5F-4490-8C5E-26A156C6D21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'Fstore(Trade-off)_SatAuto'!$J$4:$J$15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17.083509594958301</c:v>
                </c:pt>
                <c:pt idx="2">
                  <c:v>18.600841783489201</c:v>
                </c:pt>
                <c:pt idx="3">
                  <c:v>19.333945589243402</c:v>
                </c:pt>
                <c:pt idx="4">
                  <c:v>20.107196646806301</c:v>
                </c:pt>
                <c:pt idx="5">
                  <c:v>20.085558657883201</c:v>
                </c:pt>
                <c:pt idx="6">
                  <c:v>20.063920668960098</c:v>
                </c:pt>
                <c:pt idx="7">
                  <c:v>20.020644691114001</c:v>
                </c:pt>
                <c:pt idx="8">
                  <c:v>19.9557307243448</c:v>
                </c:pt>
                <c:pt idx="9">
                  <c:v>19.8475407797294</c:v>
                </c:pt>
                <c:pt idx="10">
                  <c:v>19.739350835113999</c:v>
                </c:pt>
                <c:pt idx="11">
                  <c:v>19.631160890498602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5F-4490-8C5E-26A156C6D21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'Fstore(Trade-off)_SatAuto'!$K$4:$K$15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19.649826793484301</c:v>
                </c:pt>
                <c:pt idx="2">
                  <c:v>21.079328650958999</c:v>
                </c:pt>
                <c:pt idx="3">
                  <c:v>21.9172581193639</c:v>
                </c:pt>
                <c:pt idx="4">
                  <c:v>22.765401373404998</c:v>
                </c:pt>
                <c:pt idx="5">
                  <c:v>22.743763384481898</c:v>
                </c:pt>
                <c:pt idx="6">
                  <c:v>22.722125395558802</c:v>
                </c:pt>
                <c:pt idx="7">
                  <c:v>22.678849417712701</c:v>
                </c:pt>
                <c:pt idx="8">
                  <c:v>22.613935450943501</c:v>
                </c:pt>
                <c:pt idx="9">
                  <c:v>22.505745506328097</c:v>
                </c:pt>
                <c:pt idx="10">
                  <c:v>22.3975555617127</c:v>
                </c:pt>
                <c:pt idx="11">
                  <c:v>22.2893656170973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5F-4490-8C5E-26A156C6D21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'Fstore(Trade-off)_SatAuto'!$L$4:$L$15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21.9536042232032</c:v>
                </c:pt>
                <c:pt idx="2">
                  <c:v>23.5578155184289</c:v>
                </c:pt>
                <c:pt idx="3">
                  <c:v>24.500570649484299</c:v>
                </c:pt>
                <c:pt idx="4">
                  <c:v>25.423606100003699</c:v>
                </c:pt>
                <c:pt idx="5">
                  <c:v>25.401968111080603</c:v>
                </c:pt>
                <c:pt idx="6">
                  <c:v>25.380330122157599</c:v>
                </c:pt>
                <c:pt idx="7">
                  <c:v>25.337054144311399</c:v>
                </c:pt>
                <c:pt idx="8">
                  <c:v>25.272140177542198</c:v>
                </c:pt>
                <c:pt idx="9">
                  <c:v>25.163950232926801</c:v>
                </c:pt>
                <c:pt idx="10">
                  <c:v>25.055760288311401</c:v>
                </c:pt>
                <c:pt idx="11">
                  <c:v>24.947570343695997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5F-4490-8C5E-26A156C6D21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'Fstore(Trade-off)_SatAuto'!$M$4:$M$15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24.257381652922103</c:v>
                </c:pt>
                <c:pt idx="2">
                  <c:v>26.0363023858988</c:v>
                </c:pt>
                <c:pt idx="3">
                  <c:v>27.083883179604797</c:v>
                </c:pt>
                <c:pt idx="4">
                  <c:v>28.0818108266024</c:v>
                </c:pt>
                <c:pt idx="5">
                  <c:v>28.0601728376793</c:v>
                </c:pt>
                <c:pt idx="6">
                  <c:v>28.038534848756299</c:v>
                </c:pt>
                <c:pt idx="7">
                  <c:v>27.995258870910099</c:v>
                </c:pt>
                <c:pt idx="8">
                  <c:v>27.930344904140902</c:v>
                </c:pt>
                <c:pt idx="9">
                  <c:v>27.822154959525498</c:v>
                </c:pt>
                <c:pt idx="10">
                  <c:v>27.713965014910098</c:v>
                </c:pt>
                <c:pt idx="11">
                  <c:v>27.605775070294701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5F-4490-8C5E-26A156C6D21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'Fstore(Trade-off)_SatAuto'!$N$4:$N$15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26.561159082641002</c:v>
                </c:pt>
                <c:pt idx="2">
                  <c:v>28.514789253368701</c:v>
                </c:pt>
                <c:pt idx="3">
                  <c:v>29.667195709725302</c:v>
                </c:pt>
                <c:pt idx="4">
                  <c:v>30.740015553201101</c:v>
                </c:pt>
                <c:pt idx="5">
                  <c:v>30.718377564278001</c:v>
                </c:pt>
                <c:pt idx="6">
                  <c:v>30.696739575355</c:v>
                </c:pt>
                <c:pt idx="7">
                  <c:v>30.6534635975088</c:v>
                </c:pt>
                <c:pt idx="8">
                  <c:v>30.5885496307396</c:v>
                </c:pt>
                <c:pt idx="9">
                  <c:v>30.480359686124199</c:v>
                </c:pt>
                <c:pt idx="10">
                  <c:v>30.372169741508799</c:v>
                </c:pt>
                <c:pt idx="11">
                  <c:v>30.263979796893398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5F-4490-8C5E-26A156C6D21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'Fstore(Trade-off)_SatAuto'!$Q$4:$Q$15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17.062259337727497</c:v>
                </c:pt>
                <c:pt idx="2">
                  <c:v>18.582457288689199</c:v>
                </c:pt>
                <c:pt idx="3">
                  <c:v>19.3116377572434</c:v>
                </c:pt>
                <c:pt idx="4">
                  <c:v>20.076194114498602</c:v>
                </c:pt>
                <c:pt idx="5">
                  <c:v>20.053558448037098</c:v>
                </c:pt>
                <c:pt idx="6">
                  <c:v>20.030922781575502</c:v>
                </c:pt>
                <c:pt idx="7">
                  <c:v>19.985651448652497</c:v>
                </c:pt>
                <c:pt idx="8">
                  <c:v>19.917744449267801</c:v>
                </c:pt>
                <c:pt idx="9">
                  <c:v>19.8045661169601</c:v>
                </c:pt>
                <c:pt idx="10">
                  <c:v>19.691387784652502</c:v>
                </c:pt>
                <c:pt idx="11">
                  <c:v>19.578209452344801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5F-4490-8C5E-26A156C6D21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'Fstore(Trade-off)_SatAuto'!$R$4:$R$15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19.637548867084298</c:v>
                </c:pt>
                <c:pt idx="2">
                  <c:v>21.060944156159</c:v>
                </c:pt>
                <c:pt idx="3">
                  <c:v>21.894950287363901</c:v>
                </c:pt>
                <c:pt idx="4">
                  <c:v>22.734398841097299</c:v>
                </c:pt>
                <c:pt idx="5">
                  <c:v>22.711763174635802</c:v>
                </c:pt>
                <c:pt idx="6">
                  <c:v>22.689127508174199</c:v>
                </c:pt>
                <c:pt idx="7">
                  <c:v>22.643856175251202</c:v>
                </c:pt>
                <c:pt idx="8">
                  <c:v>22.575949175866498</c:v>
                </c:pt>
                <c:pt idx="9">
                  <c:v>22.4627708435589</c:v>
                </c:pt>
                <c:pt idx="10">
                  <c:v>22.349592511251199</c:v>
                </c:pt>
                <c:pt idx="11">
                  <c:v>22.236414178943502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5F-4490-8C5E-26A156C6D21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'Fstore(Trade-off)_SatAuto'!$S$4:$S$15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21.941326296803197</c:v>
                </c:pt>
                <c:pt idx="2">
                  <c:v>23.5394310236289</c:v>
                </c:pt>
                <c:pt idx="3">
                  <c:v>24.4782628174843</c:v>
                </c:pt>
                <c:pt idx="4">
                  <c:v>25.392603567696</c:v>
                </c:pt>
                <c:pt idx="5">
                  <c:v>25.369967901234499</c:v>
                </c:pt>
                <c:pt idx="6">
                  <c:v>25.3473322347729</c:v>
                </c:pt>
                <c:pt idx="7">
                  <c:v>25.302060901849899</c:v>
                </c:pt>
                <c:pt idx="8">
                  <c:v>25.234153902465199</c:v>
                </c:pt>
                <c:pt idx="9">
                  <c:v>25.120975570157597</c:v>
                </c:pt>
                <c:pt idx="10">
                  <c:v>25.0077972378499</c:v>
                </c:pt>
                <c:pt idx="11">
                  <c:v>24.894618905542199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5F-4490-8C5E-26A156C6D21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'Fstore(Trade-off)_SatAuto'!$T$4:$T$15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24.2451037265221</c:v>
                </c:pt>
                <c:pt idx="2">
                  <c:v>26.017917891098801</c:v>
                </c:pt>
                <c:pt idx="3">
                  <c:v>27.061575347604801</c:v>
                </c:pt>
                <c:pt idx="4">
                  <c:v>28.050808294294701</c:v>
                </c:pt>
                <c:pt idx="5">
                  <c:v>28.0281726278332</c:v>
                </c:pt>
                <c:pt idx="6">
                  <c:v>28.0055369613716</c:v>
                </c:pt>
                <c:pt idx="7">
                  <c:v>27.960265628448603</c:v>
                </c:pt>
                <c:pt idx="8">
                  <c:v>27.892358629063899</c:v>
                </c:pt>
                <c:pt idx="9">
                  <c:v>27.779180296756302</c:v>
                </c:pt>
                <c:pt idx="10">
                  <c:v>27.666001964448601</c:v>
                </c:pt>
                <c:pt idx="11">
                  <c:v>27.5528236321409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5F-4490-8C5E-26A156C6D21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'Fstore(Trade-off)_SatAuto'!$U$4:$U$15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26.548881156240999</c:v>
                </c:pt>
                <c:pt idx="2">
                  <c:v>28.496404758568701</c:v>
                </c:pt>
                <c:pt idx="3">
                  <c:v>29.644887877725299</c:v>
                </c:pt>
                <c:pt idx="4">
                  <c:v>30.709013020893398</c:v>
                </c:pt>
                <c:pt idx="5">
                  <c:v>30.686377354431901</c:v>
                </c:pt>
                <c:pt idx="6">
                  <c:v>30.663741687970298</c:v>
                </c:pt>
                <c:pt idx="7">
                  <c:v>30.6184703550473</c:v>
                </c:pt>
                <c:pt idx="8">
                  <c:v>30.5505633556627</c:v>
                </c:pt>
                <c:pt idx="9">
                  <c:v>30.437385023354999</c:v>
                </c:pt>
                <c:pt idx="10">
                  <c:v>30.324206691047301</c:v>
                </c:pt>
                <c:pt idx="11">
                  <c:v>30.2110283587396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5F-4490-8C5E-26A156C6D21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'Fstore(Trade-off)_SatAuto'!$X$4:$X$15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17.041009080496799</c:v>
                </c:pt>
                <c:pt idx="2">
                  <c:v>18.564072793889199</c:v>
                </c:pt>
                <c:pt idx="3">
                  <c:v>19.289329925243401</c:v>
                </c:pt>
                <c:pt idx="4">
                  <c:v>20.045191582190903</c:v>
                </c:pt>
                <c:pt idx="5">
                  <c:v>20.021558238190902</c:v>
                </c:pt>
                <c:pt idx="6">
                  <c:v>19.997924894190898</c:v>
                </c:pt>
                <c:pt idx="7">
                  <c:v>19.950658206190898</c:v>
                </c:pt>
                <c:pt idx="8">
                  <c:v>19.879758174190901</c:v>
                </c:pt>
                <c:pt idx="9">
                  <c:v>19.761591454190899</c:v>
                </c:pt>
                <c:pt idx="10">
                  <c:v>19.643424734190901</c:v>
                </c:pt>
                <c:pt idx="11">
                  <c:v>19.5252580141909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5F-4490-8C5E-26A156C6D21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'Fstore(Trade-off)_SatAuto'!$Y$4:$Y$15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19.625270940684299</c:v>
                </c:pt>
                <c:pt idx="2">
                  <c:v>21.042559661359</c:v>
                </c:pt>
                <c:pt idx="3">
                  <c:v>21.872642455363899</c:v>
                </c:pt>
                <c:pt idx="4">
                  <c:v>22.7033963087896</c:v>
                </c:pt>
                <c:pt idx="5">
                  <c:v>22.6797629647896</c:v>
                </c:pt>
                <c:pt idx="6">
                  <c:v>22.656129620789599</c:v>
                </c:pt>
                <c:pt idx="7">
                  <c:v>22.608862932789602</c:v>
                </c:pt>
                <c:pt idx="8">
                  <c:v>22.537962900789601</c:v>
                </c:pt>
                <c:pt idx="9">
                  <c:v>22.4197961807896</c:v>
                </c:pt>
                <c:pt idx="10">
                  <c:v>22.301629460789599</c:v>
                </c:pt>
                <c:pt idx="11">
                  <c:v>22.183462740789601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5F-4490-8C5E-26A156C6D21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'Fstore(Trade-off)_SatAuto'!$Z$4:$Z$15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21.929048370403201</c:v>
                </c:pt>
                <c:pt idx="2">
                  <c:v>23.521046528828901</c:v>
                </c:pt>
                <c:pt idx="3">
                  <c:v>24.455954985484297</c:v>
                </c:pt>
                <c:pt idx="4">
                  <c:v>25.361601035388297</c:v>
                </c:pt>
                <c:pt idx="5">
                  <c:v>25.3379676913883</c:v>
                </c:pt>
                <c:pt idx="6">
                  <c:v>25.3143343473883</c:v>
                </c:pt>
                <c:pt idx="7">
                  <c:v>25.267067659388299</c:v>
                </c:pt>
                <c:pt idx="8">
                  <c:v>25.196167627388299</c:v>
                </c:pt>
                <c:pt idx="9">
                  <c:v>25.078000907388301</c:v>
                </c:pt>
                <c:pt idx="10">
                  <c:v>24.959834187388299</c:v>
                </c:pt>
                <c:pt idx="11">
                  <c:v>24.841667467388298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5F-4490-8C5E-26A156C6D21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'Fstore(Trade-off)_SatAuto'!$AA$4:$AA$15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24.2328258001221</c:v>
                </c:pt>
                <c:pt idx="2">
                  <c:v>25.999533396298801</c:v>
                </c:pt>
                <c:pt idx="3">
                  <c:v>27.039267515604802</c:v>
                </c:pt>
                <c:pt idx="4">
                  <c:v>28.019805761987001</c:v>
                </c:pt>
                <c:pt idx="5">
                  <c:v>27.996172417987001</c:v>
                </c:pt>
                <c:pt idx="6">
                  <c:v>27.972539073987001</c:v>
                </c:pt>
                <c:pt idx="7">
                  <c:v>27.925272385987</c:v>
                </c:pt>
                <c:pt idx="8">
                  <c:v>27.854372353986999</c:v>
                </c:pt>
                <c:pt idx="9">
                  <c:v>27.736205633986998</c:v>
                </c:pt>
                <c:pt idx="10">
                  <c:v>27.618038913987</c:v>
                </c:pt>
                <c:pt idx="11">
                  <c:v>27.499872193987002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5F-4490-8C5E-26A156C6D21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'Fstore(Trade-off)_SatAuto'!$AB$4:$AB$15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26.536603229841003</c:v>
                </c:pt>
                <c:pt idx="2">
                  <c:v>28.478020263768698</c:v>
                </c:pt>
                <c:pt idx="3">
                  <c:v>29.6225800457253</c:v>
                </c:pt>
                <c:pt idx="4">
                  <c:v>30.678010488585699</c:v>
                </c:pt>
                <c:pt idx="5">
                  <c:v>30.654377144585698</c:v>
                </c:pt>
                <c:pt idx="6">
                  <c:v>30.630743800585698</c:v>
                </c:pt>
                <c:pt idx="7">
                  <c:v>30.583477112585701</c:v>
                </c:pt>
                <c:pt idx="8">
                  <c:v>30.5125770805857</c:v>
                </c:pt>
                <c:pt idx="9">
                  <c:v>30.394410360585702</c:v>
                </c:pt>
                <c:pt idx="10">
                  <c:v>30.276243640585697</c:v>
                </c:pt>
                <c:pt idx="11">
                  <c:v>30.1580769205857</c:v>
                </c:pt>
              </c:numCache>
            </c:numRef>
          </c:xVal>
          <c:yVal>
            <c:numRef>
              <c:f>'Fstore(Trade-off)_SatAuto'!$B$4:$B$15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95F-4490-8C5E-26A156C6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smooth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'Fstore(Trade-off)_SateqSun'!$C$4:$C$15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17.126010109419802</c:v>
                </c:pt>
                <c:pt idx="2">
                  <c:v>18.635573493177297</c:v>
                </c:pt>
                <c:pt idx="3">
                  <c:v>19.365073721517202</c:v>
                </c:pt>
                <c:pt idx="4">
                  <c:v>20.169201711421699</c:v>
                </c:pt>
                <c:pt idx="5">
                  <c:v>20.1495590775755</c:v>
                </c:pt>
                <c:pt idx="6">
                  <c:v>20.1299164437294</c:v>
                </c:pt>
                <c:pt idx="7">
                  <c:v>20.0906311760371</c:v>
                </c:pt>
                <c:pt idx="8">
                  <c:v>20.0317032744986</c:v>
                </c:pt>
                <c:pt idx="9">
                  <c:v>19.933490105267801</c:v>
                </c:pt>
                <c:pt idx="10">
                  <c:v>19.835276936037101</c:v>
                </c:pt>
                <c:pt idx="11">
                  <c:v>19.737063766806301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7-49D4-A9D9-C5315A4F0D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'Fstore(Trade-off)_SateqSun'!$D$4:$D$15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19.6743826462843</c:v>
                </c:pt>
                <c:pt idx="2">
                  <c:v>21.103906453590401</c:v>
                </c:pt>
                <c:pt idx="3">
                  <c:v>21.924826421204802</c:v>
                </c:pt>
                <c:pt idx="4">
                  <c:v>22.8274064380204</c:v>
                </c:pt>
                <c:pt idx="5">
                  <c:v>22.807763804174201</c:v>
                </c:pt>
                <c:pt idx="6">
                  <c:v>22.7881211703281</c:v>
                </c:pt>
                <c:pt idx="7">
                  <c:v>22.7488359026358</c:v>
                </c:pt>
                <c:pt idx="8">
                  <c:v>22.689908001097301</c:v>
                </c:pt>
                <c:pt idx="9">
                  <c:v>22.591694831866498</c:v>
                </c:pt>
                <c:pt idx="10">
                  <c:v>22.493481662635798</c:v>
                </c:pt>
                <c:pt idx="11">
                  <c:v>22.395268493404998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7-49D4-A9D9-C5315A4F0D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'Fstore(Trade-off)_SateqSun'!$E$4:$E$15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21.978160076003203</c:v>
                </c:pt>
                <c:pt idx="2">
                  <c:v>23.572239414003398</c:v>
                </c:pt>
                <c:pt idx="3">
                  <c:v>24.484579120892498</c:v>
                </c:pt>
                <c:pt idx="4">
                  <c:v>25.485611164619101</c:v>
                </c:pt>
                <c:pt idx="5">
                  <c:v>25.465968530772898</c:v>
                </c:pt>
                <c:pt idx="6">
                  <c:v>25.446325896926801</c:v>
                </c:pt>
                <c:pt idx="7">
                  <c:v>25.407040629234501</c:v>
                </c:pt>
                <c:pt idx="8">
                  <c:v>25.348112727696002</c:v>
                </c:pt>
                <c:pt idx="9">
                  <c:v>25.249899558465202</c:v>
                </c:pt>
                <c:pt idx="10">
                  <c:v>25.151686389234499</c:v>
                </c:pt>
                <c:pt idx="11">
                  <c:v>25.053473220003703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E7-49D4-A9D9-C5315A4F0D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'Fstore(Trade-off)_SateqSun'!$F$4:$F$15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24.281937505722102</c:v>
                </c:pt>
                <c:pt idx="2">
                  <c:v>26.040572374416499</c:v>
                </c:pt>
                <c:pt idx="3">
                  <c:v>27.044331820580098</c:v>
                </c:pt>
                <c:pt idx="4">
                  <c:v>28.143815891217802</c:v>
                </c:pt>
                <c:pt idx="5">
                  <c:v>28.124173257371602</c:v>
                </c:pt>
                <c:pt idx="6">
                  <c:v>28.104530623525502</c:v>
                </c:pt>
                <c:pt idx="7">
                  <c:v>28.065245355833198</c:v>
                </c:pt>
                <c:pt idx="8">
                  <c:v>28.006317454294699</c:v>
                </c:pt>
                <c:pt idx="9">
                  <c:v>27.908104285063899</c:v>
                </c:pt>
                <c:pt idx="10">
                  <c:v>27.809891115833199</c:v>
                </c:pt>
                <c:pt idx="11">
                  <c:v>27.7116779466024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E7-49D4-A9D9-C5315A4F0D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'Fstore(Trade-off)_SateqSun'!$G$4:$G$15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26.585714935440997</c:v>
                </c:pt>
                <c:pt idx="2">
                  <c:v>28.508905334829599</c:v>
                </c:pt>
                <c:pt idx="3">
                  <c:v>29.604084520267698</c:v>
                </c:pt>
                <c:pt idx="4">
                  <c:v>30.802020617816499</c:v>
                </c:pt>
                <c:pt idx="5">
                  <c:v>30.782377983970299</c:v>
                </c:pt>
                <c:pt idx="6">
                  <c:v>30.762735350124199</c:v>
                </c:pt>
                <c:pt idx="7">
                  <c:v>30.723450082431903</c:v>
                </c:pt>
                <c:pt idx="8">
                  <c:v>30.6645221808934</c:v>
                </c:pt>
                <c:pt idx="9">
                  <c:v>30.5663090116626</c:v>
                </c:pt>
                <c:pt idx="10">
                  <c:v>30.4680958424319</c:v>
                </c:pt>
                <c:pt idx="11">
                  <c:v>30.369882673201101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DE7-49D4-A9D9-C5315A4F0D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'Fstore(Trade-off)_SateqSun'!$J$4:$J$15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17.083509594958301</c:v>
                </c:pt>
                <c:pt idx="2">
                  <c:v>18.596579579463</c:v>
                </c:pt>
                <c:pt idx="3">
                  <c:v>19.315764939295001</c:v>
                </c:pt>
                <c:pt idx="4">
                  <c:v>20.107196646806301</c:v>
                </c:pt>
                <c:pt idx="5">
                  <c:v>20.085558657883201</c:v>
                </c:pt>
                <c:pt idx="6">
                  <c:v>20.063920668960197</c:v>
                </c:pt>
                <c:pt idx="7">
                  <c:v>20.020644691114001</c:v>
                </c:pt>
                <c:pt idx="8">
                  <c:v>19.9557307243448</c:v>
                </c:pt>
                <c:pt idx="9">
                  <c:v>19.8475407797294</c:v>
                </c:pt>
                <c:pt idx="10">
                  <c:v>19.739350835113999</c:v>
                </c:pt>
                <c:pt idx="11">
                  <c:v>19.631160890498602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14-4E7F-8FDE-4034C191F73C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'Fstore(Trade-off)_SateqSun'!$K$4:$K$15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19.649826793484301</c:v>
                </c:pt>
                <c:pt idx="2">
                  <c:v>21.064912539876101</c:v>
                </c:pt>
                <c:pt idx="3">
                  <c:v>21.8755176389826</c:v>
                </c:pt>
                <c:pt idx="4">
                  <c:v>22.765401373404998</c:v>
                </c:pt>
                <c:pt idx="5">
                  <c:v>22.743763384481898</c:v>
                </c:pt>
                <c:pt idx="6">
                  <c:v>22.722125395558901</c:v>
                </c:pt>
                <c:pt idx="7">
                  <c:v>22.678849417712701</c:v>
                </c:pt>
                <c:pt idx="8">
                  <c:v>22.613935450943501</c:v>
                </c:pt>
                <c:pt idx="9">
                  <c:v>22.505745506328097</c:v>
                </c:pt>
                <c:pt idx="10">
                  <c:v>22.3975555617127</c:v>
                </c:pt>
                <c:pt idx="11">
                  <c:v>22.2893656170973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14-4E7F-8FDE-4034C191F73C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'Fstore(Trade-off)_SateqSun'!$L$4:$L$15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21.9536042232032</c:v>
                </c:pt>
                <c:pt idx="2">
                  <c:v>23.533245500289201</c:v>
                </c:pt>
                <c:pt idx="3">
                  <c:v>24.4352703386702</c:v>
                </c:pt>
                <c:pt idx="4">
                  <c:v>25.423606100003699</c:v>
                </c:pt>
                <c:pt idx="5">
                  <c:v>25.401968111080603</c:v>
                </c:pt>
                <c:pt idx="6">
                  <c:v>25.380330122157599</c:v>
                </c:pt>
                <c:pt idx="7">
                  <c:v>25.337054144311399</c:v>
                </c:pt>
                <c:pt idx="8">
                  <c:v>25.272140177542198</c:v>
                </c:pt>
                <c:pt idx="9">
                  <c:v>25.163950232926801</c:v>
                </c:pt>
                <c:pt idx="10">
                  <c:v>25.055760288311401</c:v>
                </c:pt>
                <c:pt idx="11">
                  <c:v>24.947570343695997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14-4E7F-8FDE-4034C191F73C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'Fstore(Trade-off)_SateqSun'!$M$4:$M$15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24.257381652922103</c:v>
                </c:pt>
                <c:pt idx="2">
                  <c:v>26.001578460702198</c:v>
                </c:pt>
                <c:pt idx="3">
                  <c:v>26.9950230383579</c:v>
                </c:pt>
                <c:pt idx="4">
                  <c:v>28.0818108266024</c:v>
                </c:pt>
                <c:pt idx="5">
                  <c:v>28.0601728376793</c:v>
                </c:pt>
                <c:pt idx="6">
                  <c:v>28.038534848756299</c:v>
                </c:pt>
                <c:pt idx="7">
                  <c:v>27.995258870910099</c:v>
                </c:pt>
                <c:pt idx="8">
                  <c:v>27.930344904140902</c:v>
                </c:pt>
                <c:pt idx="9">
                  <c:v>27.822154959525498</c:v>
                </c:pt>
                <c:pt idx="10">
                  <c:v>27.713965014910098</c:v>
                </c:pt>
                <c:pt idx="11">
                  <c:v>27.605775070294701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14-4E7F-8FDE-4034C191F73C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'Fstore(Trade-off)_SateqSun'!$N$4:$N$15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26.561159082641002</c:v>
                </c:pt>
                <c:pt idx="2">
                  <c:v>28.469911421115302</c:v>
                </c:pt>
                <c:pt idx="3">
                  <c:v>29.5547757380455</c:v>
                </c:pt>
                <c:pt idx="4">
                  <c:v>30.740015553201101</c:v>
                </c:pt>
                <c:pt idx="5">
                  <c:v>30.718377564278001</c:v>
                </c:pt>
                <c:pt idx="6">
                  <c:v>30.696739575355</c:v>
                </c:pt>
                <c:pt idx="7">
                  <c:v>30.6534635975088</c:v>
                </c:pt>
                <c:pt idx="8">
                  <c:v>30.5885496307396</c:v>
                </c:pt>
                <c:pt idx="9">
                  <c:v>30.480359686124199</c:v>
                </c:pt>
                <c:pt idx="10">
                  <c:v>30.372169741508799</c:v>
                </c:pt>
                <c:pt idx="11">
                  <c:v>30.263979796893398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14-4E7F-8FDE-4034C191F73C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'Fstore(Trade-off)_SateqSun'!$Q$4:$Q$15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17.062259337727497</c:v>
                </c:pt>
                <c:pt idx="2">
                  <c:v>18.5770826226059</c:v>
                </c:pt>
                <c:pt idx="3">
                  <c:v>19.291110548183799</c:v>
                </c:pt>
                <c:pt idx="4">
                  <c:v>20.076194114498602</c:v>
                </c:pt>
                <c:pt idx="5">
                  <c:v>20.053558448037098</c:v>
                </c:pt>
                <c:pt idx="6">
                  <c:v>20.030922781575502</c:v>
                </c:pt>
                <c:pt idx="7">
                  <c:v>19.985651448652497</c:v>
                </c:pt>
                <c:pt idx="8">
                  <c:v>19.917744449267801</c:v>
                </c:pt>
                <c:pt idx="9">
                  <c:v>19.8045661169601</c:v>
                </c:pt>
                <c:pt idx="10">
                  <c:v>19.691387784652502</c:v>
                </c:pt>
                <c:pt idx="11">
                  <c:v>19.578209452344801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14-4E7F-8FDE-4034C191F73C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'Fstore(Trade-off)_SateqSun'!$R$4:$R$15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19.637548867084298</c:v>
                </c:pt>
                <c:pt idx="2">
                  <c:v>21.045415583018897</c:v>
                </c:pt>
                <c:pt idx="3">
                  <c:v>21.850863247871498</c:v>
                </c:pt>
                <c:pt idx="4">
                  <c:v>22.734398841097299</c:v>
                </c:pt>
                <c:pt idx="5">
                  <c:v>22.711763174635802</c:v>
                </c:pt>
                <c:pt idx="6">
                  <c:v>22.689127508174199</c:v>
                </c:pt>
                <c:pt idx="7">
                  <c:v>22.643856175251202</c:v>
                </c:pt>
                <c:pt idx="8">
                  <c:v>22.575949175866498</c:v>
                </c:pt>
                <c:pt idx="9">
                  <c:v>22.4627708435589</c:v>
                </c:pt>
                <c:pt idx="10">
                  <c:v>22.349592511251199</c:v>
                </c:pt>
                <c:pt idx="11">
                  <c:v>22.236414178943502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14-4E7F-8FDE-4034C191F73C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'Fstore(Trade-off)_SateqSun'!$S$4:$S$15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21.941326296803197</c:v>
                </c:pt>
                <c:pt idx="2">
                  <c:v>23.513748543432001</c:v>
                </c:pt>
                <c:pt idx="3">
                  <c:v>24.410615947559101</c:v>
                </c:pt>
                <c:pt idx="4">
                  <c:v>25.392603567696</c:v>
                </c:pt>
                <c:pt idx="5">
                  <c:v>25.369967901234499</c:v>
                </c:pt>
                <c:pt idx="6">
                  <c:v>25.3473322347729</c:v>
                </c:pt>
                <c:pt idx="7">
                  <c:v>25.302060901849899</c:v>
                </c:pt>
                <c:pt idx="8">
                  <c:v>25.234153902465199</c:v>
                </c:pt>
                <c:pt idx="9">
                  <c:v>25.120975570157597</c:v>
                </c:pt>
                <c:pt idx="10">
                  <c:v>25.0077972378499</c:v>
                </c:pt>
                <c:pt idx="11">
                  <c:v>24.894618905542199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14-4E7F-8FDE-4034C191F73C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'Fstore(Trade-off)_SateqSun'!$T$4:$T$15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24.2451037265221</c:v>
                </c:pt>
                <c:pt idx="2">
                  <c:v>25.982081503845098</c:v>
                </c:pt>
                <c:pt idx="3">
                  <c:v>26.970368647246801</c:v>
                </c:pt>
                <c:pt idx="4">
                  <c:v>28.050808294294701</c:v>
                </c:pt>
                <c:pt idx="5">
                  <c:v>28.0281726278332</c:v>
                </c:pt>
                <c:pt idx="6">
                  <c:v>28.0055369613716</c:v>
                </c:pt>
                <c:pt idx="7">
                  <c:v>27.960265628448603</c:v>
                </c:pt>
                <c:pt idx="8">
                  <c:v>27.892358629063899</c:v>
                </c:pt>
                <c:pt idx="9">
                  <c:v>27.779180296756302</c:v>
                </c:pt>
                <c:pt idx="10">
                  <c:v>27.666001964448601</c:v>
                </c:pt>
                <c:pt idx="11">
                  <c:v>27.5528236321409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14-4E7F-8FDE-4034C191F73C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'Fstore(Trade-off)_SateqSun'!$U$4:$U$15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26.548881156240999</c:v>
                </c:pt>
                <c:pt idx="2">
                  <c:v>28.450414464258202</c:v>
                </c:pt>
                <c:pt idx="3">
                  <c:v>29.530121346934401</c:v>
                </c:pt>
                <c:pt idx="4">
                  <c:v>30.709013020893398</c:v>
                </c:pt>
                <c:pt idx="5">
                  <c:v>30.686377354431901</c:v>
                </c:pt>
                <c:pt idx="6">
                  <c:v>30.663741687970298</c:v>
                </c:pt>
                <c:pt idx="7">
                  <c:v>30.6184703550473</c:v>
                </c:pt>
                <c:pt idx="8">
                  <c:v>30.5505633556627</c:v>
                </c:pt>
                <c:pt idx="9">
                  <c:v>30.437385023354999</c:v>
                </c:pt>
                <c:pt idx="10">
                  <c:v>30.324206691047301</c:v>
                </c:pt>
                <c:pt idx="11">
                  <c:v>30.2110283587396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14-4E7F-8FDE-4034C191F73C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'Fstore(Trade-off)_SateqSun'!$X$4:$X$15</c:f>
              <c:numCache>
                <c:formatCode>General</c:formatCode>
                <c:ptCount val="12"/>
                <c:pt idx="0">
                  <c:v>16.8103570247711</c:v>
                </c:pt>
                <c:pt idx="1">
                  <c:v>17.041009080496799</c:v>
                </c:pt>
                <c:pt idx="2">
                  <c:v>18.5575856657487</c:v>
                </c:pt>
                <c:pt idx="3">
                  <c:v>19.2664561570727</c:v>
                </c:pt>
                <c:pt idx="4">
                  <c:v>20.045191582190903</c:v>
                </c:pt>
                <c:pt idx="5">
                  <c:v>20.021558238190902</c:v>
                </c:pt>
                <c:pt idx="6">
                  <c:v>19.997924894190898</c:v>
                </c:pt>
                <c:pt idx="7">
                  <c:v>19.950658206190898</c:v>
                </c:pt>
                <c:pt idx="8">
                  <c:v>19.879758174190901</c:v>
                </c:pt>
                <c:pt idx="9">
                  <c:v>19.761591454190899</c:v>
                </c:pt>
                <c:pt idx="10">
                  <c:v>19.643424734190901</c:v>
                </c:pt>
                <c:pt idx="11">
                  <c:v>19.5252580141909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14-4E7F-8FDE-4034C191F73C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'Fstore(Trade-off)_SateqSun'!$Y$4:$Y$15</c:f>
              <c:numCache>
                <c:formatCode>General</c:formatCode>
                <c:ptCount val="12"/>
                <c:pt idx="0">
                  <c:v>19.412453549751</c:v>
                </c:pt>
                <c:pt idx="1">
                  <c:v>19.625270940684299</c:v>
                </c:pt>
                <c:pt idx="2">
                  <c:v>21.025918626161801</c:v>
                </c:pt>
                <c:pt idx="3">
                  <c:v>21.826208856760402</c:v>
                </c:pt>
                <c:pt idx="4">
                  <c:v>22.7033963087896</c:v>
                </c:pt>
                <c:pt idx="5">
                  <c:v>22.6797629647896</c:v>
                </c:pt>
                <c:pt idx="6">
                  <c:v>22.656129620789599</c:v>
                </c:pt>
                <c:pt idx="7">
                  <c:v>22.608862932789602</c:v>
                </c:pt>
                <c:pt idx="8">
                  <c:v>22.537962900789601</c:v>
                </c:pt>
                <c:pt idx="9">
                  <c:v>22.4197961807896</c:v>
                </c:pt>
                <c:pt idx="10">
                  <c:v>22.301629460789599</c:v>
                </c:pt>
                <c:pt idx="11">
                  <c:v>22.183462740789601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114-4E7F-8FDE-4034C191F73C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'Fstore(Trade-off)_SateqSun'!$Z$4:$Z$15</c:f>
              <c:numCache>
                <c:formatCode>General</c:formatCode>
                <c:ptCount val="12"/>
                <c:pt idx="0">
                  <c:v>21.716230979469898</c:v>
                </c:pt>
                <c:pt idx="1">
                  <c:v>21.929048370403201</c:v>
                </c:pt>
                <c:pt idx="2">
                  <c:v>23.494251586574901</c:v>
                </c:pt>
                <c:pt idx="3">
                  <c:v>24.385961556448002</c:v>
                </c:pt>
                <c:pt idx="4">
                  <c:v>25.361601035388297</c:v>
                </c:pt>
                <c:pt idx="5">
                  <c:v>25.3379676913883</c:v>
                </c:pt>
                <c:pt idx="6">
                  <c:v>25.3143343473883</c:v>
                </c:pt>
                <c:pt idx="7">
                  <c:v>25.267067659388299</c:v>
                </c:pt>
                <c:pt idx="8">
                  <c:v>25.196167627388299</c:v>
                </c:pt>
                <c:pt idx="9">
                  <c:v>25.078000907388301</c:v>
                </c:pt>
                <c:pt idx="10">
                  <c:v>24.959834187388299</c:v>
                </c:pt>
                <c:pt idx="11">
                  <c:v>24.841667467388298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114-4E7F-8FDE-4034C191F73C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'Fstore(Trade-off)_SateqSun'!$AA$4:$AA$15</c:f>
              <c:numCache>
                <c:formatCode>General</c:formatCode>
                <c:ptCount val="12"/>
                <c:pt idx="0">
                  <c:v>24.020008409188801</c:v>
                </c:pt>
                <c:pt idx="1">
                  <c:v>24.2328258001221</c:v>
                </c:pt>
                <c:pt idx="2">
                  <c:v>25.962584546987998</c:v>
                </c:pt>
                <c:pt idx="3">
                  <c:v>26.945714256135698</c:v>
                </c:pt>
                <c:pt idx="4">
                  <c:v>28.019805761987001</c:v>
                </c:pt>
                <c:pt idx="5">
                  <c:v>27.996172417987001</c:v>
                </c:pt>
                <c:pt idx="6">
                  <c:v>27.972539073987001</c:v>
                </c:pt>
                <c:pt idx="7">
                  <c:v>27.925272385987</c:v>
                </c:pt>
                <c:pt idx="8">
                  <c:v>27.854372353986999</c:v>
                </c:pt>
                <c:pt idx="9">
                  <c:v>27.736205633986998</c:v>
                </c:pt>
                <c:pt idx="10">
                  <c:v>27.618038913987</c:v>
                </c:pt>
                <c:pt idx="11">
                  <c:v>27.499872193987002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114-4E7F-8FDE-4034C191F73C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'Fstore(Trade-off)_SateqSun'!$AB$4:$AB$15</c:f>
              <c:numCache>
                <c:formatCode>General</c:formatCode>
                <c:ptCount val="12"/>
                <c:pt idx="0">
                  <c:v>26.3237858389076</c:v>
                </c:pt>
                <c:pt idx="1">
                  <c:v>26.536603229841003</c:v>
                </c:pt>
                <c:pt idx="2">
                  <c:v>28.430917507401002</c:v>
                </c:pt>
                <c:pt idx="3">
                  <c:v>29.505466955823298</c:v>
                </c:pt>
                <c:pt idx="4">
                  <c:v>30.678010488585699</c:v>
                </c:pt>
                <c:pt idx="5">
                  <c:v>30.654377144585698</c:v>
                </c:pt>
                <c:pt idx="6">
                  <c:v>30.630743800585698</c:v>
                </c:pt>
                <c:pt idx="7">
                  <c:v>30.583477112585701</c:v>
                </c:pt>
                <c:pt idx="8">
                  <c:v>30.5125770805857</c:v>
                </c:pt>
                <c:pt idx="9">
                  <c:v>30.394410360585702</c:v>
                </c:pt>
                <c:pt idx="10">
                  <c:v>30.276243640585697</c:v>
                </c:pt>
                <c:pt idx="11">
                  <c:v>30.1580769205857</c:v>
                </c:pt>
              </c:numCache>
            </c:numRef>
          </c:xVal>
          <c:yVal>
            <c:numRef>
              <c:f>'Fstore(Trade-off)_SateqSun'!$B$4:$B$15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114-4E7F-8FDE-4034C191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D18EC1E-C13C-4DEA-A53A-10778945A08C}"/>
            </a:ext>
          </a:extLst>
        </xdr:cNvPr>
        <xdr:cNvGrpSpPr/>
      </xdr:nvGrpSpPr>
      <xdr:grpSpPr>
        <a:xfrm>
          <a:off x="17484290" y="5633358"/>
          <a:ext cx="1280075" cy="19671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C0D3D6C-79D5-44D9-A223-CF229C15008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A58FB67A-48C6-4C72-AE80-09B96B6744EC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CD6AFEBB-D579-4C8A-A233-F2FB96CE657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5F5B50ED-9548-4C8B-A018-E44E133803A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E8DDC3BF-73EE-4E60-A040-C0692BB6BB6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FBE8CFF-94F5-4D84-95E3-4586B4A473FA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6D2E6CF-9D2B-4DF8-981D-72FBF41AD7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C9BFBDDC-9DB1-4349-95E8-DEF53F41D159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0FB5526-8743-42B6-AA50-8B37941BBF0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7C80F9B-8F27-4751-8054-BC4CCBAF7EB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857CD17-B129-4BCD-BE99-71D550F3B166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2224C76-5945-4E03-86F5-0285FB8C0B9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BAEE661-AF50-48AB-B6A6-DFFA9796632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CFDC9FF-A87E-4DE9-9FE6-1BC2B9A03B6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2FC9DFA-7EF0-452F-B862-2D4773D06E4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FA7AD55-1E95-4E79-B79C-FAAD686F62A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BABCE2F7-3CC1-4C89-9BF3-598A9094E12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2B09F1F-41E1-4ED7-842B-3EAE3E126B9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430D3803-F15F-472F-A6DF-C60D0239205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F56F110-6335-4452-AC00-B69645B642A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87D86CB-437C-455B-BEA3-CB2784327C5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B45D60BC-16B7-4265-A3A4-CD71CC754F8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16D8278-5372-4E61-8F4E-2E071F3AB39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B3852257-1835-434B-B46B-EC6987EBE4E5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BB14F41-5B84-48F6-81B6-B46691E1DF2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0841485E-31F1-46F4-BDA5-BF3C5EEC359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CB10C10-EAC1-4D21-82E2-902025650081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09D1402-A2DD-4D8D-AA15-7B3DD46D69ED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9B94D69-1EF1-4890-A387-9605CDEF9E8F}"/>
            </a:ext>
          </a:extLst>
        </xdr:cNvPr>
        <xdr:cNvGrpSpPr/>
      </xdr:nvGrpSpPr>
      <xdr:grpSpPr>
        <a:xfrm>
          <a:off x="3819209" y="3564759"/>
          <a:ext cx="10454686" cy="650298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02776EF-2D54-49D6-A380-794A3987BA2B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B4CD34BE-95C1-4C4D-BD99-CC22903D639F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164F32-8255-48D9-A128-7B110171713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1F4BD4EA-E86E-41C2-9B7B-5B6E936C1B0D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B2AE2FF-2085-418C-8885-774D7BB96F1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4CE83FCA-C0A3-4E54-9613-89398D01947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F05D87E6-DBE9-46F7-95FA-2FD7956049E6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024CD99-9642-4D58-875E-0C2B6C62872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745D1D7D-68E1-470C-A252-B651E14BB9F6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4DEBE36-B994-44E0-BEA8-33297C74BA21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50F55623-81D7-4EE4-9BDC-77E59FE29D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F32CD91C-BF83-44D0-9C83-0B636B63A09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66842E2-E436-4B15-B63B-B00C5EF5DC2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6556700-2259-49E0-B42D-376717A0D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9CA9060E-FC3B-4DE1-9CC6-5E92E87EB13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06DDAD49-3230-42B8-AF97-F6015770170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5018AE1-FE5D-4247-88DB-886E30D7BD8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DAD9047-4D94-41F1-9934-C2152209389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E010FF0D-8300-45C2-B1D9-17F45BDEC0B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7DBBC066-0F3C-4560-B3D2-52894582232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5CD9A8B-650C-4763-B1EC-52C61A5DFD7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B431631-A878-4C0D-A14C-ED81A43FAAF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0EE55C7-B9A2-4C14-8D32-F4C19902F00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62C90B-F437-4234-9656-73DE0619FB2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7276AFCC-02DF-4365-A0E2-5FDDA8788B6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3D082452-8D25-419C-8798-755B255690E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56AE7252-0AFD-4B2C-BBBE-44189168F4A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11983227-3348-4789-80EB-43F85785757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8E954D9-0B30-4F3E-BF6D-3A8E24A3402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C1AD8855-6A5B-4C91-8888-AB9AA9C6150F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3492755-D859-4345-AD36-43328B88FE32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F9BA8FD2-4B32-4362-B2C4-0E563C827D61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0416014-2E55-4778-95F1-FBBE2E1CC79C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185978A-507B-4DB7-B19E-F1134CD0173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8C9094D-E77F-4C66-B4C4-747251D7D346}"/>
              </a:ext>
            </a:extLst>
          </xdr:cNvPr>
          <xdr:cNvSpPr/>
        </xdr:nvSpPr>
        <xdr:spPr>
          <a:xfrm>
            <a:off x="13270976" y="3642878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D9F9B53-4D0F-4947-8732-A654BDDC6763}"/>
            </a:ext>
          </a:extLst>
        </xdr:cNvPr>
        <xdr:cNvGrpSpPr/>
      </xdr:nvGrpSpPr>
      <xdr:grpSpPr>
        <a:xfrm>
          <a:off x="17341415" y="5633358"/>
          <a:ext cx="1269870" cy="19671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1184F3-AA1E-45F3-A945-0492B93FB313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0524C85-E8E5-42A7-8FA5-5608F3C8094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E9BEE1E5-BADC-4E26-A6D3-4A513B690C54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5B327B69-F4CF-4015-92E4-987FFF44A70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DD7D98A-D6F4-417D-AD20-FAEB5F80C2C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B23B79F2-73CC-4EA6-8D9D-08202A9BD8D5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DC00BB3E-41BB-4813-96E5-85D416910D00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F846C5F-4882-4686-ADBE-63B61EFDCB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D15881-B4C2-49D9-801B-BC6D3192B1E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D2A30A1-D081-4F3C-BA2C-CE1CDC70F0F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A5B1A13D-59E1-4479-B7D6-F4F3DE7D819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922EFA0-E4DB-4725-BD88-CADB1F9C8CC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76626B4B-8EB2-4EBD-96B7-3D388341E19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FAAFF96-46AB-4AF8-B8F8-A7C1D9AC3E9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17DFB6-FB41-4727-87FF-90431891F46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AC003E3C-7A81-4A21-B5DF-31202004725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A96B23-5BFC-45F3-AEAF-6AF3C4D8EAE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CA9652C-F4DC-4D77-B98B-D2D1CCB7101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C5B0130-0FBD-4854-882A-F2103310405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6A310195-F22E-4332-B191-A6889FBD392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C1C8BB54-12F4-4036-89A1-BEBDCDA937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DA67C67-71F5-4EE4-B4C6-686B1E4B92F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D063BA-BB18-4FC7-B644-4D8EAD148CB2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E9B5E8D-84B4-4D5B-B604-EB2EA900F32B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2DF74F4-7A9E-47B3-BC80-B62FB6C2DB2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82E3554-63B7-4BD7-BC80-8D469DFC11FF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A057EEF-749C-4863-BAE4-77B4676AE85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053BBE1-03F9-4781-B9E0-6411127ED77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D24C09-8226-4762-9409-E15DE209D88D}"/>
            </a:ext>
          </a:extLst>
        </xdr:cNvPr>
        <xdr:cNvGrpSpPr/>
      </xdr:nvGrpSpPr>
      <xdr:grpSpPr>
        <a:xfrm>
          <a:off x="3788593" y="3564759"/>
          <a:ext cx="10367940" cy="6501286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F45BE4B-7C9D-4E76-9569-3570F30058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1961B2E0-D362-42C4-9C27-A0158746693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CE046119-7EF8-4FFA-BD28-51CCA3539B0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42700EC-7EF9-4E3B-9666-722D81E5F2F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934CC96-A8BF-4C0C-BB66-32DF736BD6A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6383FB6-8E26-4846-B05C-6A2508693C66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E47471F6-2F60-42AA-8F0F-EC1E06ED3E13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9C91CD78-6B9D-47DD-AEDB-0C2D77C5DFC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4B75C90A-32C4-4F6D-8D40-44E7025226D6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2A8E984F-43D4-4604-92FA-9F72DCB2A34A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858B5BC-0A04-47F2-A0CD-0FE3674FD48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0D8E52FD-6D3C-4B0E-9F57-78F0A9C2BC7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766B1F-4685-43D5-A997-5780C13B867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475D1D9D-F8C7-46D9-BAE4-34672AF5219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71538CE-A8EA-44CE-BF9B-28DE5D69783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D469D22-81AB-40D8-8D0A-60B72411A8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A4C2CC7-40B1-4A98-A6F9-8A7DA659D6C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D25EDF5-E7F9-40F3-BA7D-51D7558E13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ADF1B46-F975-4278-83AD-4407F8F9552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E9BCEBCA-4904-4776-8FD6-1C9C502043C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AA9B6ED-568B-474B-8BF6-1EC6D22A24C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089F57A3-598E-4E02-A9B6-7E6144277ED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5D81E03-E647-4079-B522-58B5F4BA05D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F48DF27F-088A-4006-BFE3-45D6EB3CA81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9E0BA8D-683E-4318-88B6-D442A0A6C4D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D9ACEF36-7950-4F3E-8C4F-C6E11F9748D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3E787FB-4FF9-4F63-A5A3-3A0AFE8B8E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2AD50C4-72DB-4A19-90BD-00226E5885D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45F1C6D1-DD03-4D73-8492-00CAF969651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58B980C-D18A-451B-B6E5-896DFCB034F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3435440-FC2D-4286-A57E-9042B36D25EC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B28682C-4FBB-41ED-9E89-EA6BABCE29D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5BF43B06-1616-4958-A3F8-5F237D6886E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3098D3F7-0476-4728-BE43-1325A122EEA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B063117-61ED-47F5-8EEB-C9BB0398988E}"/>
              </a:ext>
            </a:extLst>
          </xdr:cNvPr>
          <xdr:cNvSpPr/>
        </xdr:nvSpPr>
        <xdr:spPr>
          <a:xfrm>
            <a:off x="13270976" y="3642878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BF11CA81-CE18-4C17-B31E-A9FB85AA42F6}"/>
            </a:ext>
          </a:extLst>
        </xdr:cNvPr>
        <xdr:cNvGrpSpPr/>
      </xdr:nvGrpSpPr>
      <xdr:grpSpPr>
        <a:xfrm>
          <a:off x="17311108" y="5633358"/>
          <a:ext cx="1267705" cy="1967198"/>
          <a:chOff x="16744061" y="7032172"/>
          <a:chExt cx="1339947" cy="191277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EEFC32A9-437F-496F-8DE2-B1CE13B618CD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FF09055B-D5B4-4C2B-A63E-5C2752F68ADF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F4945C65-B769-48BF-A6AE-930F94CD4104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7" name="Group 16">
                  <a:extLst>
                    <a:ext uri="{FF2B5EF4-FFF2-40B4-BE49-F238E27FC236}">
                      <a16:creationId xmlns:a16="http://schemas.microsoft.com/office/drawing/2014/main" id="{2808EC86-718C-43DC-AA20-8FCC112235DD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9" name="Oval 18">
                    <a:extLst>
                      <a:ext uri="{FF2B5EF4-FFF2-40B4-BE49-F238E27FC236}">
                        <a16:creationId xmlns:a16="http://schemas.microsoft.com/office/drawing/2014/main" id="{75B49C93-7253-43A8-83B3-2BEFB19D891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20" name="Group 19">
                    <a:extLst>
                      <a:ext uri="{FF2B5EF4-FFF2-40B4-BE49-F238E27FC236}">
                        <a16:creationId xmlns:a16="http://schemas.microsoft.com/office/drawing/2014/main" id="{9D553BD0-FBE9-4C51-99E2-28B879CF123C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21" name="Straight Connector 20">
                      <a:extLst>
                        <a:ext uri="{FF2B5EF4-FFF2-40B4-BE49-F238E27FC236}">
                          <a16:creationId xmlns:a16="http://schemas.microsoft.com/office/drawing/2014/main" id="{A5CD3D87-FBE1-42C3-A74A-84FC509A279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" name="Straight Connector 21">
                      <a:extLst>
                        <a:ext uri="{FF2B5EF4-FFF2-40B4-BE49-F238E27FC236}">
                          <a16:creationId xmlns:a16="http://schemas.microsoft.com/office/drawing/2014/main" id="{DFB3A337-D119-4749-9DBF-A1B2966DEBE4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3" name="Straight Connector 22">
                      <a:extLst>
                        <a:ext uri="{FF2B5EF4-FFF2-40B4-BE49-F238E27FC236}">
                          <a16:creationId xmlns:a16="http://schemas.microsoft.com/office/drawing/2014/main" id="{6FD59272-17F7-49DD-A8E1-AB81088739D3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" name="Straight Connector 23">
                      <a:extLst>
                        <a:ext uri="{FF2B5EF4-FFF2-40B4-BE49-F238E27FC236}">
                          <a16:creationId xmlns:a16="http://schemas.microsoft.com/office/drawing/2014/main" id="{A8CCA032-67D1-46D4-9748-3AF8AE3FC94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25" name="Group 24">
                      <a:extLst>
                        <a:ext uri="{FF2B5EF4-FFF2-40B4-BE49-F238E27FC236}">
                          <a16:creationId xmlns:a16="http://schemas.microsoft.com/office/drawing/2014/main" id="{6412D549-B0FE-4A3A-823A-AA751C025D3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6" name="Group 25">
                        <a:extLst>
                          <a:ext uri="{FF2B5EF4-FFF2-40B4-BE49-F238E27FC236}">
                            <a16:creationId xmlns:a16="http://schemas.microsoft.com/office/drawing/2014/main" id="{8E423C10-41E0-4BED-9CC9-963A4C8C1DE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8" name="Group 27">
                          <a:extLst>
                            <a:ext uri="{FF2B5EF4-FFF2-40B4-BE49-F238E27FC236}">
                              <a16:creationId xmlns:a16="http://schemas.microsoft.com/office/drawing/2014/main" id="{02B850ED-EF05-460B-9B09-61E512D2D0C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30" name="Group 29">
                            <a:extLst>
                              <a:ext uri="{FF2B5EF4-FFF2-40B4-BE49-F238E27FC236}">
                                <a16:creationId xmlns:a16="http://schemas.microsoft.com/office/drawing/2014/main" id="{97B40350-3E0B-4151-AB78-9F31062414D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34" name="Rectangle 33">
                              <a:extLst>
                                <a:ext uri="{FF2B5EF4-FFF2-40B4-BE49-F238E27FC236}">
                                  <a16:creationId xmlns:a16="http://schemas.microsoft.com/office/drawing/2014/main" id="{52365D49-0EA6-47F8-A932-0FAC96E3496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35" name="Rectangle 34">
                              <a:extLst>
                                <a:ext uri="{FF2B5EF4-FFF2-40B4-BE49-F238E27FC236}">
                                  <a16:creationId xmlns:a16="http://schemas.microsoft.com/office/drawing/2014/main" id="{09850504-5034-4B0D-9B58-ED1796CF80F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6" name="Rectangle 35">
                              <a:extLst>
                                <a:ext uri="{FF2B5EF4-FFF2-40B4-BE49-F238E27FC236}">
                                  <a16:creationId xmlns:a16="http://schemas.microsoft.com/office/drawing/2014/main" id="{E8BF8D88-34E3-4403-8608-D5868B3510B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1" name="Rectangle 30">
                            <a:extLst>
                              <a:ext uri="{FF2B5EF4-FFF2-40B4-BE49-F238E27FC236}">
                                <a16:creationId xmlns:a16="http://schemas.microsoft.com/office/drawing/2014/main" id="{11ACB0C6-2163-4586-A406-51EAC0B098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32" name="Rectangle 31">
                            <a:extLst>
                              <a:ext uri="{FF2B5EF4-FFF2-40B4-BE49-F238E27FC236}">
                                <a16:creationId xmlns:a16="http://schemas.microsoft.com/office/drawing/2014/main" id="{4103B610-818D-4041-9461-E06CF890DEB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33" name="Rectangle 32">
                            <a:extLst>
                              <a:ext uri="{FF2B5EF4-FFF2-40B4-BE49-F238E27FC236}">
                                <a16:creationId xmlns:a16="http://schemas.microsoft.com/office/drawing/2014/main" id="{33A0E686-97D6-435E-A5B8-4C6D11F6C5A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9" name="Straight Connector 28">
                          <a:extLst>
                            <a:ext uri="{FF2B5EF4-FFF2-40B4-BE49-F238E27FC236}">
                              <a16:creationId xmlns:a16="http://schemas.microsoft.com/office/drawing/2014/main" id="{2B39AD2A-FDEB-4415-A025-6D192FBD1D6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7" name="Rectangle 26">
                        <a:extLst>
                          <a:ext uri="{FF2B5EF4-FFF2-40B4-BE49-F238E27FC236}">
                            <a16:creationId xmlns:a16="http://schemas.microsoft.com/office/drawing/2014/main" id="{04D815C0-D28B-4DC9-A5B0-508C19B989D4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8" name="Diamond 17">
                  <a:extLst>
                    <a:ext uri="{FF2B5EF4-FFF2-40B4-BE49-F238E27FC236}">
                      <a16:creationId xmlns:a16="http://schemas.microsoft.com/office/drawing/2014/main" id="{37950965-27B6-4932-A77A-D5D3745AE05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3" name="Flowchart: Connector 12">
                <a:extLst>
                  <a:ext uri="{FF2B5EF4-FFF2-40B4-BE49-F238E27FC236}">
                    <a16:creationId xmlns:a16="http://schemas.microsoft.com/office/drawing/2014/main" id="{5569F219-E66F-4695-B4C6-050BEF0B6055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24A628B-F98F-4AE6-AD32-5F6F339070B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14133849-EF05-40ED-96AA-1FCF5FA9A28F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" name="Isosceles Triangle 38">
                <a:extLst>
                  <a:ext uri="{FF2B5EF4-FFF2-40B4-BE49-F238E27FC236}">
                    <a16:creationId xmlns:a16="http://schemas.microsoft.com/office/drawing/2014/main" id="{F87FB47E-BC71-469C-BC2D-36A40963943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1" name="Flowchart: Connector 40">
            <a:extLst>
              <a:ext uri="{FF2B5EF4-FFF2-40B4-BE49-F238E27FC236}">
                <a16:creationId xmlns:a16="http://schemas.microsoft.com/office/drawing/2014/main" id="{D0F742B2-A3B4-457D-B226-64B22B23F4F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E7C1B871-5303-4000-B155-B9CB5ACC7C8C}"/>
            </a:ext>
          </a:extLst>
        </xdr:cNvPr>
        <xdr:cNvGrpSpPr/>
      </xdr:nvGrpSpPr>
      <xdr:grpSpPr>
        <a:xfrm>
          <a:off x="3782098" y="3564759"/>
          <a:ext cx="10349540" cy="6498039"/>
          <a:chOff x="4006079" y="3497026"/>
          <a:chExt cx="10984176" cy="6360263"/>
        </a:xfrm>
      </xdr:grpSpPr>
      <xdr:grpSp>
        <xdr:nvGrpSpPr>
          <xdr:cNvPr id="103" name="Group 102">
            <a:extLst>
              <a:ext uri="{FF2B5EF4-FFF2-40B4-BE49-F238E27FC236}">
                <a16:creationId xmlns:a16="http://schemas.microsoft.com/office/drawing/2014/main" id="{B4ECEB0C-B465-4CA5-8CC4-A057C126FC12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A2B785C0-25F9-43EF-A151-FECBD1977922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85EE473F-2A3E-4163-A45E-B4BD7689628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4" name="Group 13">
                <a:extLst>
                  <a:ext uri="{FF2B5EF4-FFF2-40B4-BE49-F238E27FC236}">
                    <a16:creationId xmlns:a16="http://schemas.microsoft.com/office/drawing/2014/main" id="{79116CB7-C5F1-4164-A003-9F773C272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15" name="Rectangle 14">
                  <a:extLst>
                    <a:ext uri="{FF2B5EF4-FFF2-40B4-BE49-F238E27FC236}">
                      <a16:creationId xmlns:a16="http://schemas.microsoft.com/office/drawing/2014/main" id="{E89DC87D-579D-404F-8CDF-C1463767BD0B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16" name="Rectangle 15">
                  <a:extLst>
                    <a:ext uri="{FF2B5EF4-FFF2-40B4-BE49-F238E27FC236}">
                      <a16:creationId xmlns:a16="http://schemas.microsoft.com/office/drawing/2014/main" id="{5E664266-01F0-46E2-83DE-2A9ED2A3027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BB68C255-3F16-40D2-BBF6-ECCF60F7B12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46" name="Group 45">
                  <a:extLst>
                    <a:ext uri="{FF2B5EF4-FFF2-40B4-BE49-F238E27FC236}">
                      <a16:creationId xmlns:a16="http://schemas.microsoft.com/office/drawing/2014/main" id="{DB0FAB5A-7C0A-4431-A46A-9681003235E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50" name="Group 49">
                    <a:extLst>
                      <a:ext uri="{FF2B5EF4-FFF2-40B4-BE49-F238E27FC236}">
                        <a16:creationId xmlns:a16="http://schemas.microsoft.com/office/drawing/2014/main" id="{8772E5BF-D94F-4045-A4D3-CC2C8FC3C03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52" name="Group 51">
                      <a:extLst>
                        <a:ext uri="{FF2B5EF4-FFF2-40B4-BE49-F238E27FC236}">
                          <a16:creationId xmlns:a16="http://schemas.microsoft.com/office/drawing/2014/main" id="{1A0F7232-C055-453F-B555-E689D0ACC90A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54" name="Oval 53">
                        <a:extLst>
                          <a:ext uri="{FF2B5EF4-FFF2-40B4-BE49-F238E27FC236}">
                            <a16:creationId xmlns:a16="http://schemas.microsoft.com/office/drawing/2014/main" id="{373A7850-5066-4D60-96C1-218EDD53853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55" name="Group 54">
                        <a:extLst>
                          <a:ext uri="{FF2B5EF4-FFF2-40B4-BE49-F238E27FC236}">
                            <a16:creationId xmlns:a16="http://schemas.microsoft.com/office/drawing/2014/main" id="{05502FF4-AB80-4DF1-B1F4-505F6AA7009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56" name="Straight Connector 55">
                          <a:extLst>
                            <a:ext uri="{FF2B5EF4-FFF2-40B4-BE49-F238E27FC236}">
                              <a16:creationId xmlns:a16="http://schemas.microsoft.com/office/drawing/2014/main" id="{4CD4D593-8327-42ED-AD9C-FC7E22C857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7" name="Straight Connector 56">
                          <a:extLst>
                            <a:ext uri="{FF2B5EF4-FFF2-40B4-BE49-F238E27FC236}">
                              <a16:creationId xmlns:a16="http://schemas.microsoft.com/office/drawing/2014/main" id="{BE12ABE4-18B1-4F80-85FF-8C6D9F5BA2B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8" name="Straight Connector 57">
                          <a:extLst>
                            <a:ext uri="{FF2B5EF4-FFF2-40B4-BE49-F238E27FC236}">
                              <a16:creationId xmlns:a16="http://schemas.microsoft.com/office/drawing/2014/main" id="{1D3D98C2-4D3B-455F-8343-F1878E0CB4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9" name="Straight Connector 58">
                          <a:extLst>
                            <a:ext uri="{FF2B5EF4-FFF2-40B4-BE49-F238E27FC236}">
                              <a16:creationId xmlns:a16="http://schemas.microsoft.com/office/drawing/2014/main" id="{9DC87F2E-BC31-4D3D-B7BE-DFDC46DC649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60" name="Group 59">
                          <a:extLst>
                            <a:ext uri="{FF2B5EF4-FFF2-40B4-BE49-F238E27FC236}">
                              <a16:creationId xmlns:a16="http://schemas.microsoft.com/office/drawing/2014/main" id="{37F5082D-B17B-42B3-B4A3-6D6D1973F57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61" name="Group 60">
                            <a:extLst>
                              <a:ext uri="{FF2B5EF4-FFF2-40B4-BE49-F238E27FC236}">
                                <a16:creationId xmlns:a16="http://schemas.microsoft.com/office/drawing/2014/main" id="{A9688B10-5D96-4682-8903-A2C08AE2164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63" name="Group 62">
                              <a:extLst>
                                <a:ext uri="{FF2B5EF4-FFF2-40B4-BE49-F238E27FC236}">
                                  <a16:creationId xmlns:a16="http://schemas.microsoft.com/office/drawing/2014/main" id="{300A9415-8CC2-4425-A678-909F984E1D5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65" name="Group 64">
                                <a:extLst>
                                  <a:ext uri="{FF2B5EF4-FFF2-40B4-BE49-F238E27FC236}">
                                    <a16:creationId xmlns:a16="http://schemas.microsoft.com/office/drawing/2014/main" id="{A7B7B87C-03EB-462F-9D10-99150612A10D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9" name="Rectangle 68">
                                  <a:extLst>
                                    <a:ext uri="{FF2B5EF4-FFF2-40B4-BE49-F238E27FC236}">
                                      <a16:creationId xmlns:a16="http://schemas.microsoft.com/office/drawing/2014/main" id="{E9F2C503-A148-4D3A-9D6F-1E3663D0A15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70" name="Rectangle 69">
                                  <a:extLst>
                                    <a:ext uri="{FF2B5EF4-FFF2-40B4-BE49-F238E27FC236}">
                                      <a16:creationId xmlns:a16="http://schemas.microsoft.com/office/drawing/2014/main" id="{0BECF274-0C69-4099-BA02-E9309896592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71" name="Rectangle 70">
                                  <a:extLst>
                                    <a:ext uri="{FF2B5EF4-FFF2-40B4-BE49-F238E27FC236}">
                                      <a16:creationId xmlns:a16="http://schemas.microsoft.com/office/drawing/2014/main" id="{59E247EB-D2F1-4D11-B3E2-74DC1FA6280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66" name="Rectangle 65">
                                <a:extLst>
                                  <a:ext uri="{FF2B5EF4-FFF2-40B4-BE49-F238E27FC236}">
                                    <a16:creationId xmlns:a16="http://schemas.microsoft.com/office/drawing/2014/main" id="{CBB32D4D-1759-4080-BC7C-6E8A2AC1B1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7" name="Rectangle 66">
                                <a:extLst>
                                  <a:ext uri="{FF2B5EF4-FFF2-40B4-BE49-F238E27FC236}">
                                    <a16:creationId xmlns:a16="http://schemas.microsoft.com/office/drawing/2014/main" id="{CA35182C-E7D5-4D38-8098-8572D79808A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8" name="Rectangle 67">
                                <a:extLst>
                                  <a:ext uri="{FF2B5EF4-FFF2-40B4-BE49-F238E27FC236}">
                                    <a16:creationId xmlns:a16="http://schemas.microsoft.com/office/drawing/2014/main" id="{A83A9FD5-E8DB-4E8F-BC63-8FDF33DAF36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64" name="Straight Connector 63">
                              <a:extLst>
                                <a:ext uri="{FF2B5EF4-FFF2-40B4-BE49-F238E27FC236}">
                                  <a16:creationId xmlns:a16="http://schemas.microsoft.com/office/drawing/2014/main" id="{25F789C5-3EF9-41AB-AF8C-32220A8F8525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62" name="Rectangle 61">
                            <a:extLst>
                              <a:ext uri="{FF2B5EF4-FFF2-40B4-BE49-F238E27FC236}">
                                <a16:creationId xmlns:a16="http://schemas.microsoft.com/office/drawing/2014/main" id="{64DD9D50-04D0-4542-82A2-09E5163B4D5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53" name="Diamond 52">
                      <a:extLst>
                        <a:ext uri="{FF2B5EF4-FFF2-40B4-BE49-F238E27FC236}">
                          <a16:creationId xmlns:a16="http://schemas.microsoft.com/office/drawing/2014/main" id="{521D7EB3-3026-4367-9FB2-0C6E8EF47C83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51" name="Flowchart: Connector 50">
                    <a:extLst>
                      <a:ext uri="{FF2B5EF4-FFF2-40B4-BE49-F238E27FC236}">
                        <a16:creationId xmlns:a16="http://schemas.microsoft.com/office/drawing/2014/main" id="{F098FB41-FFA0-442F-BFBC-17984946A20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7" name="Group 46">
                  <a:extLst>
                    <a:ext uri="{FF2B5EF4-FFF2-40B4-BE49-F238E27FC236}">
                      <a16:creationId xmlns:a16="http://schemas.microsoft.com/office/drawing/2014/main" id="{08AB9DE6-1B9F-4A08-9FE7-C3AF8F8C0F8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8" name="Rectangle 47">
                    <a:extLst>
                      <a:ext uri="{FF2B5EF4-FFF2-40B4-BE49-F238E27FC236}">
                        <a16:creationId xmlns:a16="http://schemas.microsoft.com/office/drawing/2014/main" id="{BC573694-EF00-4D63-A956-5D6511ECED5F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" name="Isosceles Triangle 48">
                    <a:extLst>
                      <a:ext uri="{FF2B5EF4-FFF2-40B4-BE49-F238E27FC236}">
                        <a16:creationId xmlns:a16="http://schemas.microsoft.com/office/drawing/2014/main" id="{FAECB5ED-CC60-45CD-8679-4F05DDD62CB7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102" name="Rectangle 101">
              <a:extLst>
                <a:ext uri="{FF2B5EF4-FFF2-40B4-BE49-F238E27FC236}">
                  <a16:creationId xmlns:a16="http://schemas.microsoft.com/office/drawing/2014/main" id="{165771EC-6FDB-4BAE-8052-4DB53B6322D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2E17002D-7B9C-43B6-B4F9-8D44D38B62BB}"/>
              </a:ext>
            </a:extLst>
          </xdr:cNvPr>
          <xdr:cNvSpPr/>
        </xdr:nvSpPr>
        <xdr:spPr>
          <a:xfrm>
            <a:off x="13270976" y="3642878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A0A8-DCEE-40FB-887F-4DA85FF4C0A8}">
  <dimension ref="A1:AV47"/>
  <sheetViews>
    <sheetView topLeftCell="A2" zoomScale="70" zoomScaleNormal="70" workbookViewId="0">
      <selection activeCell="AM12" sqref="AM12"/>
    </sheetView>
  </sheetViews>
  <sheetFormatPr defaultRowHeight="15" x14ac:dyDescent="0.25"/>
  <sheetData>
    <row r="1" spans="1:28" ht="15.6" customHeight="1" x14ac:dyDescent="0.25">
      <c r="A1" s="8" t="s">
        <v>29</v>
      </c>
      <c r="B1" s="8"/>
      <c r="C1" s="8"/>
      <c r="D1" s="8"/>
      <c r="E1" s="8"/>
      <c r="F1" s="8"/>
      <c r="G1" s="8"/>
      <c r="H1" s="9" t="s">
        <v>30</v>
      </c>
      <c r="I1" s="9"/>
      <c r="J1" s="9"/>
      <c r="K1" s="9"/>
      <c r="L1" s="9"/>
      <c r="M1" s="9"/>
      <c r="N1" s="9"/>
      <c r="O1" s="10" t="s">
        <v>31</v>
      </c>
      <c r="P1" s="10"/>
      <c r="Q1" s="10"/>
      <c r="R1" s="10"/>
      <c r="S1" s="10"/>
      <c r="T1" s="10"/>
      <c r="U1" s="10"/>
      <c r="V1" s="11" t="s">
        <v>32</v>
      </c>
      <c r="W1" s="11"/>
      <c r="X1" s="11"/>
      <c r="Y1" s="11"/>
      <c r="Z1" s="11"/>
      <c r="AA1" s="11"/>
      <c r="AB1" s="11"/>
    </row>
    <row r="2" spans="1:2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</row>
    <row r="3" spans="1:28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t="s">
        <v>10</v>
      </c>
      <c r="AB3" t="s">
        <v>11</v>
      </c>
    </row>
    <row r="4" spans="1:28" x14ac:dyDescent="0.25">
      <c r="A4" t="s">
        <v>12</v>
      </c>
      <c r="B4">
        <v>0</v>
      </c>
      <c r="C4">
        <f>$AK19/1000000</f>
        <v>16.8103570247711</v>
      </c>
      <c r="D4">
        <f>$AK20/1000000</f>
        <v>19.412453549751</v>
      </c>
      <c r="E4">
        <f>$AK21/1000000</f>
        <v>21.716230979469898</v>
      </c>
      <c r="F4">
        <f>$AK22/1000000</f>
        <v>24.020008409188801</v>
      </c>
      <c r="G4">
        <f>$AK23/1000000</f>
        <v>26.3237858389076</v>
      </c>
      <c r="H4" t="s">
        <v>12</v>
      </c>
      <c r="I4">
        <v>0</v>
      </c>
      <c r="J4">
        <f>$AK24/1000000</f>
        <v>16.8103570247711</v>
      </c>
      <c r="K4">
        <f>$AK25/1000000</f>
        <v>19.412453549751</v>
      </c>
      <c r="L4">
        <f>$AK26/1000000</f>
        <v>21.716230979469898</v>
      </c>
      <c r="M4">
        <f>$AK27/1000000</f>
        <v>24.020008409188801</v>
      </c>
      <c r="N4">
        <f>$AK28/1000000</f>
        <v>26.3237858389076</v>
      </c>
      <c r="O4" t="s">
        <v>12</v>
      </c>
      <c r="P4">
        <v>0</v>
      </c>
      <c r="Q4">
        <f>$AK29/1000000</f>
        <v>16.8103570247711</v>
      </c>
      <c r="R4">
        <f>$AK30/1000000</f>
        <v>19.412453549751</v>
      </c>
      <c r="S4">
        <f>$AK31/1000000</f>
        <v>21.716230979469898</v>
      </c>
      <c r="T4">
        <f>$AK32/1000000</f>
        <v>24.020008409188801</v>
      </c>
      <c r="U4">
        <f>$AK33/1000000</f>
        <v>26.3237858389076</v>
      </c>
      <c r="V4" t="s">
        <v>12</v>
      </c>
      <c r="W4">
        <v>0</v>
      </c>
      <c r="X4">
        <f>$AK34/1000000</f>
        <v>16.8103570247711</v>
      </c>
      <c r="Y4">
        <f>$AK35/1000000</f>
        <v>19.412453549751</v>
      </c>
      <c r="Z4">
        <f>$AK36/1000000</f>
        <v>21.716230979469898</v>
      </c>
      <c r="AA4">
        <f>$AK37/1000000</f>
        <v>24.020008409188801</v>
      </c>
      <c r="AB4">
        <f>$AK38/1000000</f>
        <v>26.3237858389076</v>
      </c>
    </row>
    <row r="5" spans="1:28" x14ac:dyDescent="0.25">
      <c r="A5" t="s">
        <v>13</v>
      </c>
      <c r="B5">
        <v>2</v>
      </c>
      <c r="C5">
        <f>$AL19/1000000</f>
        <v>16.956910242643698</v>
      </c>
      <c r="D5">
        <f>$AL20/1000000</f>
        <v>19.5434180980177</v>
      </c>
      <c r="E5">
        <f>$AL21/1000000</f>
        <v>21.847195527736499</v>
      </c>
      <c r="F5">
        <f>$AL22/1000000</f>
        <v>24.150972957455402</v>
      </c>
      <c r="G5">
        <f>$AL23/1000000</f>
        <v>26.4547503871743</v>
      </c>
      <c r="H5" t="s">
        <v>13</v>
      </c>
      <c r="I5">
        <v>2</v>
      </c>
      <c r="J5">
        <f>$AL24/1000000</f>
        <v>16.937177860929399</v>
      </c>
      <c r="K5">
        <f>$AL25/1000000</f>
        <v>19.5311401716177</v>
      </c>
      <c r="L5">
        <f>$AL26/1000000</f>
        <v>21.834917601336503</v>
      </c>
      <c r="M5">
        <f>$AL27/1000000</f>
        <v>24.138695031055398</v>
      </c>
      <c r="N5">
        <f>$AL28/1000000</f>
        <v>26.442472460774297</v>
      </c>
      <c r="O5" t="s">
        <v>13</v>
      </c>
      <c r="P5">
        <v>2</v>
      </c>
      <c r="Q5">
        <f>$AL29/1000000</f>
        <v>16.927311670072299</v>
      </c>
      <c r="R5">
        <f>$AL30/1000000</f>
        <v>19.525001208417699</v>
      </c>
      <c r="S5">
        <f>$AL31/1000000</f>
        <v>21.828778638136498</v>
      </c>
      <c r="T5">
        <f>$AL32/1000000</f>
        <v>24.132556067855401</v>
      </c>
      <c r="U5">
        <f>$AL33/1000000</f>
        <v>26.436333497574299</v>
      </c>
      <c r="V5" t="s">
        <v>13</v>
      </c>
      <c r="W5">
        <v>2</v>
      </c>
      <c r="X5">
        <f>$AL34/1000000</f>
        <v>16.9174454792151</v>
      </c>
      <c r="Y5">
        <f>$AL35/1000000</f>
        <v>19.518862245217701</v>
      </c>
      <c r="Z5">
        <f>$AL36/1000000</f>
        <v>21.8226396749365</v>
      </c>
      <c r="AA5">
        <f>$AL37/1000000</f>
        <v>24.126417104655399</v>
      </c>
      <c r="AB5">
        <f>$AL38/1000000</f>
        <v>26.430194534374301</v>
      </c>
    </row>
    <row r="6" spans="1:28" x14ac:dyDescent="0.25">
      <c r="A6" t="s">
        <v>14</v>
      </c>
      <c r="B6">
        <v>4</v>
      </c>
      <c r="C6">
        <f>$AM19/1000000</f>
        <v>17.126010109419802</v>
      </c>
      <c r="D6">
        <f>$AM20/1000000</f>
        <v>19.6743826462843</v>
      </c>
      <c r="E6">
        <f>$AM21/1000000</f>
        <v>21.978160076003203</v>
      </c>
      <c r="F6">
        <f>$AM22/1000000</f>
        <v>24.281937505722102</v>
      </c>
      <c r="G6">
        <f>$AM23/1000000</f>
        <v>26.585714935440997</v>
      </c>
      <c r="H6" t="s">
        <v>14</v>
      </c>
      <c r="I6">
        <v>4</v>
      </c>
      <c r="J6">
        <f>$AM24/1000000</f>
        <v>17.083509594958301</v>
      </c>
      <c r="K6">
        <f>$AM25/1000000</f>
        <v>19.649826793484301</v>
      </c>
      <c r="L6">
        <f>$AM26/1000000</f>
        <v>21.9536042232032</v>
      </c>
      <c r="M6">
        <f>$AM27/1000000</f>
        <v>24.257381652922103</v>
      </c>
      <c r="N6">
        <f>$AM28/1000000</f>
        <v>26.561159082641002</v>
      </c>
      <c r="O6" t="s">
        <v>14</v>
      </c>
      <c r="P6">
        <v>4</v>
      </c>
      <c r="Q6">
        <f>$AM29/1000000</f>
        <v>17.062259337727497</v>
      </c>
      <c r="R6">
        <f>$AM30/1000000</f>
        <v>19.637548867084298</v>
      </c>
      <c r="S6">
        <f>$AM31/1000000</f>
        <v>21.941326296803197</v>
      </c>
      <c r="T6">
        <f>$AM32/1000000</f>
        <v>24.2451037265221</v>
      </c>
      <c r="U6">
        <f>$AM33/1000000</f>
        <v>26.548881156240999</v>
      </c>
      <c r="V6" t="s">
        <v>14</v>
      </c>
      <c r="W6">
        <v>4</v>
      </c>
      <c r="X6">
        <f>$AM34/1000000</f>
        <v>17.041009080496799</v>
      </c>
      <c r="Y6">
        <f>$AM35/1000000</f>
        <v>19.625270940684299</v>
      </c>
      <c r="Z6">
        <f>$AM36/1000000</f>
        <v>21.929048370403201</v>
      </c>
      <c r="AA6">
        <f>$AM37/1000000</f>
        <v>24.2328258001221</v>
      </c>
      <c r="AB6">
        <f>$AM38/1000000</f>
        <v>26.536603229841003</v>
      </c>
    </row>
    <row r="7" spans="1:28" x14ac:dyDescent="0.25">
      <c r="A7" t="s">
        <v>15</v>
      </c>
      <c r="B7">
        <v>6</v>
      </c>
      <c r="C7">
        <f>$AN19/1000000</f>
        <v>18.635573493177297</v>
      </c>
      <c r="D7">
        <f>$AN20/1000000</f>
        <v>21.103906453590401</v>
      </c>
      <c r="E7">
        <f>$AN21/1000000</f>
        <v>23.572239414003398</v>
      </c>
      <c r="F7">
        <f>$AN22/1000000</f>
        <v>26.040572374416499</v>
      </c>
      <c r="G7">
        <f>$AN23/1000000</f>
        <v>28.508905334829599</v>
      </c>
      <c r="H7" t="s">
        <v>15</v>
      </c>
      <c r="I7">
        <v>6</v>
      </c>
      <c r="J7">
        <f>$AN24/1000000</f>
        <v>18.596579579463</v>
      </c>
      <c r="K7">
        <f>$AN25/1000000</f>
        <v>21.064912539876101</v>
      </c>
      <c r="L7">
        <f>$AN26/1000000</f>
        <v>23.533245500289201</v>
      </c>
      <c r="M7">
        <f>$AN27/1000000</f>
        <v>26.001578460702198</v>
      </c>
      <c r="N7">
        <f>$AN28/1000000</f>
        <v>28.469911421115302</v>
      </c>
      <c r="O7" t="s">
        <v>15</v>
      </c>
      <c r="P7">
        <v>6</v>
      </c>
      <c r="Q7">
        <f>$AN29/1000000</f>
        <v>18.5770826226059</v>
      </c>
      <c r="R7">
        <f>$AN30/1000000</f>
        <v>21.045415583018897</v>
      </c>
      <c r="S7">
        <f>$AN31/1000000</f>
        <v>23.513748543432001</v>
      </c>
      <c r="T7">
        <f>$AN32/1000000</f>
        <v>25.982081503845098</v>
      </c>
      <c r="U7">
        <f>$AN33/1000000</f>
        <v>28.450414464258202</v>
      </c>
      <c r="V7" t="s">
        <v>15</v>
      </c>
      <c r="W7">
        <v>6</v>
      </c>
      <c r="X7">
        <f>$AN34/1000000</f>
        <v>18.5575856657487</v>
      </c>
      <c r="Y7">
        <f>$AN35/1000000</f>
        <v>21.025918626161801</v>
      </c>
      <c r="Z7">
        <f>$AN36/1000000</f>
        <v>23.494251586574901</v>
      </c>
      <c r="AA7">
        <f>$AN37/1000000</f>
        <v>25.962584546987998</v>
      </c>
      <c r="AB7">
        <f>$AN38/1000000</f>
        <v>28.430917507401002</v>
      </c>
    </row>
    <row r="8" spans="1:28" x14ac:dyDescent="0.25">
      <c r="A8" t="s">
        <v>16</v>
      </c>
      <c r="B8">
        <v>7</v>
      </c>
      <c r="C8">
        <f>$AO19/1000000</f>
        <v>19.365073721517202</v>
      </c>
      <c r="D8">
        <f>$AO20/1000000</f>
        <v>21.924826421204802</v>
      </c>
      <c r="E8">
        <f>$AO21/1000000</f>
        <v>24.484579120892498</v>
      </c>
      <c r="F8">
        <f>$AO22/1000000</f>
        <v>27.044331820580098</v>
      </c>
      <c r="G8">
        <f>$AO23/1000000</f>
        <v>29.604084520267698</v>
      </c>
      <c r="H8" t="s">
        <v>16</v>
      </c>
      <c r="I8">
        <v>7</v>
      </c>
      <c r="J8">
        <f>$AO24/1000000</f>
        <v>19.315764939295001</v>
      </c>
      <c r="K8">
        <f>$AO25/1000000</f>
        <v>21.8755176389826</v>
      </c>
      <c r="L8">
        <f>$AO26/1000000</f>
        <v>24.4352703386702</v>
      </c>
      <c r="M8">
        <f>$AO27/1000000</f>
        <v>26.9950230383579</v>
      </c>
      <c r="N8">
        <f>$AO28/1000000</f>
        <v>29.5547757380455</v>
      </c>
      <c r="O8" t="s">
        <v>16</v>
      </c>
      <c r="P8">
        <v>7</v>
      </c>
      <c r="Q8">
        <f>$AO29/1000000</f>
        <v>19.291110548183799</v>
      </c>
      <c r="R8">
        <f>$AO30/1000000</f>
        <v>21.850863247871498</v>
      </c>
      <c r="S8">
        <f>$AO31/1000000</f>
        <v>24.410615947559101</v>
      </c>
      <c r="T8">
        <f>$AO32/1000000</f>
        <v>26.970368647246801</v>
      </c>
      <c r="U8">
        <f>$AO33/1000000</f>
        <v>29.530121346934401</v>
      </c>
      <c r="V8" t="s">
        <v>16</v>
      </c>
      <c r="W8">
        <v>7</v>
      </c>
      <c r="X8">
        <f>$AO34/1000000</f>
        <v>19.2664561570727</v>
      </c>
      <c r="Y8">
        <f>$AO35/1000000</f>
        <v>21.826208856760402</v>
      </c>
      <c r="Z8">
        <f>$AO36/1000000</f>
        <v>24.385961556448002</v>
      </c>
      <c r="AA8">
        <f>$AO37/1000000</f>
        <v>26.945714256135698</v>
      </c>
      <c r="AB8">
        <f>$AO38/1000000</f>
        <v>29.505466955823298</v>
      </c>
    </row>
    <row r="9" spans="1:28" x14ac:dyDescent="0.25">
      <c r="A9" t="s">
        <v>17</v>
      </c>
      <c r="B9">
        <v>8</v>
      </c>
      <c r="C9">
        <f>$AP19/1000000</f>
        <v>20.169201711421699</v>
      </c>
      <c r="D9">
        <f>$AP20/1000000</f>
        <v>22.8274064380204</v>
      </c>
      <c r="E9">
        <f>$AP21/1000000</f>
        <v>25.485611164619101</v>
      </c>
      <c r="F9">
        <f>$AP22/1000000</f>
        <v>28.143815891217802</v>
      </c>
      <c r="G9">
        <f>$AP23/1000000</f>
        <v>30.802020617816499</v>
      </c>
      <c r="H9" t="s">
        <v>17</v>
      </c>
      <c r="I9">
        <v>8</v>
      </c>
      <c r="J9">
        <f>$AP24/1000000</f>
        <v>20.107196646806301</v>
      </c>
      <c r="K9">
        <f>$AP25/1000000</f>
        <v>22.765401373404998</v>
      </c>
      <c r="L9">
        <f>$AP26/1000000</f>
        <v>25.423606100003699</v>
      </c>
      <c r="M9">
        <f>$AP27/1000000</f>
        <v>28.0818108266024</v>
      </c>
      <c r="N9">
        <f>$AP28/1000000</f>
        <v>30.740015553201101</v>
      </c>
      <c r="O9" t="s">
        <v>17</v>
      </c>
      <c r="P9">
        <v>8</v>
      </c>
      <c r="Q9">
        <f>$AP29/1000000</f>
        <v>20.076194114498602</v>
      </c>
      <c r="R9">
        <f>$AP30/1000000</f>
        <v>22.734398841097299</v>
      </c>
      <c r="S9">
        <f>$AP31/1000000</f>
        <v>25.392603567696</v>
      </c>
      <c r="T9">
        <f>$AP32/1000000</f>
        <v>28.050808294294701</v>
      </c>
      <c r="U9">
        <f>$AP33/1000000</f>
        <v>30.709013020893398</v>
      </c>
      <c r="V9" t="s">
        <v>17</v>
      </c>
      <c r="W9">
        <v>8</v>
      </c>
      <c r="X9">
        <f>$AP34/1000000</f>
        <v>20.045191582190903</v>
      </c>
      <c r="Y9">
        <f>$AP35/1000000</f>
        <v>22.7033963087896</v>
      </c>
      <c r="Z9">
        <f>$AP36/1000000</f>
        <v>25.361601035388297</v>
      </c>
      <c r="AA9">
        <f>$AP37/1000000</f>
        <v>28.019805761987001</v>
      </c>
      <c r="AB9">
        <f>$AP38/1000000</f>
        <v>30.678010488585699</v>
      </c>
    </row>
    <row r="10" spans="1:28" x14ac:dyDescent="0.25">
      <c r="A10" t="s">
        <v>18</v>
      </c>
      <c r="B10">
        <v>9</v>
      </c>
      <c r="C10">
        <f>$AQ19/1000000</f>
        <v>20.1495590775755</v>
      </c>
      <c r="D10">
        <f>$AQ20/1000000</f>
        <v>22.807763804174201</v>
      </c>
      <c r="E10">
        <f>$AQ21/1000000</f>
        <v>25.465968530772898</v>
      </c>
      <c r="F10">
        <f>$AQ22/1000000</f>
        <v>28.124173257371602</v>
      </c>
      <c r="G10">
        <f>$AQ23/1000000</f>
        <v>30.782377983970299</v>
      </c>
      <c r="H10" t="s">
        <v>18</v>
      </c>
      <c r="I10">
        <v>9</v>
      </c>
      <c r="J10">
        <f>$AQ24/1000000</f>
        <v>20.085558657883201</v>
      </c>
      <c r="K10">
        <f>$AQ25/1000000</f>
        <v>22.743763384481898</v>
      </c>
      <c r="L10">
        <f>$AQ26/1000000</f>
        <v>25.401968111080603</v>
      </c>
      <c r="M10">
        <f>$AQ27/1000000</f>
        <v>28.0601728376793</v>
      </c>
      <c r="N10">
        <f>$AQ28/1000000</f>
        <v>30.718377564278001</v>
      </c>
      <c r="O10" t="s">
        <v>18</v>
      </c>
      <c r="P10">
        <v>9</v>
      </c>
      <c r="Q10">
        <f>$AQ29/1000000</f>
        <v>20.053558448037098</v>
      </c>
      <c r="R10">
        <f>$AQ30/1000000</f>
        <v>22.711763174635802</v>
      </c>
      <c r="S10">
        <f>$AQ31/1000000</f>
        <v>25.369967901234499</v>
      </c>
      <c r="T10">
        <f>$AQ32/1000000</f>
        <v>28.0281726278332</v>
      </c>
      <c r="U10">
        <f>$AQ33/1000000</f>
        <v>30.686377354431901</v>
      </c>
      <c r="V10" t="s">
        <v>18</v>
      </c>
      <c r="W10">
        <v>9</v>
      </c>
      <c r="X10">
        <f>$AQ34/1000000</f>
        <v>20.021558238190902</v>
      </c>
      <c r="Y10">
        <f>$AQ35/1000000</f>
        <v>22.6797629647896</v>
      </c>
      <c r="Z10">
        <f>$AQ36/1000000</f>
        <v>25.3379676913883</v>
      </c>
      <c r="AA10">
        <f>$AQ37/1000000</f>
        <v>27.996172417987001</v>
      </c>
      <c r="AB10">
        <f>$AQ38/1000000</f>
        <v>30.654377144585698</v>
      </c>
    </row>
    <row r="11" spans="1:28" x14ac:dyDescent="0.25">
      <c r="A11" t="s">
        <v>19</v>
      </c>
      <c r="B11">
        <v>10</v>
      </c>
      <c r="C11">
        <f>$AR19/1000000</f>
        <v>20.1299164437294</v>
      </c>
      <c r="D11">
        <f>$AR20/1000000</f>
        <v>22.7881211703281</v>
      </c>
      <c r="E11">
        <f>$AR21/1000000</f>
        <v>25.446325896926801</v>
      </c>
      <c r="F11">
        <f>$AR22/1000000</f>
        <v>28.104530623525502</v>
      </c>
      <c r="G11">
        <f>$AR23/1000000</f>
        <v>30.762735350124199</v>
      </c>
      <c r="H11" t="s">
        <v>19</v>
      </c>
      <c r="I11">
        <v>10</v>
      </c>
      <c r="J11">
        <f>$AR24/1000000</f>
        <v>20.063920668960197</v>
      </c>
      <c r="K11">
        <f>$AR25/1000000</f>
        <v>22.722125395558901</v>
      </c>
      <c r="L11">
        <f>$AR26/1000000</f>
        <v>25.380330122157599</v>
      </c>
      <c r="M11">
        <f>$AR27/1000000</f>
        <v>28.038534848756299</v>
      </c>
      <c r="N11">
        <f>$AR28/1000000</f>
        <v>30.696739575355</v>
      </c>
      <c r="O11" t="s">
        <v>19</v>
      </c>
      <c r="P11">
        <v>10</v>
      </c>
      <c r="Q11">
        <f>$AR29/1000000</f>
        <v>20.030922781575502</v>
      </c>
      <c r="R11">
        <f>$AR30/1000000</f>
        <v>22.689127508174199</v>
      </c>
      <c r="S11">
        <f>$AR31/1000000</f>
        <v>25.3473322347729</v>
      </c>
      <c r="T11">
        <f>$AR32/1000000</f>
        <v>28.0055369613716</v>
      </c>
      <c r="U11">
        <f>$AR33/1000000</f>
        <v>30.663741687970298</v>
      </c>
      <c r="V11" t="s">
        <v>19</v>
      </c>
      <c r="W11">
        <v>10</v>
      </c>
      <c r="X11">
        <f>$AR34/1000000</f>
        <v>19.997924894190898</v>
      </c>
      <c r="Y11">
        <f>$AR35/1000000</f>
        <v>22.656129620789599</v>
      </c>
      <c r="Z11">
        <f>$AR36/1000000</f>
        <v>25.3143343473883</v>
      </c>
      <c r="AA11">
        <f>$AR37/1000000</f>
        <v>27.972539073987001</v>
      </c>
      <c r="AB11">
        <f>$AR38/1000000</f>
        <v>30.630743800585698</v>
      </c>
    </row>
    <row r="12" spans="1:28" x14ac:dyDescent="0.25">
      <c r="A12" t="s">
        <v>20</v>
      </c>
      <c r="B12">
        <v>15</v>
      </c>
      <c r="C12">
        <f>$AS19/1000000</f>
        <v>20.0317032744986</v>
      </c>
      <c r="D12">
        <f>$AS20/1000000</f>
        <v>22.689908001097301</v>
      </c>
      <c r="E12">
        <f>$AS21/1000000</f>
        <v>25.348112727696002</v>
      </c>
      <c r="F12">
        <f>$AS22/1000000</f>
        <v>28.006317454294699</v>
      </c>
      <c r="G12">
        <f>$AS23/1000000</f>
        <v>30.6645221808934</v>
      </c>
      <c r="H12" t="s">
        <v>20</v>
      </c>
      <c r="I12">
        <v>15</v>
      </c>
      <c r="J12">
        <f>$AS24/1000000</f>
        <v>19.9557307243448</v>
      </c>
      <c r="K12">
        <f>$AS25/1000000</f>
        <v>22.613935450943501</v>
      </c>
      <c r="L12">
        <f>$AS26/1000000</f>
        <v>25.272140177542198</v>
      </c>
      <c r="M12">
        <f>$AS27/1000000</f>
        <v>27.930344904140902</v>
      </c>
      <c r="N12">
        <f>$AS28/1000000</f>
        <v>30.5885496307396</v>
      </c>
      <c r="O12" t="s">
        <v>20</v>
      </c>
      <c r="P12">
        <v>15</v>
      </c>
      <c r="Q12">
        <f>$AS29/1000000</f>
        <v>19.917744449267801</v>
      </c>
      <c r="R12">
        <f>$AS30/1000000</f>
        <v>22.575949175866498</v>
      </c>
      <c r="S12">
        <f>$AS31/1000000</f>
        <v>25.234153902465199</v>
      </c>
      <c r="T12">
        <f>$AS32/1000000</f>
        <v>27.892358629063899</v>
      </c>
      <c r="U12">
        <f>$AS33/1000000</f>
        <v>30.5505633556627</v>
      </c>
      <c r="V12" t="s">
        <v>20</v>
      </c>
      <c r="W12">
        <v>15</v>
      </c>
      <c r="X12">
        <f>$AS34/1000000</f>
        <v>19.879758174190901</v>
      </c>
      <c r="Y12">
        <f>$AS35/1000000</f>
        <v>22.537962900789601</v>
      </c>
      <c r="Z12">
        <f>$AS36/1000000</f>
        <v>25.196167627388299</v>
      </c>
      <c r="AA12">
        <f>$AS37/1000000</f>
        <v>27.854372353986999</v>
      </c>
      <c r="AB12">
        <f>$AS38/1000000</f>
        <v>30.5125770805857</v>
      </c>
    </row>
    <row r="13" spans="1:28" x14ac:dyDescent="0.25">
      <c r="A13" t="s">
        <v>21</v>
      </c>
      <c r="B13">
        <v>20</v>
      </c>
      <c r="C13">
        <f>$AT19/1000000</f>
        <v>19.933490105267801</v>
      </c>
      <c r="D13">
        <f>$AT20/1000000</f>
        <v>22.591694831866498</v>
      </c>
      <c r="E13">
        <f>$AT21/1000000</f>
        <v>25.249899558465202</v>
      </c>
      <c r="F13">
        <f>$AT22/1000000</f>
        <v>27.908104285063899</v>
      </c>
      <c r="G13">
        <f>$AT23/1000000</f>
        <v>30.5663090116626</v>
      </c>
      <c r="H13" t="s">
        <v>21</v>
      </c>
      <c r="I13">
        <v>20</v>
      </c>
      <c r="J13">
        <f>$AT24/1000000</f>
        <v>19.8475407797294</v>
      </c>
      <c r="K13">
        <f>$AT25/1000000</f>
        <v>22.505745506328097</v>
      </c>
      <c r="L13">
        <f>$AT26/1000000</f>
        <v>25.163950232926801</v>
      </c>
      <c r="M13">
        <f>$AT27/1000000</f>
        <v>27.822154959525498</v>
      </c>
      <c r="N13">
        <f>$AT28/1000000</f>
        <v>30.480359686124199</v>
      </c>
      <c r="O13" t="s">
        <v>21</v>
      </c>
      <c r="P13">
        <v>20</v>
      </c>
      <c r="Q13">
        <f>$AT29/1000000</f>
        <v>19.8045661169601</v>
      </c>
      <c r="R13">
        <f>$AT30/1000000</f>
        <v>22.4627708435589</v>
      </c>
      <c r="S13">
        <f>$AT31/1000000</f>
        <v>25.120975570157597</v>
      </c>
      <c r="T13">
        <f>$AT32/1000000</f>
        <v>27.779180296756302</v>
      </c>
      <c r="U13">
        <f>$AT33/1000000</f>
        <v>30.437385023354999</v>
      </c>
      <c r="V13" t="s">
        <v>21</v>
      </c>
      <c r="W13">
        <v>20</v>
      </c>
      <c r="X13">
        <f>$AT34/1000000</f>
        <v>19.761591454190899</v>
      </c>
      <c r="Y13">
        <f>$AT35/1000000</f>
        <v>22.4197961807896</v>
      </c>
      <c r="Z13">
        <f>$AT36/1000000</f>
        <v>25.078000907388301</v>
      </c>
      <c r="AA13">
        <f>$AT37/1000000</f>
        <v>27.736205633986998</v>
      </c>
      <c r="AB13">
        <f>$AT38/1000000</f>
        <v>30.394410360585702</v>
      </c>
    </row>
    <row r="14" spans="1:28" x14ac:dyDescent="0.25">
      <c r="A14" t="s">
        <v>22</v>
      </c>
      <c r="B14">
        <v>25</v>
      </c>
      <c r="C14">
        <f>$AU19/1000000</f>
        <v>19.835276936037101</v>
      </c>
      <c r="D14">
        <f>$AU20/1000000</f>
        <v>22.493481662635798</v>
      </c>
      <c r="E14">
        <f>$AU21/1000000</f>
        <v>25.151686389234499</v>
      </c>
      <c r="F14">
        <f>$AU22/1000000</f>
        <v>27.809891115833199</v>
      </c>
      <c r="G14">
        <f>$AU23/1000000</f>
        <v>30.4680958424319</v>
      </c>
      <c r="H14" t="s">
        <v>22</v>
      </c>
      <c r="I14">
        <v>25</v>
      </c>
      <c r="J14">
        <f>$AU24/1000000</f>
        <v>19.739350835113999</v>
      </c>
      <c r="K14">
        <f>$AU25/1000000</f>
        <v>22.3975555617127</v>
      </c>
      <c r="L14">
        <f>$AU26/1000000</f>
        <v>25.055760288311401</v>
      </c>
      <c r="M14">
        <f>$AU27/1000000</f>
        <v>27.713965014910098</v>
      </c>
      <c r="N14">
        <f>$AU28/1000000</f>
        <v>30.372169741508799</v>
      </c>
      <c r="O14" t="s">
        <v>22</v>
      </c>
      <c r="P14">
        <v>25</v>
      </c>
      <c r="Q14">
        <f>$AU29/1000000</f>
        <v>19.691387784652502</v>
      </c>
      <c r="R14">
        <f>$AU30/1000000</f>
        <v>22.349592511251199</v>
      </c>
      <c r="S14">
        <f>$AU31/1000000</f>
        <v>25.0077972378499</v>
      </c>
      <c r="T14">
        <f>$AU32/1000000</f>
        <v>27.666001964448601</v>
      </c>
      <c r="U14">
        <f>$AU33/1000000</f>
        <v>30.324206691047301</v>
      </c>
      <c r="V14" t="s">
        <v>22</v>
      </c>
      <c r="W14">
        <v>25</v>
      </c>
      <c r="X14">
        <f>$AU34/1000000</f>
        <v>19.643424734190901</v>
      </c>
      <c r="Y14">
        <f>$AU35/1000000</f>
        <v>22.301629460789599</v>
      </c>
      <c r="Z14">
        <f>$AU36/1000000</f>
        <v>24.959834187388299</v>
      </c>
      <c r="AA14">
        <f>$AU37/1000000</f>
        <v>27.618038913987</v>
      </c>
      <c r="AB14">
        <f>$AU38/1000000</f>
        <v>30.276243640585697</v>
      </c>
    </row>
    <row r="15" spans="1:28" x14ac:dyDescent="0.25">
      <c r="A15" t="s">
        <v>23</v>
      </c>
      <c r="B15">
        <v>30</v>
      </c>
      <c r="C15">
        <f>$AV19/1000000</f>
        <v>19.737063766806301</v>
      </c>
      <c r="D15">
        <f>$AV20/1000000</f>
        <v>22.395268493404998</v>
      </c>
      <c r="E15">
        <f>$AV21/1000000</f>
        <v>25.053473220003703</v>
      </c>
      <c r="F15">
        <f>$AV22/1000000</f>
        <v>27.7116779466024</v>
      </c>
      <c r="G15">
        <f>$AV23/1000000</f>
        <v>30.369882673201101</v>
      </c>
      <c r="H15" t="s">
        <v>23</v>
      </c>
      <c r="I15">
        <v>30</v>
      </c>
      <c r="J15">
        <f>$AV24/1000000</f>
        <v>19.631160890498602</v>
      </c>
      <c r="K15">
        <f>$AV25/1000000</f>
        <v>22.2893656170973</v>
      </c>
      <c r="L15">
        <f>$AV26/1000000</f>
        <v>24.947570343695997</v>
      </c>
      <c r="M15">
        <f>$AV27/1000000</f>
        <v>27.605775070294701</v>
      </c>
      <c r="N15">
        <f>$AV28/1000000</f>
        <v>30.263979796893398</v>
      </c>
      <c r="O15" t="s">
        <v>23</v>
      </c>
      <c r="P15">
        <v>30</v>
      </c>
      <c r="Q15">
        <f>$AV29/1000000</f>
        <v>19.578209452344801</v>
      </c>
      <c r="R15">
        <f>$AV30/1000000</f>
        <v>22.236414178943502</v>
      </c>
      <c r="S15">
        <f>$AV31/1000000</f>
        <v>24.894618905542199</v>
      </c>
      <c r="T15">
        <f>$AV32/1000000</f>
        <v>27.5528236321409</v>
      </c>
      <c r="U15">
        <f>$AV33/1000000</f>
        <v>30.2110283587396</v>
      </c>
      <c r="V15" t="s">
        <v>23</v>
      </c>
      <c r="W15">
        <v>30</v>
      </c>
      <c r="X15">
        <f>$AV34/1000000</f>
        <v>19.5252580141909</v>
      </c>
      <c r="Y15">
        <f>$AV35/1000000</f>
        <v>22.183462740789601</v>
      </c>
      <c r="Z15">
        <f>$AV36/1000000</f>
        <v>24.841667467388298</v>
      </c>
      <c r="AA15">
        <f>$AV37/1000000</f>
        <v>27.499872193987002</v>
      </c>
      <c r="AB15">
        <f>$AV38/1000000</f>
        <v>30.1580769205857</v>
      </c>
    </row>
    <row r="18" spans="35:48" x14ac:dyDescent="0.25">
      <c r="AK18" t="s">
        <v>12</v>
      </c>
      <c r="AL18" t="s">
        <v>13</v>
      </c>
      <c r="AM18" t="s">
        <v>14</v>
      </c>
      <c r="AN18" t="s">
        <v>15</v>
      </c>
      <c r="AO18" t="s">
        <v>16</v>
      </c>
      <c r="AP18" t="s">
        <v>17</v>
      </c>
      <c r="AQ18" t="s">
        <v>18</v>
      </c>
      <c r="AR18" t="s">
        <v>19</v>
      </c>
      <c r="AS18" t="s">
        <v>20</v>
      </c>
      <c r="AT18" t="s">
        <v>21</v>
      </c>
      <c r="AU18" t="s">
        <v>22</v>
      </c>
      <c r="AV18" t="s">
        <v>23</v>
      </c>
    </row>
    <row r="19" spans="35:48" x14ac:dyDescent="0.25">
      <c r="AI19" t="s">
        <v>25</v>
      </c>
      <c r="AJ19" t="s">
        <v>7</v>
      </c>
      <c r="AK19">
        <v>16810357.024771102</v>
      </c>
      <c r="AL19">
        <v>16956910.242643699</v>
      </c>
      <c r="AM19">
        <v>17126010.1094198</v>
      </c>
      <c r="AN19">
        <v>18635573.493177298</v>
      </c>
      <c r="AO19">
        <v>19365073.721517202</v>
      </c>
      <c r="AP19">
        <v>20169201.711421698</v>
      </c>
      <c r="AQ19">
        <v>20149559.077575501</v>
      </c>
      <c r="AR19">
        <v>20129916.443729401</v>
      </c>
      <c r="AS19">
        <v>20031703.274498601</v>
      </c>
      <c r="AT19">
        <v>19933490.1052678</v>
      </c>
      <c r="AU19">
        <v>19835276.936037101</v>
      </c>
      <c r="AV19">
        <v>19737063.766806301</v>
      </c>
    </row>
    <row r="20" spans="35:48" x14ac:dyDescent="0.25">
      <c r="AI20" t="s">
        <v>25</v>
      </c>
      <c r="AJ20" t="s">
        <v>8</v>
      </c>
      <c r="AK20">
        <v>19412453.549750999</v>
      </c>
      <c r="AL20">
        <v>19543418.0980177</v>
      </c>
      <c r="AM20">
        <v>19674382.646284301</v>
      </c>
      <c r="AN20">
        <v>21103906.453590401</v>
      </c>
      <c r="AO20">
        <v>21924826.421204802</v>
      </c>
      <c r="AP20">
        <v>22827406.438020401</v>
      </c>
      <c r="AQ20">
        <v>22807763.8041742</v>
      </c>
      <c r="AR20">
        <v>22788121.170328099</v>
      </c>
      <c r="AS20">
        <v>22689908.001097299</v>
      </c>
      <c r="AT20">
        <v>22591694.831866499</v>
      </c>
      <c r="AU20">
        <v>22493481.662635799</v>
      </c>
      <c r="AV20">
        <v>22395268.493404999</v>
      </c>
    </row>
    <row r="21" spans="35:48" x14ac:dyDescent="0.25">
      <c r="AI21" t="s">
        <v>25</v>
      </c>
      <c r="AJ21" t="s">
        <v>9</v>
      </c>
      <c r="AK21">
        <v>21716230.979469899</v>
      </c>
      <c r="AL21">
        <v>21847195.5277365</v>
      </c>
      <c r="AM21">
        <v>21978160.076003201</v>
      </c>
      <c r="AN21">
        <v>23572239.414003398</v>
      </c>
      <c r="AO21">
        <v>24484579.120892499</v>
      </c>
      <c r="AP21">
        <v>25485611.164619099</v>
      </c>
      <c r="AQ21">
        <v>25465968.530772898</v>
      </c>
      <c r="AR21">
        <v>25446325.896926802</v>
      </c>
      <c r="AS21">
        <v>25348112.727696002</v>
      </c>
      <c r="AT21">
        <v>25249899.558465201</v>
      </c>
      <c r="AU21">
        <v>25151686.389234498</v>
      </c>
      <c r="AV21">
        <v>25053473.220003702</v>
      </c>
    </row>
    <row r="22" spans="35:48" x14ac:dyDescent="0.25">
      <c r="AI22" t="s">
        <v>25</v>
      </c>
      <c r="AJ22" t="s">
        <v>10</v>
      </c>
      <c r="AK22">
        <v>24020008.4091888</v>
      </c>
      <c r="AL22">
        <v>24150972.9574554</v>
      </c>
      <c r="AM22">
        <v>24281937.505722102</v>
      </c>
      <c r="AN22">
        <v>26040572.3744165</v>
      </c>
      <c r="AO22">
        <v>27044331.820580099</v>
      </c>
      <c r="AP22">
        <v>28143815.891217802</v>
      </c>
      <c r="AQ22">
        <v>28124173.257371601</v>
      </c>
      <c r="AR22">
        <v>28104530.6235255</v>
      </c>
      <c r="AS22">
        <v>28006317.4542947</v>
      </c>
      <c r="AT22">
        <v>27908104.2850639</v>
      </c>
      <c r="AU22">
        <v>27809891.115833201</v>
      </c>
      <c r="AV22">
        <v>27711677.9466024</v>
      </c>
    </row>
    <row r="23" spans="35:48" x14ac:dyDescent="0.25">
      <c r="AI23" t="s">
        <v>25</v>
      </c>
      <c r="AJ23" t="s">
        <v>11</v>
      </c>
      <c r="AK23">
        <v>26323785.838907599</v>
      </c>
      <c r="AL23">
        <v>26454750.387174301</v>
      </c>
      <c r="AM23">
        <v>26585714.935440999</v>
      </c>
      <c r="AN23">
        <v>28508905.334829599</v>
      </c>
      <c r="AO23">
        <v>29604084.520267699</v>
      </c>
      <c r="AP23">
        <v>30802020.6178165</v>
      </c>
      <c r="AQ23">
        <v>30782377.983970299</v>
      </c>
      <c r="AR23">
        <v>30762735.350124199</v>
      </c>
      <c r="AS23">
        <v>30664522.180893399</v>
      </c>
      <c r="AT23">
        <v>30566309.011662599</v>
      </c>
      <c r="AU23">
        <v>30468095.842431899</v>
      </c>
      <c r="AV23">
        <v>30369882.673201099</v>
      </c>
    </row>
    <row r="24" spans="35:48" x14ac:dyDescent="0.25">
      <c r="AI24" t="s">
        <v>26</v>
      </c>
      <c r="AJ24" t="s">
        <v>7</v>
      </c>
      <c r="AK24">
        <v>16810357.024771102</v>
      </c>
      <c r="AL24">
        <v>16937177.8609294</v>
      </c>
      <c r="AM24">
        <v>17083509.594958302</v>
      </c>
      <c r="AN24">
        <v>18596579.579463001</v>
      </c>
      <c r="AO24">
        <v>19315764.939295001</v>
      </c>
      <c r="AP24">
        <v>20107196.6468063</v>
      </c>
      <c r="AQ24">
        <v>20085558.657883201</v>
      </c>
      <c r="AR24">
        <v>20063920.668960199</v>
      </c>
      <c r="AS24">
        <v>19955730.724344801</v>
      </c>
      <c r="AT24">
        <v>19847540.7797294</v>
      </c>
      <c r="AU24">
        <v>19739350.835113999</v>
      </c>
      <c r="AV24">
        <v>19631160.890498601</v>
      </c>
    </row>
    <row r="25" spans="35:48" x14ac:dyDescent="0.25">
      <c r="AI25" t="s">
        <v>26</v>
      </c>
      <c r="AJ25" t="s">
        <v>8</v>
      </c>
      <c r="AK25">
        <v>19412453.549750999</v>
      </c>
      <c r="AL25">
        <v>19531140.171617702</v>
      </c>
      <c r="AM25">
        <v>19649826.7934843</v>
      </c>
      <c r="AN25">
        <v>21064912.5398761</v>
      </c>
      <c r="AO25">
        <v>21875517.638982601</v>
      </c>
      <c r="AP25">
        <v>22765401.373404998</v>
      </c>
      <c r="AQ25">
        <v>22743763.384481899</v>
      </c>
      <c r="AR25">
        <v>22722125.395558901</v>
      </c>
      <c r="AS25">
        <v>22613935.4509435</v>
      </c>
      <c r="AT25">
        <v>22505745.506328098</v>
      </c>
      <c r="AU25">
        <v>22397555.561712701</v>
      </c>
      <c r="AV25">
        <v>22289365.6170973</v>
      </c>
    </row>
    <row r="26" spans="35:48" x14ac:dyDescent="0.25">
      <c r="AI26" t="s">
        <v>26</v>
      </c>
      <c r="AJ26" t="s">
        <v>9</v>
      </c>
      <c r="AK26">
        <v>21716230.979469899</v>
      </c>
      <c r="AL26">
        <v>21834917.601336502</v>
      </c>
      <c r="AM26">
        <v>21953604.223203201</v>
      </c>
      <c r="AN26">
        <v>23533245.500289202</v>
      </c>
      <c r="AO26">
        <v>24435270.338670202</v>
      </c>
      <c r="AP26">
        <v>25423606.100003701</v>
      </c>
      <c r="AQ26">
        <v>25401968.111080602</v>
      </c>
      <c r="AR26">
        <v>25380330.1221576</v>
      </c>
      <c r="AS26">
        <v>25272140.177542198</v>
      </c>
      <c r="AT26">
        <v>25163950.232926801</v>
      </c>
      <c r="AU26">
        <v>25055760.2883114</v>
      </c>
      <c r="AV26">
        <v>24947570.343695998</v>
      </c>
    </row>
    <row r="27" spans="35:48" x14ac:dyDescent="0.25">
      <c r="AI27" t="s">
        <v>26</v>
      </c>
      <c r="AJ27" t="s">
        <v>10</v>
      </c>
      <c r="AK27">
        <v>24020008.4091888</v>
      </c>
      <c r="AL27">
        <v>24138695.031055398</v>
      </c>
      <c r="AM27">
        <v>24257381.652922101</v>
      </c>
      <c r="AN27">
        <v>26001578.460702199</v>
      </c>
      <c r="AO27">
        <v>26995023.038357899</v>
      </c>
      <c r="AP27">
        <v>28081810.826602399</v>
      </c>
      <c r="AQ27">
        <v>28060172.8376793</v>
      </c>
      <c r="AR27">
        <v>28038534.848756298</v>
      </c>
      <c r="AS27">
        <v>27930344.904140901</v>
      </c>
      <c r="AT27">
        <v>27822154.959525499</v>
      </c>
      <c r="AU27">
        <v>27713965.014910098</v>
      </c>
      <c r="AV27">
        <v>27605775.070294701</v>
      </c>
    </row>
    <row r="28" spans="35:48" x14ac:dyDescent="0.25">
      <c r="AI28" t="s">
        <v>26</v>
      </c>
      <c r="AJ28" t="s">
        <v>11</v>
      </c>
      <c r="AK28">
        <v>26323785.838907599</v>
      </c>
      <c r="AL28">
        <v>26442472.460774299</v>
      </c>
      <c r="AM28">
        <v>26561159.082641002</v>
      </c>
      <c r="AN28">
        <v>28469911.421115302</v>
      </c>
      <c r="AO28">
        <v>29554775.738045499</v>
      </c>
      <c r="AP28">
        <v>30740015.553201102</v>
      </c>
      <c r="AQ28">
        <v>30718377.564277999</v>
      </c>
      <c r="AR28">
        <v>30696739.575355001</v>
      </c>
      <c r="AS28">
        <v>30588549.630739599</v>
      </c>
      <c r="AT28">
        <v>30480359.686124198</v>
      </c>
      <c r="AU28">
        <v>30372169.741508801</v>
      </c>
      <c r="AV28">
        <v>30263979.796893399</v>
      </c>
    </row>
    <row r="29" spans="35:48" x14ac:dyDescent="0.25">
      <c r="AI29" t="s">
        <v>27</v>
      </c>
      <c r="AJ29" t="s">
        <v>7</v>
      </c>
      <c r="AK29">
        <v>16810357.024771102</v>
      </c>
      <c r="AL29">
        <v>16927311.670072298</v>
      </c>
      <c r="AM29">
        <v>17062259.337727498</v>
      </c>
      <c r="AN29">
        <v>18577082.622605901</v>
      </c>
      <c r="AO29">
        <v>19291110.548183799</v>
      </c>
      <c r="AP29">
        <v>20076194.1144986</v>
      </c>
      <c r="AQ29">
        <v>20053558.448037099</v>
      </c>
      <c r="AR29">
        <v>20030922.781575501</v>
      </c>
      <c r="AS29">
        <v>19917744.449267801</v>
      </c>
      <c r="AT29">
        <v>19804566.116960101</v>
      </c>
      <c r="AU29">
        <v>19691387.784652501</v>
      </c>
      <c r="AV29">
        <v>19578209.452344801</v>
      </c>
    </row>
    <row r="30" spans="35:48" x14ac:dyDescent="0.25">
      <c r="AI30" t="s">
        <v>27</v>
      </c>
      <c r="AJ30" t="s">
        <v>8</v>
      </c>
      <c r="AK30">
        <v>19412453.549750999</v>
      </c>
      <c r="AL30">
        <v>19525001.208417699</v>
      </c>
      <c r="AM30">
        <v>19637548.867084298</v>
      </c>
      <c r="AN30">
        <v>21045415.583018899</v>
      </c>
      <c r="AO30">
        <v>21850863.2478715</v>
      </c>
      <c r="AP30">
        <v>22734398.841097299</v>
      </c>
      <c r="AQ30">
        <v>22711763.174635801</v>
      </c>
      <c r="AR30">
        <v>22689127.5081742</v>
      </c>
      <c r="AS30">
        <v>22575949.1758665</v>
      </c>
      <c r="AT30">
        <v>22462770.8435589</v>
      </c>
      <c r="AU30">
        <v>22349592.5112512</v>
      </c>
      <c r="AV30">
        <v>22236414.1789435</v>
      </c>
    </row>
    <row r="31" spans="35:48" x14ac:dyDescent="0.25">
      <c r="AI31" t="s">
        <v>27</v>
      </c>
      <c r="AJ31" t="s">
        <v>9</v>
      </c>
      <c r="AK31">
        <v>21716230.979469899</v>
      </c>
      <c r="AL31">
        <v>21828778.638136499</v>
      </c>
      <c r="AM31">
        <v>21941326.296803199</v>
      </c>
      <c r="AN31">
        <v>23513748.543432001</v>
      </c>
      <c r="AO31">
        <v>24410615.9475591</v>
      </c>
      <c r="AP31">
        <v>25392603.567696001</v>
      </c>
      <c r="AQ31">
        <v>25369967.9012345</v>
      </c>
      <c r="AR31">
        <v>25347332.234772898</v>
      </c>
      <c r="AS31">
        <v>25234153.902465198</v>
      </c>
      <c r="AT31">
        <v>25120975.570157599</v>
      </c>
      <c r="AU31">
        <v>25007797.237849899</v>
      </c>
      <c r="AV31">
        <v>24894618.905542199</v>
      </c>
    </row>
    <row r="32" spans="35:48" x14ac:dyDescent="0.25">
      <c r="AI32" t="s">
        <v>27</v>
      </c>
      <c r="AJ32" t="s">
        <v>10</v>
      </c>
      <c r="AK32">
        <v>24020008.4091888</v>
      </c>
      <c r="AL32">
        <v>24132556.067855399</v>
      </c>
      <c r="AM32">
        <v>24245103.726522099</v>
      </c>
      <c r="AN32">
        <v>25982081.503845099</v>
      </c>
      <c r="AO32">
        <v>26970368.6472468</v>
      </c>
      <c r="AP32">
        <v>28050808.2942947</v>
      </c>
      <c r="AQ32">
        <v>28028172.627833199</v>
      </c>
      <c r="AR32">
        <v>28005536.961371601</v>
      </c>
      <c r="AS32">
        <v>27892358.629063901</v>
      </c>
      <c r="AT32">
        <v>27779180.296756301</v>
      </c>
      <c r="AU32">
        <v>27666001.964448601</v>
      </c>
      <c r="AV32">
        <v>27552823.632140901</v>
      </c>
    </row>
    <row r="33" spans="22:48" x14ac:dyDescent="0.25">
      <c r="AI33" t="s">
        <v>27</v>
      </c>
      <c r="AJ33" t="s">
        <v>11</v>
      </c>
      <c r="AK33">
        <v>26323785.838907599</v>
      </c>
      <c r="AL33">
        <v>26436333.4975743</v>
      </c>
      <c r="AM33">
        <v>26548881.156241</v>
      </c>
      <c r="AN33">
        <v>28450414.464258201</v>
      </c>
      <c r="AO33">
        <v>29530121.3469344</v>
      </c>
      <c r="AP33">
        <v>30709013.020893399</v>
      </c>
      <c r="AQ33">
        <v>30686377.354431901</v>
      </c>
      <c r="AR33">
        <v>30663741.687970299</v>
      </c>
      <c r="AS33">
        <v>30550563.3556627</v>
      </c>
      <c r="AT33">
        <v>30437385.023355</v>
      </c>
      <c r="AU33">
        <v>30324206.6910473</v>
      </c>
      <c r="AV33">
        <v>30211028.3587396</v>
      </c>
    </row>
    <row r="34" spans="22:48" x14ac:dyDescent="0.25">
      <c r="AI34" t="s">
        <v>28</v>
      </c>
      <c r="AJ34" t="s">
        <v>7</v>
      </c>
      <c r="AK34">
        <v>16810357.024771102</v>
      </c>
      <c r="AL34">
        <v>16917445.4792151</v>
      </c>
      <c r="AM34">
        <v>17041009.080496799</v>
      </c>
      <c r="AN34">
        <v>18557585.6657487</v>
      </c>
      <c r="AO34">
        <v>19266456.157072701</v>
      </c>
      <c r="AP34">
        <v>20045191.582190901</v>
      </c>
      <c r="AQ34">
        <v>20021558.238190901</v>
      </c>
      <c r="AR34">
        <v>19997924.8941909</v>
      </c>
      <c r="AS34">
        <v>19879758.174190901</v>
      </c>
      <c r="AT34">
        <v>19761591.454190899</v>
      </c>
      <c r="AU34">
        <v>19643424.7341909</v>
      </c>
      <c r="AV34">
        <v>19525258.014190901</v>
      </c>
    </row>
    <row r="35" spans="22:48" x14ac:dyDescent="0.25">
      <c r="AI35" t="s">
        <v>28</v>
      </c>
      <c r="AJ35" t="s">
        <v>8</v>
      </c>
      <c r="AK35">
        <v>19412453.549750999</v>
      </c>
      <c r="AL35">
        <v>19518862.2452177</v>
      </c>
      <c r="AM35">
        <v>19625270.9406843</v>
      </c>
      <c r="AN35">
        <v>21025918.626161799</v>
      </c>
      <c r="AO35">
        <v>21826208.856760401</v>
      </c>
      <c r="AP35">
        <v>22703396.3087896</v>
      </c>
      <c r="AQ35">
        <v>22679762.964789599</v>
      </c>
      <c r="AR35">
        <v>22656129.620789599</v>
      </c>
      <c r="AS35">
        <v>22537962.9007896</v>
      </c>
      <c r="AT35">
        <v>22419796.180789601</v>
      </c>
      <c r="AU35">
        <v>22301629.460789599</v>
      </c>
      <c r="AV35">
        <v>22183462.7407896</v>
      </c>
    </row>
    <row r="36" spans="22:48" x14ac:dyDescent="0.25">
      <c r="AI36" t="s">
        <v>28</v>
      </c>
      <c r="AJ36" t="s">
        <v>9</v>
      </c>
      <c r="AK36">
        <v>21716230.979469899</v>
      </c>
      <c r="AL36">
        <v>21822639.674936499</v>
      </c>
      <c r="AM36">
        <v>21929048.3704032</v>
      </c>
      <c r="AN36">
        <v>23494251.586574901</v>
      </c>
      <c r="AO36">
        <v>24385961.556448001</v>
      </c>
      <c r="AP36">
        <v>25361601.035388298</v>
      </c>
      <c r="AQ36">
        <v>25337967.691388302</v>
      </c>
      <c r="AR36">
        <v>25314334.347388301</v>
      </c>
      <c r="AS36">
        <v>25196167.627388299</v>
      </c>
      <c r="AT36">
        <v>25078000.9073883</v>
      </c>
      <c r="AU36">
        <v>24959834.187388301</v>
      </c>
      <c r="AV36">
        <v>24841667.467388298</v>
      </c>
    </row>
    <row r="37" spans="22:48" x14ac:dyDescent="0.25">
      <c r="AI37" t="s">
        <v>28</v>
      </c>
      <c r="AJ37" t="s">
        <v>10</v>
      </c>
      <c r="AK37">
        <v>24020008.4091888</v>
      </c>
      <c r="AL37">
        <v>24126417.1046554</v>
      </c>
      <c r="AM37">
        <v>24232825.800122101</v>
      </c>
      <c r="AN37">
        <v>25962584.546987999</v>
      </c>
      <c r="AO37">
        <v>26945714.256135698</v>
      </c>
      <c r="AP37">
        <v>28019805.761987001</v>
      </c>
      <c r="AQ37">
        <v>27996172.417987</v>
      </c>
      <c r="AR37">
        <v>27972539.073987</v>
      </c>
      <c r="AS37">
        <v>27854372.353987001</v>
      </c>
      <c r="AT37">
        <v>27736205.633986998</v>
      </c>
      <c r="AU37">
        <v>27618038.913987</v>
      </c>
      <c r="AV37">
        <v>27499872.193987001</v>
      </c>
    </row>
    <row r="38" spans="22:48" x14ac:dyDescent="0.25">
      <c r="V38" t="s">
        <v>24</v>
      </c>
      <c r="AI38" t="s">
        <v>28</v>
      </c>
      <c r="AJ38" t="s">
        <v>11</v>
      </c>
      <c r="AK38">
        <v>26323785.838907599</v>
      </c>
      <c r="AL38">
        <v>26430194.5343743</v>
      </c>
      <c r="AM38">
        <v>26536603.229841001</v>
      </c>
      <c r="AN38">
        <v>28430917.507401001</v>
      </c>
      <c r="AO38">
        <v>29505466.955823299</v>
      </c>
      <c r="AP38">
        <v>30678010.488585699</v>
      </c>
      <c r="AQ38">
        <v>30654377.144585699</v>
      </c>
      <c r="AR38">
        <v>30630743.800585698</v>
      </c>
      <c r="AS38">
        <v>30512577.0805857</v>
      </c>
      <c r="AT38">
        <v>30394410.360585701</v>
      </c>
      <c r="AU38">
        <v>30276243.640585698</v>
      </c>
      <c r="AV38">
        <v>30158076.920585699</v>
      </c>
    </row>
    <row r="41" spans="22:48" ht="23.25" x14ac:dyDescent="0.35">
      <c r="Z41" s="1"/>
    </row>
    <row r="47" spans="22:48" x14ac:dyDescent="0.25">
      <c r="AJ47" s="7" t="s">
        <v>41</v>
      </c>
      <c r="AK47" s="7"/>
      <c r="AL47" s="7"/>
      <c r="AM47" s="7"/>
      <c r="AN47" s="7"/>
      <c r="AO47" s="7"/>
      <c r="AP47" s="7"/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1639-CC59-4F64-A32C-839668E3808D}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33F6-EE4E-41AC-A9DF-DA2D8A8E32CE}">
  <dimension ref="A1:AV41"/>
  <sheetViews>
    <sheetView tabSelected="1" topLeftCell="M4" zoomScale="80" zoomScaleNormal="80" workbookViewId="0">
      <selection activeCell="AO13" sqref="AO13"/>
    </sheetView>
  </sheetViews>
  <sheetFormatPr defaultRowHeight="15" x14ac:dyDescent="0.25"/>
  <sheetData>
    <row r="1" spans="1:28" ht="15.6" customHeight="1" x14ac:dyDescent="0.25">
      <c r="A1" s="8" t="s">
        <v>29</v>
      </c>
      <c r="B1" s="8"/>
      <c r="C1" s="8"/>
      <c r="D1" s="8"/>
      <c r="E1" s="8"/>
      <c r="F1" s="8"/>
      <c r="G1" s="8"/>
      <c r="H1" s="9" t="s">
        <v>30</v>
      </c>
      <c r="I1" s="9"/>
      <c r="J1" s="9"/>
      <c r="K1" s="9"/>
      <c r="L1" s="9"/>
      <c r="M1" s="9"/>
      <c r="N1" s="9"/>
      <c r="O1" s="10" t="s">
        <v>31</v>
      </c>
      <c r="P1" s="10"/>
      <c r="Q1" s="10"/>
      <c r="R1" s="10"/>
      <c r="S1" s="10"/>
      <c r="T1" s="10"/>
      <c r="U1" s="10"/>
      <c r="V1" s="11" t="s">
        <v>32</v>
      </c>
      <c r="W1" s="11"/>
      <c r="X1" s="11"/>
      <c r="Y1" s="11"/>
      <c r="Z1" s="11"/>
      <c r="AA1" s="11"/>
      <c r="AB1" s="11"/>
    </row>
    <row r="2" spans="1:2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</row>
    <row r="3" spans="1:28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t="s">
        <v>10</v>
      </c>
      <c r="AB3" t="s">
        <v>11</v>
      </c>
    </row>
    <row r="4" spans="1:28" x14ac:dyDescent="0.25">
      <c r="A4" t="s">
        <v>12</v>
      </c>
      <c r="B4">
        <v>0</v>
      </c>
      <c r="C4">
        <f>$AK19/1000000</f>
        <v>16.8103570247711</v>
      </c>
      <c r="D4">
        <f>$AK20/1000000</f>
        <v>19.412453549751</v>
      </c>
      <c r="E4">
        <f>$AK21/1000000</f>
        <v>21.716230979469898</v>
      </c>
      <c r="F4">
        <f>$AK22/1000000</f>
        <v>24.020008409188801</v>
      </c>
      <c r="G4">
        <f>$AK23/1000000</f>
        <v>26.3237858389076</v>
      </c>
      <c r="H4" t="s">
        <v>12</v>
      </c>
      <c r="I4">
        <v>0</v>
      </c>
      <c r="J4">
        <f>$AK24/1000000</f>
        <v>16.8103570247711</v>
      </c>
      <c r="K4">
        <f>$AK25/1000000</f>
        <v>19.412453549751</v>
      </c>
      <c r="L4">
        <f>$AK26/1000000</f>
        <v>21.716230979469898</v>
      </c>
      <c r="M4">
        <f>$AK27/1000000</f>
        <v>24.020008409188801</v>
      </c>
      <c r="N4">
        <f>$AK28/1000000</f>
        <v>26.3237858389076</v>
      </c>
      <c r="O4" t="s">
        <v>12</v>
      </c>
      <c r="P4">
        <v>0</v>
      </c>
      <c r="Q4">
        <f>$AK29/1000000</f>
        <v>16.8103570247711</v>
      </c>
      <c r="R4">
        <f>$AK30/1000000</f>
        <v>19.412453549751</v>
      </c>
      <c r="S4">
        <f>$AK31/1000000</f>
        <v>21.716230979469898</v>
      </c>
      <c r="T4">
        <f>$AK32/1000000</f>
        <v>24.020008409188801</v>
      </c>
      <c r="U4">
        <f>$AK33/1000000</f>
        <v>26.3237858389076</v>
      </c>
      <c r="V4" t="s">
        <v>12</v>
      </c>
      <c r="W4">
        <v>0</v>
      </c>
      <c r="X4">
        <f>$AK34/1000000</f>
        <v>16.8103570247711</v>
      </c>
      <c r="Y4">
        <f>$AK35/1000000</f>
        <v>19.412453549751</v>
      </c>
      <c r="Z4">
        <f>$AK36/1000000</f>
        <v>21.716230979469898</v>
      </c>
      <c r="AA4">
        <f>$AK37/1000000</f>
        <v>24.020008409188801</v>
      </c>
      <c r="AB4">
        <f>$AK38/1000000</f>
        <v>26.3237858389076</v>
      </c>
    </row>
    <row r="5" spans="1:28" x14ac:dyDescent="0.25">
      <c r="A5" t="s">
        <v>13</v>
      </c>
      <c r="B5">
        <v>4</v>
      </c>
      <c r="C5">
        <f>$AL19/1000000</f>
        <v>17.126010109419802</v>
      </c>
      <c r="D5">
        <f>$AL20/1000000</f>
        <v>19.6743826462843</v>
      </c>
      <c r="E5">
        <f>$AL21/1000000</f>
        <v>21.978160076003203</v>
      </c>
      <c r="F5">
        <f>$AL22/1000000</f>
        <v>24.281937505722102</v>
      </c>
      <c r="G5">
        <f>$AL23/1000000</f>
        <v>26.585714935440997</v>
      </c>
      <c r="H5" t="s">
        <v>13</v>
      </c>
      <c r="I5">
        <v>4</v>
      </c>
      <c r="J5">
        <f>$AL24/1000000</f>
        <v>17.083509594958301</v>
      </c>
      <c r="K5">
        <f>$AL25/1000000</f>
        <v>19.649826793484301</v>
      </c>
      <c r="L5">
        <f>$AL26/1000000</f>
        <v>21.9536042232032</v>
      </c>
      <c r="M5">
        <f>$AL27/1000000</f>
        <v>24.257381652922103</v>
      </c>
      <c r="N5">
        <f>$AL28/1000000</f>
        <v>26.561159082641002</v>
      </c>
      <c r="O5" t="s">
        <v>13</v>
      </c>
      <c r="P5">
        <v>4</v>
      </c>
      <c r="Q5">
        <f>$AL29/1000000</f>
        <v>17.062259337727497</v>
      </c>
      <c r="R5">
        <f>$AL30/1000000</f>
        <v>19.637548867084298</v>
      </c>
      <c r="S5">
        <f>$AL31/1000000</f>
        <v>21.941326296803197</v>
      </c>
      <c r="T5">
        <f>$AL32/1000000</f>
        <v>24.2451037265221</v>
      </c>
      <c r="U5">
        <f>$AL33/1000000</f>
        <v>26.548881156240999</v>
      </c>
      <c r="V5" t="s">
        <v>13</v>
      </c>
      <c r="W5">
        <v>4</v>
      </c>
      <c r="X5">
        <f>$AL34/1000000</f>
        <v>17.041009080496799</v>
      </c>
      <c r="Y5">
        <f>$AL35/1000000</f>
        <v>19.625270940684299</v>
      </c>
      <c r="Z5">
        <f>$AL36/1000000</f>
        <v>21.929048370403201</v>
      </c>
      <c r="AA5">
        <f>$AL37/1000000</f>
        <v>24.2328258001221</v>
      </c>
      <c r="AB5">
        <f>$AL38/1000000</f>
        <v>26.536603229841003</v>
      </c>
    </row>
    <row r="6" spans="1:28" x14ac:dyDescent="0.25">
      <c r="A6" t="s">
        <v>14</v>
      </c>
      <c r="B6">
        <v>6</v>
      </c>
      <c r="C6">
        <f>$AM19/1000000</f>
        <v>18.6376107730892</v>
      </c>
      <c r="D6">
        <f>$AM20/1000000</f>
        <v>21.116097640558998</v>
      </c>
      <c r="E6">
        <f>$AM21/1000000</f>
        <v>23.594584508028898</v>
      </c>
      <c r="F6">
        <f>$AM22/1000000</f>
        <v>26.073071375498802</v>
      </c>
      <c r="G6">
        <f>$AM23/1000000</f>
        <v>28.551558242968699</v>
      </c>
      <c r="H6" t="s">
        <v>14</v>
      </c>
      <c r="I6">
        <v>6</v>
      </c>
      <c r="J6">
        <f>$AM24/1000000</f>
        <v>18.600841783489201</v>
      </c>
      <c r="K6">
        <f>$AM25/1000000</f>
        <v>21.079328650958999</v>
      </c>
      <c r="L6">
        <f>$AM26/1000000</f>
        <v>23.5578155184289</v>
      </c>
      <c r="M6">
        <f>$AM27/1000000</f>
        <v>26.0363023858988</v>
      </c>
      <c r="N6">
        <f>$AM28/1000000</f>
        <v>28.514789253368701</v>
      </c>
      <c r="O6" t="s">
        <v>14</v>
      </c>
      <c r="P6">
        <v>6</v>
      </c>
      <c r="Q6">
        <f>$AM29/1000000</f>
        <v>18.582457288689199</v>
      </c>
      <c r="R6">
        <f>$AM30/1000000</f>
        <v>21.060944156159</v>
      </c>
      <c r="S6">
        <f>$AM31/1000000</f>
        <v>23.5394310236289</v>
      </c>
      <c r="T6">
        <f>$AM32/1000000</f>
        <v>26.017917891098801</v>
      </c>
      <c r="U6">
        <f>$AM33/1000000</f>
        <v>28.496404758568701</v>
      </c>
      <c r="V6" t="s">
        <v>14</v>
      </c>
      <c r="W6">
        <v>6</v>
      </c>
      <c r="X6">
        <f>$AM34/1000000</f>
        <v>18.564072793889199</v>
      </c>
      <c r="Y6">
        <f>$AM35/1000000</f>
        <v>21.042559661359</v>
      </c>
      <c r="Z6">
        <f>$AM36/1000000</f>
        <v>23.521046528828901</v>
      </c>
      <c r="AA6">
        <f>$AM37/1000000</f>
        <v>25.999533396298801</v>
      </c>
      <c r="AB6">
        <f>$AM38/1000000</f>
        <v>28.478020263768698</v>
      </c>
    </row>
    <row r="7" spans="1:28" x14ac:dyDescent="0.25">
      <c r="A7" t="s">
        <v>15</v>
      </c>
      <c r="B7">
        <v>7</v>
      </c>
      <c r="C7">
        <f>$AN19/1000000</f>
        <v>19.378561253243401</v>
      </c>
      <c r="D7">
        <f>$AN20/1000000</f>
        <v>21.961873783363902</v>
      </c>
      <c r="E7">
        <f>$AN21/1000000</f>
        <v>24.545186313484301</v>
      </c>
      <c r="F7">
        <f>$AN22/1000000</f>
        <v>27.128498843604799</v>
      </c>
      <c r="G7">
        <f>$AN23/1000000</f>
        <v>29.7118113737253</v>
      </c>
      <c r="H7" t="s">
        <v>15</v>
      </c>
      <c r="I7">
        <v>7</v>
      </c>
      <c r="J7">
        <f>$AN24/1000000</f>
        <v>19.333945589243402</v>
      </c>
      <c r="K7">
        <f>$AN25/1000000</f>
        <v>21.9172581193639</v>
      </c>
      <c r="L7">
        <f>$AN26/1000000</f>
        <v>24.500570649484299</v>
      </c>
      <c r="M7">
        <f>$AN27/1000000</f>
        <v>27.083883179604797</v>
      </c>
      <c r="N7">
        <f>$AN28/1000000</f>
        <v>29.667195709725302</v>
      </c>
      <c r="O7" t="s">
        <v>15</v>
      </c>
      <c r="P7">
        <v>7</v>
      </c>
      <c r="Q7">
        <f>$AN29/1000000</f>
        <v>19.3116377572434</v>
      </c>
      <c r="R7">
        <f>$AN30/1000000</f>
        <v>21.894950287363901</v>
      </c>
      <c r="S7">
        <f>$AN31/1000000</f>
        <v>24.4782628174843</v>
      </c>
      <c r="T7">
        <f>$AN32/1000000</f>
        <v>27.061575347604801</v>
      </c>
      <c r="U7">
        <f>$AN33/1000000</f>
        <v>29.644887877725299</v>
      </c>
      <c r="V7" t="s">
        <v>15</v>
      </c>
      <c r="W7">
        <v>7</v>
      </c>
      <c r="X7">
        <f>$AN34/1000000</f>
        <v>19.289329925243401</v>
      </c>
      <c r="Y7">
        <f>$AN35/1000000</f>
        <v>21.872642455363899</v>
      </c>
      <c r="Z7">
        <f>$AN36/1000000</f>
        <v>24.455954985484297</v>
      </c>
      <c r="AA7">
        <f>$AN37/1000000</f>
        <v>27.039267515604802</v>
      </c>
      <c r="AB7">
        <f>$AN38/1000000</f>
        <v>29.6225800457253</v>
      </c>
    </row>
    <row r="8" spans="1:28" x14ac:dyDescent="0.25">
      <c r="A8" t="s">
        <v>16</v>
      </c>
      <c r="B8">
        <v>8</v>
      </c>
      <c r="C8">
        <f>$AO19/1000000</f>
        <v>20.169201711421699</v>
      </c>
      <c r="D8">
        <f>$AO20/1000000</f>
        <v>22.8274064380204</v>
      </c>
      <c r="E8">
        <f>$AO21/1000000</f>
        <v>25.485611164619101</v>
      </c>
      <c r="F8">
        <f>$AO22/1000000</f>
        <v>28.143815891217802</v>
      </c>
      <c r="G8">
        <f>$AO23/1000000</f>
        <v>30.802020617816499</v>
      </c>
      <c r="H8" t="s">
        <v>16</v>
      </c>
      <c r="I8">
        <v>8</v>
      </c>
      <c r="J8">
        <f>$AO24/1000000</f>
        <v>20.107196646806301</v>
      </c>
      <c r="K8">
        <f>$AO25/1000000</f>
        <v>22.765401373404998</v>
      </c>
      <c r="L8">
        <f>$AO26/1000000</f>
        <v>25.423606100003699</v>
      </c>
      <c r="M8">
        <f>$AO27/1000000</f>
        <v>28.0818108266024</v>
      </c>
      <c r="N8">
        <f>$AO28/1000000</f>
        <v>30.740015553201101</v>
      </c>
      <c r="O8" t="s">
        <v>16</v>
      </c>
      <c r="P8">
        <v>8</v>
      </c>
      <c r="Q8">
        <f>$AO29/1000000</f>
        <v>20.076194114498602</v>
      </c>
      <c r="R8">
        <f>$AO30/1000000</f>
        <v>22.734398841097299</v>
      </c>
      <c r="S8">
        <f>$AO31/1000000</f>
        <v>25.392603567696</v>
      </c>
      <c r="T8">
        <f>$AO32/1000000</f>
        <v>28.050808294294701</v>
      </c>
      <c r="U8">
        <f>$AO33/1000000</f>
        <v>30.709013020893398</v>
      </c>
      <c r="V8" t="s">
        <v>16</v>
      </c>
      <c r="W8">
        <v>8</v>
      </c>
      <c r="X8">
        <f>$AO34/1000000</f>
        <v>20.045191582190903</v>
      </c>
      <c r="Y8">
        <f>$AO35/1000000</f>
        <v>22.7033963087896</v>
      </c>
      <c r="Z8">
        <f>$AO36/1000000</f>
        <v>25.361601035388297</v>
      </c>
      <c r="AA8">
        <f>$AO37/1000000</f>
        <v>28.019805761987001</v>
      </c>
      <c r="AB8">
        <f>$AO38/1000000</f>
        <v>30.678010488585699</v>
      </c>
    </row>
    <row r="9" spans="1:28" x14ac:dyDescent="0.25">
      <c r="A9" t="s">
        <v>17</v>
      </c>
      <c r="B9">
        <v>9</v>
      </c>
      <c r="C9">
        <f>$AP19/1000000</f>
        <v>20.1495590775755</v>
      </c>
      <c r="D9">
        <f>$AP20/1000000</f>
        <v>22.807763804174201</v>
      </c>
      <c r="E9">
        <f>$AP21/1000000</f>
        <v>25.465968530772898</v>
      </c>
      <c r="F9">
        <f>$AP22/1000000</f>
        <v>28.124173257371602</v>
      </c>
      <c r="G9">
        <f>$AP23/1000000</f>
        <v>30.782377983970299</v>
      </c>
      <c r="H9" t="s">
        <v>17</v>
      </c>
      <c r="I9">
        <v>9</v>
      </c>
      <c r="J9">
        <f>$AP24/1000000</f>
        <v>20.085558657883201</v>
      </c>
      <c r="K9">
        <f>$AP25/1000000</f>
        <v>22.743763384481898</v>
      </c>
      <c r="L9">
        <f>$AP26/1000000</f>
        <v>25.401968111080603</v>
      </c>
      <c r="M9">
        <f>$AP27/1000000</f>
        <v>28.0601728376793</v>
      </c>
      <c r="N9">
        <f>$AP28/1000000</f>
        <v>30.718377564278001</v>
      </c>
      <c r="O9" t="s">
        <v>17</v>
      </c>
      <c r="P9">
        <v>9</v>
      </c>
      <c r="Q9">
        <f>$AP29/1000000</f>
        <v>20.053558448037098</v>
      </c>
      <c r="R9">
        <f>$AP30/1000000</f>
        <v>22.711763174635802</v>
      </c>
      <c r="S9">
        <f>$AP31/1000000</f>
        <v>25.369967901234499</v>
      </c>
      <c r="T9">
        <f>$AP32/1000000</f>
        <v>28.0281726278332</v>
      </c>
      <c r="U9">
        <f>$AP33/1000000</f>
        <v>30.686377354431901</v>
      </c>
      <c r="V9" t="s">
        <v>17</v>
      </c>
      <c r="W9">
        <v>9</v>
      </c>
      <c r="X9">
        <f>$AP34/1000000</f>
        <v>20.021558238190902</v>
      </c>
      <c r="Y9">
        <f>$AP35/1000000</f>
        <v>22.6797629647896</v>
      </c>
      <c r="Z9">
        <f>$AP36/1000000</f>
        <v>25.3379676913883</v>
      </c>
      <c r="AA9">
        <f>$AP37/1000000</f>
        <v>27.996172417987001</v>
      </c>
      <c r="AB9">
        <f>$AP38/1000000</f>
        <v>30.654377144585698</v>
      </c>
    </row>
    <row r="10" spans="1:28" x14ac:dyDescent="0.25">
      <c r="A10" t="s">
        <v>18</v>
      </c>
      <c r="B10">
        <v>10</v>
      </c>
      <c r="C10">
        <f>$AQ19/1000000</f>
        <v>20.1299164437294</v>
      </c>
      <c r="D10">
        <f>$AQ20/1000000</f>
        <v>22.7881211703281</v>
      </c>
      <c r="E10">
        <f>$AQ21/1000000</f>
        <v>25.446325896926801</v>
      </c>
      <c r="F10">
        <f>$AQ22/1000000</f>
        <v>28.104530623525502</v>
      </c>
      <c r="G10">
        <f>$AQ23/1000000</f>
        <v>30.762735350124199</v>
      </c>
      <c r="H10" t="s">
        <v>18</v>
      </c>
      <c r="I10">
        <v>10</v>
      </c>
      <c r="J10">
        <f>$AQ24/1000000</f>
        <v>20.063920668960098</v>
      </c>
      <c r="K10">
        <f>$AQ25/1000000</f>
        <v>22.722125395558802</v>
      </c>
      <c r="L10">
        <f>$AQ26/1000000</f>
        <v>25.380330122157599</v>
      </c>
      <c r="M10">
        <f>$AQ27/1000000</f>
        <v>28.038534848756299</v>
      </c>
      <c r="N10">
        <f>$AQ28/1000000</f>
        <v>30.696739575355</v>
      </c>
      <c r="O10" t="s">
        <v>18</v>
      </c>
      <c r="P10">
        <v>10</v>
      </c>
      <c r="Q10">
        <f>$AQ29/1000000</f>
        <v>20.030922781575502</v>
      </c>
      <c r="R10">
        <f>$AQ30/1000000</f>
        <v>22.689127508174199</v>
      </c>
      <c r="S10">
        <f>$AQ31/1000000</f>
        <v>25.3473322347729</v>
      </c>
      <c r="T10">
        <f>$AQ32/1000000</f>
        <v>28.0055369613716</v>
      </c>
      <c r="U10">
        <f>$AQ33/1000000</f>
        <v>30.663741687970298</v>
      </c>
      <c r="V10" t="s">
        <v>18</v>
      </c>
      <c r="W10">
        <v>10</v>
      </c>
      <c r="X10">
        <f>$AQ34/1000000</f>
        <v>19.997924894190898</v>
      </c>
      <c r="Y10">
        <f>$AQ35/1000000</f>
        <v>22.656129620789599</v>
      </c>
      <c r="Z10">
        <f>$AQ36/1000000</f>
        <v>25.3143343473883</v>
      </c>
      <c r="AA10">
        <f>$AQ37/1000000</f>
        <v>27.972539073987001</v>
      </c>
      <c r="AB10">
        <f>$AQ38/1000000</f>
        <v>30.630743800585698</v>
      </c>
    </row>
    <row r="11" spans="1:28" x14ac:dyDescent="0.25">
      <c r="A11" t="s">
        <v>19</v>
      </c>
      <c r="B11">
        <v>12</v>
      </c>
      <c r="C11">
        <f>$AR19/1000000</f>
        <v>20.0906311760371</v>
      </c>
      <c r="D11">
        <f>$AR20/1000000</f>
        <v>22.7488359026358</v>
      </c>
      <c r="E11">
        <f>$AR21/1000000</f>
        <v>25.407040629234501</v>
      </c>
      <c r="F11">
        <f>$AR22/1000000</f>
        <v>28.065245355833198</v>
      </c>
      <c r="G11">
        <f>$AR23/1000000</f>
        <v>30.723450082431903</v>
      </c>
      <c r="H11" t="s">
        <v>19</v>
      </c>
      <c r="I11">
        <v>12</v>
      </c>
      <c r="J11">
        <f>$AR24/1000000</f>
        <v>20.020644691114001</v>
      </c>
      <c r="K11">
        <f>$AR25/1000000</f>
        <v>22.678849417712701</v>
      </c>
      <c r="L11">
        <f>$AR26/1000000</f>
        <v>25.337054144311399</v>
      </c>
      <c r="M11">
        <f>$AR27/1000000</f>
        <v>27.995258870910099</v>
      </c>
      <c r="N11">
        <f>$AR28/1000000</f>
        <v>30.6534635975088</v>
      </c>
      <c r="O11" t="s">
        <v>19</v>
      </c>
      <c r="P11">
        <v>12</v>
      </c>
      <c r="Q11">
        <f>$AR29/1000000</f>
        <v>19.985651448652497</v>
      </c>
      <c r="R11">
        <f>$AR30/1000000</f>
        <v>22.643856175251202</v>
      </c>
      <c r="S11">
        <f>$AR31/1000000</f>
        <v>25.302060901849899</v>
      </c>
      <c r="T11">
        <f>$AR32/1000000</f>
        <v>27.960265628448603</v>
      </c>
      <c r="U11">
        <f>$AR33/1000000</f>
        <v>30.6184703550473</v>
      </c>
      <c r="V11" t="s">
        <v>19</v>
      </c>
      <c r="W11">
        <v>12</v>
      </c>
      <c r="X11">
        <f>$AR34/1000000</f>
        <v>19.950658206190898</v>
      </c>
      <c r="Y11">
        <f>$AR35/1000000</f>
        <v>22.608862932789602</v>
      </c>
      <c r="Z11">
        <f>$AR36/1000000</f>
        <v>25.267067659388299</v>
      </c>
      <c r="AA11">
        <f>$AR37/1000000</f>
        <v>27.925272385987</v>
      </c>
      <c r="AB11">
        <f>$AR38/1000000</f>
        <v>30.583477112585701</v>
      </c>
    </row>
    <row r="12" spans="1:28" x14ac:dyDescent="0.25">
      <c r="A12" t="s">
        <v>20</v>
      </c>
      <c r="B12">
        <v>15</v>
      </c>
      <c r="C12">
        <f>$AS19/1000000</f>
        <v>20.0317032744986</v>
      </c>
      <c r="D12">
        <f>$AS20/1000000</f>
        <v>22.689908001097301</v>
      </c>
      <c r="E12">
        <f>$AS21/1000000</f>
        <v>25.348112727696002</v>
      </c>
      <c r="F12">
        <f>$AS22/1000000</f>
        <v>28.006317454294699</v>
      </c>
      <c r="G12">
        <f>$AS23/1000000</f>
        <v>30.6645221808934</v>
      </c>
      <c r="H12" t="s">
        <v>20</v>
      </c>
      <c r="I12">
        <v>15</v>
      </c>
      <c r="J12">
        <f>$AS24/1000000</f>
        <v>19.9557307243448</v>
      </c>
      <c r="K12">
        <f>$AS25/1000000</f>
        <v>22.613935450943501</v>
      </c>
      <c r="L12">
        <f>$AS26/1000000</f>
        <v>25.272140177542198</v>
      </c>
      <c r="M12">
        <f>$AS27/1000000</f>
        <v>27.930344904140902</v>
      </c>
      <c r="N12">
        <f>$AS28/1000000</f>
        <v>30.5885496307396</v>
      </c>
      <c r="O12" t="s">
        <v>20</v>
      </c>
      <c r="P12">
        <v>15</v>
      </c>
      <c r="Q12">
        <f>$AS29/1000000</f>
        <v>19.917744449267801</v>
      </c>
      <c r="R12">
        <f>$AS30/1000000</f>
        <v>22.575949175866498</v>
      </c>
      <c r="S12">
        <f>$AS31/1000000</f>
        <v>25.234153902465199</v>
      </c>
      <c r="T12">
        <f>$AS32/1000000</f>
        <v>27.892358629063899</v>
      </c>
      <c r="U12">
        <f>$AS33/1000000</f>
        <v>30.5505633556627</v>
      </c>
      <c r="V12" t="s">
        <v>20</v>
      </c>
      <c r="W12">
        <v>15</v>
      </c>
      <c r="X12">
        <f>$AS34/1000000</f>
        <v>19.879758174190901</v>
      </c>
      <c r="Y12">
        <f>$AS35/1000000</f>
        <v>22.537962900789601</v>
      </c>
      <c r="Z12">
        <f>$AS36/1000000</f>
        <v>25.196167627388299</v>
      </c>
      <c r="AA12">
        <f>$AS37/1000000</f>
        <v>27.854372353986999</v>
      </c>
      <c r="AB12">
        <f>$AS38/1000000</f>
        <v>30.5125770805857</v>
      </c>
    </row>
    <row r="13" spans="1:28" x14ac:dyDescent="0.25">
      <c r="A13" t="s">
        <v>21</v>
      </c>
      <c r="B13">
        <v>20</v>
      </c>
      <c r="C13">
        <f>$AT19/1000000</f>
        <v>19.933490105267801</v>
      </c>
      <c r="D13">
        <f>$AT20/1000000</f>
        <v>22.591694831866498</v>
      </c>
      <c r="E13">
        <f>$AT21/1000000</f>
        <v>25.249899558465202</v>
      </c>
      <c r="F13">
        <f>$AT22/1000000</f>
        <v>27.908104285063899</v>
      </c>
      <c r="G13">
        <f>$AT23/1000000</f>
        <v>30.5663090116627</v>
      </c>
      <c r="H13" t="s">
        <v>21</v>
      </c>
      <c r="I13">
        <v>20</v>
      </c>
      <c r="J13">
        <f>$AT24/1000000</f>
        <v>19.8475407797294</v>
      </c>
      <c r="K13">
        <f>$AT25/1000000</f>
        <v>22.505745506328097</v>
      </c>
      <c r="L13">
        <f>$AT26/1000000</f>
        <v>25.163950232926801</v>
      </c>
      <c r="M13">
        <f>$AT27/1000000</f>
        <v>27.822154959525498</v>
      </c>
      <c r="N13">
        <f>$AT28/1000000</f>
        <v>30.480359686124199</v>
      </c>
      <c r="O13" t="s">
        <v>21</v>
      </c>
      <c r="P13">
        <v>20</v>
      </c>
      <c r="Q13">
        <f>$AT29/1000000</f>
        <v>19.8045661169601</v>
      </c>
      <c r="R13">
        <f>$AT30/1000000</f>
        <v>22.4627708435589</v>
      </c>
      <c r="S13">
        <f>$AT31/1000000</f>
        <v>25.120975570157597</v>
      </c>
      <c r="T13">
        <f>$AT32/1000000</f>
        <v>27.779180296756302</v>
      </c>
      <c r="U13">
        <f>$AT33/1000000</f>
        <v>30.437385023354999</v>
      </c>
      <c r="V13" t="s">
        <v>21</v>
      </c>
      <c r="W13">
        <v>20</v>
      </c>
      <c r="X13">
        <f>$AT34/1000000</f>
        <v>19.761591454190899</v>
      </c>
      <c r="Y13">
        <f>$AT35/1000000</f>
        <v>22.4197961807896</v>
      </c>
      <c r="Z13">
        <f>$AT36/1000000</f>
        <v>25.078000907388301</v>
      </c>
      <c r="AA13">
        <f>$AT37/1000000</f>
        <v>27.736205633986998</v>
      </c>
      <c r="AB13">
        <f>$AT38/1000000</f>
        <v>30.394410360585702</v>
      </c>
    </row>
    <row r="14" spans="1:28" x14ac:dyDescent="0.25">
      <c r="A14" t="s">
        <v>22</v>
      </c>
      <c r="B14">
        <v>25</v>
      </c>
      <c r="C14">
        <f>$AU19/1000000</f>
        <v>19.835276936037101</v>
      </c>
      <c r="D14">
        <f>$AU20/1000000</f>
        <v>22.493481662635798</v>
      </c>
      <c r="E14">
        <f>$AU21/1000000</f>
        <v>25.151686389234499</v>
      </c>
      <c r="F14">
        <f>$AU22/1000000</f>
        <v>27.809891115833199</v>
      </c>
      <c r="G14">
        <f>$AU23/1000000</f>
        <v>30.4680958424319</v>
      </c>
      <c r="H14" t="s">
        <v>22</v>
      </c>
      <c r="I14">
        <v>25</v>
      </c>
      <c r="J14">
        <f>$AU24/1000000</f>
        <v>19.739350835113999</v>
      </c>
      <c r="K14">
        <f>$AU25/1000000</f>
        <v>22.3975555617127</v>
      </c>
      <c r="L14">
        <f>$AU26/1000000</f>
        <v>25.055760288311401</v>
      </c>
      <c r="M14">
        <f>$AU27/1000000</f>
        <v>27.713965014910098</v>
      </c>
      <c r="N14">
        <f>$AU28/1000000</f>
        <v>30.372169741508799</v>
      </c>
      <c r="O14" t="s">
        <v>22</v>
      </c>
      <c r="P14">
        <v>25</v>
      </c>
      <c r="Q14">
        <f>$AU29/1000000</f>
        <v>19.691387784652502</v>
      </c>
      <c r="R14">
        <f>$AU30/1000000</f>
        <v>22.349592511251199</v>
      </c>
      <c r="S14">
        <f>$AU31/1000000</f>
        <v>25.0077972378499</v>
      </c>
      <c r="T14">
        <f>$AU32/1000000</f>
        <v>27.666001964448601</v>
      </c>
      <c r="U14">
        <f>$AU33/1000000</f>
        <v>30.324206691047301</v>
      </c>
      <c r="V14" t="s">
        <v>22</v>
      </c>
      <c r="W14">
        <v>25</v>
      </c>
      <c r="X14">
        <f>$AU34/1000000</f>
        <v>19.643424734190901</v>
      </c>
      <c r="Y14">
        <f>$AU35/1000000</f>
        <v>22.301629460789599</v>
      </c>
      <c r="Z14">
        <f>$AU36/1000000</f>
        <v>24.959834187388299</v>
      </c>
      <c r="AA14">
        <f>$AU37/1000000</f>
        <v>27.618038913987</v>
      </c>
      <c r="AB14">
        <f>$AU38/1000000</f>
        <v>30.276243640585697</v>
      </c>
    </row>
    <row r="15" spans="1:28" x14ac:dyDescent="0.25">
      <c r="A15" t="s">
        <v>23</v>
      </c>
      <c r="B15">
        <v>30</v>
      </c>
      <c r="C15">
        <f>$AV19/1000000</f>
        <v>19.737063766806301</v>
      </c>
      <c r="D15">
        <f>$AV20/1000000</f>
        <v>22.395268493404998</v>
      </c>
      <c r="E15">
        <f>$AV21/1000000</f>
        <v>25.053473220003703</v>
      </c>
      <c r="F15">
        <f>$AV22/1000000</f>
        <v>27.7116779466024</v>
      </c>
      <c r="G15">
        <f>$AV23/1000000</f>
        <v>30.369882673201101</v>
      </c>
      <c r="H15" t="s">
        <v>23</v>
      </c>
      <c r="I15">
        <v>30</v>
      </c>
      <c r="J15">
        <f>$AV24/1000000</f>
        <v>19.631160890498602</v>
      </c>
      <c r="K15">
        <f>$AV25/1000000</f>
        <v>22.2893656170973</v>
      </c>
      <c r="L15">
        <f>$AV26/1000000</f>
        <v>24.947570343695997</v>
      </c>
      <c r="M15">
        <f>$AV27/1000000</f>
        <v>27.605775070294701</v>
      </c>
      <c r="N15">
        <f>$AV28/1000000</f>
        <v>30.263979796893398</v>
      </c>
      <c r="O15" t="s">
        <v>23</v>
      </c>
      <c r="P15">
        <v>30</v>
      </c>
      <c r="Q15">
        <f>$AV29/1000000</f>
        <v>19.578209452344801</v>
      </c>
      <c r="R15">
        <f>$AV30/1000000</f>
        <v>22.236414178943502</v>
      </c>
      <c r="S15">
        <f>$AV31/1000000</f>
        <v>24.894618905542199</v>
      </c>
      <c r="T15">
        <f>$AV32/1000000</f>
        <v>27.5528236321409</v>
      </c>
      <c r="U15">
        <f>$AV33/1000000</f>
        <v>30.2110283587396</v>
      </c>
      <c r="V15" t="s">
        <v>23</v>
      </c>
      <c r="W15">
        <v>30</v>
      </c>
      <c r="X15">
        <f>$AV34/1000000</f>
        <v>19.5252580141909</v>
      </c>
      <c r="Y15">
        <f>$AV35/1000000</f>
        <v>22.183462740789601</v>
      </c>
      <c r="Z15">
        <f>$AV36/1000000</f>
        <v>24.841667467388298</v>
      </c>
      <c r="AA15">
        <f>$AV37/1000000</f>
        <v>27.499872193987002</v>
      </c>
      <c r="AB15">
        <f>$AV38/1000000</f>
        <v>30.1580769205857</v>
      </c>
    </row>
    <row r="18" spans="35:48" x14ac:dyDescent="0.25">
      <c r="AK18" t="s">
        <v>12</v>
      </c>
      <c r="AL18" t="s">
        <v>13</v>
      </c>
      <c r="AM18" t="s">
        <v>14</v>
      </c>
      <c r="AN18" t="s">
        <v>15</v>
      </c>
      <c r="AO18" t="s">
        <v>16</v>
      </c>
      <c r="AP18" t="s">
        <v>17</v>
      </c>
      <c r="AQ18" t="s">
        <v>18</v>
      </c>
      <c r="AR18" t="s">
        <v>19</v>
      </c>
      <c r="AS18" t="s">
        <v>20</v>
      </c>
      <c r="AT18" t="s">
        <v>21</v>
      </c>
      <c r="AU18" t="s">
        <v>22</v>
      </c>
      <c r="AV18" t="s">
        <v>23</v>
      </c>
    </row>
    <row r="19" spans="35:48" x14ac:dyDescent="0.25">
      <c r="AI19" t="s">
        <v>25</v>
      </c>
      <c r="AJ19" t="s">
        <v>7</v>
      </c>
      <c r="AK19">
        <v>16810357.024771102</v>
      </c>
      <c r="AL19">
        <v>17126010.1094198</v>
      </c>
      <c r="AM19">
        <v>18637610.7730892</v>
      </c>
      <c r="AN19">
        <v>19378561.253243402</v>
      </c>
      <c r="AO19">
        <v>20169201.711421698</v>
      </c>
      <c r="AP19">
        <v>20149559.077575501</v>
      </c>
      <c r="AQ19">
        <v>20129916.443729401</v>
      </c>
      <c r="AR19">
        <v>20090631.176037099</v>
      </c>
      <c r="AS19">
        <v>20031703.274498601</v>
      </c>
      <c r="AT19">
        <v>19933490.1052678</v>
      </c>
      <c r="AU19">
        <v>19835276.936037101</v>
      </c>
      <c r="AV19">
        <v>19737063.766806301</v>
      </c>
    </row>
    <row r="20" spans="35:48" x14ac:dyDescent="0.25">
      <c r="AI20" t="s">
        <v>25</v>
      </c>
      <c r="AJ20" t="s">
        <v>8</v>
      </c>
      <c r="AK20">
        <v>19412453.549750999</v>
      </c>
      <c r="AL20">
        <v>19674382.646284301</v>
      </c>
      <c r="AM20">
        <v>21116097.640558999</v>
      </c>
      <c r="AN20">
        <v>21961873.783363901</v>
      </c>
      <c r="AO20">
        <v>22827406.438020401</v>
      </c>
      <c r="AP20">
        <v>22807763.8041742</v>
      </c>
      <c r="AQ20">
        <v>22788121.170328099</v>
      </c>
      <c r="AR20">
        <v>22748835.902635802</v>
      </c>
      <c r="AS20">
        <v>22689908.001097299</v>
      </c>
      <c r="AT20">
        <v>22591694.831866499</v>
      </c>
      <c r="AU20">
        <v>22493481.662635799</v>
      </c>
      <c r="AV20">
        <v>22395268.493404999</v>
      </c>
    </row>
    <row r="21" spans="35:48" x14ac:dyDescent="0.25">
      <c r="AI21" t="s">
        <v>25</v>
      </c>
      <c r="AJ21" t="s">
        <v>9</v>
      </c>
      <c r="AK21">
        <v>21716230.979469899</v>
      </c>
      <c r="AL21">
        <v>21978160.076003201</v>
      </c>
      <c r="AM21">
        <v>23594584.508028898</v>
      </c>
      <c r="AN21">
        <v>24545186.3134843</v>
      </c>
      <c r="AO21">
        <v>25485611.164619099</v>
      </c>
      <c r="AP21">
        <v>25465968.530772898</v>
      </c>
      <c r="AQ21">
        <v>25446325.896926802</v>
      </c>
      <c r="AR21">
        <v>25407040.6292345</v>
      </c>
      <c r="AS21">
        <v>25348112.727696002</v>
      </c>
      <c r="AT21">
        <v>25249899.558465201</v>
      </c>
      <c r="AU21">
        <v>25151686.389234498</v>
      </c>
      <c r="AV21">
        <v>25053473.220003702</v>
      </c>
    </row>
    <row r="22" spans="35:48" x14ac:dyDescent="0.25">
      <c r="AI22" t="s">
        <v>25</v>
      </c>
      <c r="AJ22" t="s">
        <v>10</v>
      </c>
      <c r="AK22">
        <v>24020008.4091888</v>
      </c>
      <c r="AL22">
        <v>24281937.505722102</v>
      </c>
      <c r="AM22">
        <v>26073071.375498801</v>
      </c>
      <c r="AN22">
        <v>27128498.843604799</v>
      </c>
      <c r="AO22">
        <v>28143815.891217802</v>
      </c>
      <c r="AP22">
        <v>28124173.257371601</v>
      </c>
      <c r="AQ22">
        <v>28104530.6235255</v>
      </c>
      <c r="AR22">
        <v>28065245.355833199</v>
      </c>
      <c r="AS22">
        <v>28006317.4542947</v>
      </c>
      <c r="AT22">
        <v>27908104.2850639</v>
      </c>
      <c r="AU22">
        <v>27809891.115833201</v>
      </c>
      <c r="AV22">
        <v>27711677.9466024</v>
      </c>
    </row>
    <row r="23" spans="35:48" x14ac:dyDescent="0.25">
      <c r="AI23" t="s">
        <v>25</v>
      </c>
      <c r="AJ23" t="s">
        <v>11</v>
      </c>
      <c r="AK23">
        <v>26323785.838907599</v>
      </c>
      <c r="AL23">
        <v>26585714.935440999</v>
      </c>
      <c r="AM23">
        <v>28551558.242968701</v>
      </c>
      <c r="AN23">
        <v>29711811.373725299</v>
      </c>
      <c r="AO23">
        <v>30802020.6178165</v>
      </c>
      <c r="AP23">
        <v>30782377.983970299</v>
      </c>
      <c r="AQ23">
        <v>30762735.350124199</v>
      </c>
      <c r="AR23">
        <v>30723450.082431901</v>
      </c>
      <c r="AS23">
        <v>30664522.180893399</v>
      </c>
      <c r="AT23">
        <v>30566309.011662699</v>
      </c>
      <c r="AU23">
        <v>30468095.842431899</v>
      </c>
      <c r="AV23">
        <v>30369882.673201099</v>
      </c>
    </row>
    <row r="24" spans="35:48" x14ac:dyDescent="0.25">
      <c r="AI24" t="s">
        <v>26</v>
      </c>
      <c r="AJ24" t="s">
        <v>7</v>
      </c>
      <c r="AK24">
        <v>16810357.024771102</v>
      </c>
      <c r="AL24">
        <v>17083509.594958302</v>
      </c>
      <c r="AM24">
        <v>18600841.783489201</v>
      </c>
      <c r="AN24">
        <v>19333945.589243401</v>
      </c>
      <c r="AO24">
        <v>20107196.6468063</v>
      </c>
      <c r="AP24">
        <v>20085558.657883201</v>
      </c>
      <c r="AQ24">
        <v>20063920.668960098</v>
      </c>
      <c r="AR24">
        <v>20020644.691114001</v>
      </c>
      <c r="AS24">
        <v>19955730.724344801</v>
      </c>
      <c r="AT24">
        <v>19847540.7797294</v>
      </c>
      <c r="AU24">
        <v>19739350.835113999</v>
      </c>
      <c r="AV24">
        <v>19631160.890498601</v>
      </c>
    </row>
    <row r="25" spans="35:48" x14ac:dyDescent="0.25">
      <c r="AI25" t="s">
        <v>26</v>
      </c>
      <c r="AJ25" t="s">
        <v>8</v>
      </c>
      <c r="AK25">
        <v>19412453.549750999</v>
      </c>
      <c r="AL25">
        <v>19649826.7934843</v>
      </c>
      <c r="AM25">
        <v>21079328.650959</v>
      </c>
      <c r="AN25">
        <v>21917258.1193639</v>
      </c>
      <c r="AO25">
        <v>22765401.373404998</v>
      </c>
      <c r="AP25">
        <v>22743763.384481899</v>
      </c>
      <c r="AQ25">
        <v>22722125.395558801</v>
      </c>
      <c r="AR25">
        <v>22678849.4177127</v>
      </c>
      <c r="AS25">
        <v>22613935.4509435</v>
      </c>
      <c r="AT25">
        <v>22505745.506328098</v>
      </c>
      <c r="AU25">
        <v>22397555.561712701</v>
      </c>
      <c r="AV25">
        <v>22289365.6170973</v>
      </c>
    </row>
    <row r="26" spans="35:48" x14ac:dyDescent="0.25">
      <c r="AI26" t="s">
        <v>26</v>
      </c>
      <c r="AJ26" t="s">
        <v>9</v>
      </c>
      <c r="AK26">
        <v>21716230.979469899</v>
      </c>
      <c r="AL26">
        <v>21953604.223203201</v>
      </c>
      <c r="AM26">
        <v>23557815.518428899</v>
      </c>
      <c r="AN26">
        <v>24500570.649484299</v>
      </c>
      <c r="AO26">
        <v>25423606.100003701</v>
      </c>
      <c r="AP26">
        <v>25401968.111080602</v>
      </c>
      <c r="AQ26">
        <v>25380330.1221576</v>
      </c>
      <c r="AR26">
        <v>25337054.144311398</v>
      </c>
      <c r="AS26">
        <v>25272140.177542198</v>
      </c>
      <c r="AT26">
        <v>25163950.232926801</v>
      </c>
      <c r="AU26">
        <v>25055760.2883114</v>
      </c>
      <c r="AV26">
        <v>24947570.343695998</v>
      </c>
    </row>
    <row r="27" spans="35:48" x14ac:dyDescent="0.25">
      <c r="AI27" t="s">
        <v>26</v>
      </c>
      <c r="AJ27" t="s">
        <v>10</v>
      </c>
      <c r="AK27">
        <v>24020008.4091888</v>
      </c>
      <c r="AL27">
        <v>24257381.652922101</v>
      </c>
      <c r="AM27">
        <v>26036302.385898799</v>
      </c>
      <c r="AN27">
        <v>27083883.179604799</v>
      </c>
      <c r="AO27">
        <v>28081810.826602399</v>
      </c>
      <c r="AP27">
        <v>28060172.8376793</v>
      </c>
      <c r="AQ27">
        <v>28038534.848756298</v>
      </c>
      <c r="AR27">
        <v>27995258.870910101</v>
      </c>
      <c r="AS27">
        <v>27930344.904140901</v>
      </c>
      <c r="AT27">
        <v>27822154.959525499</v>
      </c>
      <c r="AU27">
        <v>27713965.014910098</v>
      </c>
      <c r="AV27">
        <v>27605775.070294701</v>
      </c>
    </row>
    <row r="28" spans="35:48" x14ac:dyDescent="0.25">
      <c r="AI28" t="s">
        <v>26</v>
      </c>
      <c r="AJ28" t="s">
        <v>11</v>
      </c>
      <c r="AK28">
        <v>26323785.838907599</v>
      </c>
      <c r="AL28">
        <v>26561159.082641002</v>
      </c>
      <c r="AM28">
        <v>28514789.253368702</v>
      </c>
      <c r="AN28">
        <v>29667195.709725302</v>
      </c>
      <c r="AO28">
        <v>30740015.553201102</v>
      </c>
      <c r="AP28">
        <v>30718377.564277999</v>
      </c>
      <c r="AQ28">
        <v>30696739.575355001</v>
      </c>
      <c r="AR28">
        <v>30653463.597508799</v>
      </c>
      <c r="AS28">
        <v>30588549.630739599</v>
      </c>
      <c r="AT28">
        <v>30480359.686124198</v>
      </c>
      <c r="AU28">
        <v>30372169.741508801</v>
      </c>
      <c r="AV28">
        <v>30263979.796893399</v>
      </c>
    </row>
    <row r="29" spans="35:48" x14ac:dyDescent="0.25">
      <c r="AI29" t="s">
        <v>27</v>
      </c>
      <c r="AJ29" t="s">
        <v>7</v>
      </c>
      <c r="AK29">
        <v>16810357.024771102</v>
      </c>
      <c r="AL29">
        <v>17062259.337727498</v>
      </c>
      <c r="AM29">
        <v>18582457.2886892</v>
      </c>
      <c r="AN29">
        <v>19311637.757243399</v>
      </c>
      <c r="AO29">
        <v>20076194.1144986</v>
      </c>
      <c r="AP29">
        <v>20053558.448037099</v>
      </c>
      <c r="AQ29">
        <v>20030922.781575501</v>
      </c>
      <c r="AR29">
        <v>19985651.448652498</v>
      </c>
      <c r="AS29">
        <v>19917744.449267801</v>
      </c>
      <c r="AT29">
        <v>19804566.116960101</v>
      </c>
      <c r="AU29">
        <v>19691387.784652501</v>
      </c>
      <c r="AV29">
        <v>19578209.452344801</v>
      </c>
    </row>
    <row r="30" spans="35:48" x14ac:dyDescent="0.25">
      <c r="AI30" t="s">
        <v>27</v>
      </c>
      <c r="AJ30" t="s">
        <v>8</v>
      </c>
      <c r="AK30">
        <v>19412453.549750999</v>
      </c>
      <c r="AL30">
        <v>19637548.867084298</v>
      </c>
      <c r="AM30">
        <v>21060944.156158999</v>
      </c>
      <c r="AN30">
        <v>21894950.287363902</v>
      </c>
      <c r="AO30">
        <v>22734398.841097299</v>
      </c>
      <c r="AP30">
        <v>22711763.174635801</v>
      </c>
      <c r="AQ30">
        <v>22689127.5081742</v>
      </c>
      <c r="AR30">
        <v>22643856.175251201</v>
      </c>
      <c r="AS30">
        <v>22575949.1758665</v>
      </c>
      <c r="AT30">
        <v>22462770.8435589</v>
      </c>
      <c r="AU30">
        <v>22349592.5112512</v>
      </c>
      <c r="AV30">
        <v>22236414.1789435</v>
      </c>
    </row>
    <row r="31" spans="35:48" x14ac:dyDescent="0.25">
      <c r="AI31" t="s">
        <v>27</v>
      </c>
      <c r="AJ31" t="s">
        <v>9</v>
      </c>
      <c r="AK31">
        <v>21716230.979469899</v>
      </c>
      <c r="AL31">
        <v>21941326.296803199</v>
      </c>
      <c r="AM31">
        <v>23539431.023628902</v>
      </c>
      <c r="AN31">
        <v>24478262.817484301</v>
      </c>
      <c r="AO31">
        <v>25392603.567696001</v>
      </c>
      <c r="AP31">
        <v>25369967.9012345</v>
      </c>
      <c r="AQ31">
        <v>25347332.234772898</v>
      </c>
      <c r="AR31">
        <v>25302060.901849899</v>
      </c>
      <c r="AS31">
        <v>25234153.902465198</v>
      </c>
      <c r="AT31">
        <v>25120975.570157599</v>
      </c>
      <c r="AU31">
        <v>25007797.237849899</v>
      </c>
      <c r="AV31">
        <v>24894618.905542199</v>
      </c>
    </row>
    <row r="32" spans="35:48" x14ac:dyDescent="0.25">
      <c r="AI32" t="s">
        <v>27</v>
      </c>
      <c r="AJ32" t="s">
        <v>10</v>
      </c>
      <c r="AK32">
        <v>24020008.4091888</v>
      </c>
      <c r="AL32">
        <v>24245103.726522099</v>
      </c>
      <c r="AM32">
        <v>26017917.891098801</v>
      </c>
      <c r="AN32">
        <v>27061575.3476048</v>
      </c>
      <c r="AO32">
        <v>28050808.2942947</v>
      </c>
      <c r="AP32">
        <v>28028172.627833199</v>
      </c>
      <c r="AQ32">
        <v>28005536.961371601</v>
      </c>
      <c r="AR32">
        <v>27960265.628448602</v>
      </c>
      <c r="AS32">
        <v>27892358.629063901</v>
      </c>
      <c r="AT32">
        <v>27779180.296756301</v>
      </c>
      <c r="AU32">
        <v>27666001.964448601</v>
      </c>
      <c r="AV32">
        <v>27552823.632140901</v>
      </c>
    </row>
    <row r="33" spans="22:48" x14ac:dyDescent="0.25">
      <c r="AI33" t="s">
        <v>27</v>
      </c>
      <c r="AJ33" t="s">
        <v>11</v>
      </c>
      <c r="AK33">
        <v>26323785.838907599</v>
      </c>
      <c r="AL33">
        <v>26548881.156241</v>
      </c>
      <c r="AM33">
        <v>28496404.7585687</v>
      </c>
      <c r="AN33">
        <v>29644887.877725299</v>
      </c>
      <c r="AO33">
        <v>30709013.020893399</v>
      </c>
      <c r="AP33">
        <v>30686377.354431901</v>
      </c>
      <c r="AQ33">
        <v>30663741.687970299</v>
      </c>
      <c r="AR33">
        <v>30618470.3550473</v>
      </c>
      <c r="AS33">
        <v>30550563.3556627</v>
      </c>
      <c r="AT33">
        <v>30437385.023355</v>
      </c>
      <c r="AU33">
        <v>30324206.6910473</v>
      </c>
      <c r="AV33">
        <v>30211028.3587396</v>
      </c>
    </row>
    <row r="34" spans="22:48" x14ac:dyDescent="0.25">
      <c r="AI34" t="s">
        <v>28</v>
      </c>
      <c r="AJ34" t="s">
        <v>7</v>
      </c>
      <c r="AK34">
        <v>16810357.024771102</v>
      </c>
      <c r="AL34">
        <v>17041009.080496799</v>
      </c>
      <c r="AM34">
        <v>18564072.793889198</v>
      </c>
      <c r="AN34">
        <v>19289329.9252434</v>
      </c>
      <c r="AO34">
        <v>20045191.582190901</v>
      </c>
      <c r="AP34">
        <v>20021558.238190901</v>
      </c>
      <c r="AQ34">
        <v>19997924.8941909</v>
      </c>
      <c r="AR34">
        <v>19950658.206190899</v>
      </c>
      <c r="AS34">
        <v>19879758.174190901</v>
      </c>
      <c r="AT34">
        <v>19761591.454190899</v>
      </c>
      <c r="AU34">
        <v>19643424.7341909</v>
      </c>
      <c r="AV34">
        <v>19525258.014190901</v>
      </c>
    </row>
    <row r="35" spans="22:48" x14ac:dyDescent="0.25">
      <c r="AI35" t="s">
        <v>28</v>
      </c>
      <c r="AJ35" t="s">
        <v>8</v>
      </c>
      <c r="AK35">
        <v>19412453.549750999</v>
      </c>
      <c r="AL35">
        <v>19625270.9406843</v>
      </c>
      <c r="AM35">
        <v>21042559.661359001</v>
      </c>
      <c r="AN35">
        <v>21872642.455363899</v>
      </c>
      <c r="AO35">
        <v>22703396.3087896</v>
      </c>
      <c r="AP35">
        <v>22679762.964789599</v>
      </c>
      <c r="AQ35">
        <v>22656129.620789599</v>
      </c>
      <c r="AR35">
        <v>22608862.932789601</v>
      </c>
      <c r="AS35">
        <v>22537962.9007896</v>
      </c>
      <c r="AT35">
        <v>22419796.180789601</v>
      </c>
      <c r="AU35">
        <v>22301629.460789599</v>
      </c>
      <c r="AV35">
        <v>22183462.7407896</v>
      </c>
    </row>
    <row r="36" spans="22:48" x14ac:dyDescent="0.25">
      <c r="AI36" t="s">
        <v>28</v>
      </c>
      <c r="AJ36" t="s">
        <v>9</v>
      </c>
      <c r="AK36">
        <v>21716230.979469899</v>
      </c>
      <c r="AL36">
        <v>21929048.3704032</v>
      </c>
      <c r="AM36">
        <v>23521046.5288289</v>
      </c>
      <c r="AN36">
        <v>24455954.985484298</v>
      </c>
      <c r="AO36">
        <v>25361601.035388298</v>
      </c>
      <c r="AP36">
        <v>25337967.691388302</v>
      </c>
      <c r="AQ36">
        <v>25314334.347388301</v>
      </c>
      <c r="AR36">
        <v>25267067.6593883</v>
      </c>
      <c r="AS36">
        <v>25196167.627388299</v>
      </c>
      <c r="AT36">
        <v>25078000.9073883</v>
      </c>
      <c r="AU36">
        <v>24959834.187388301</v>
      </c>
      <c r="AV36">
        <v>24841667.467388298</v>
      </c>
    </row>
    <row r="37" spans="22:48" x14ac:dyDescent="0.25">
      <c r="AI37" t="s">
        <v>28</v>
      </c>
      <c r="AJ37" t="s">
        <v>10</v>
      </c>
      <c r="AK37">
        <v>24020008.4091888</v>
      </c>
      <c r="AL37">
        <v>24232825.800122101</v>
      </c>
      <c r="AM37">
        <v>25999533.3962988</v>
      </c>
      <c r="AN37">
        <v>27039267.515604801</v>
      </c>
      <c r="AO37">
        <v>28019805.761987001</v>
      </c>
      <c r="AP37">
        <v>27996172.417987</v>
      </c>
      <c r="AQ37">
        <v>27972539.073987</v>
      </c>
      <c r="AR37">
        <v>27925272.385986999</v>
      </c>
      <c r="AS37">
        <v>27854372.353987001</v>
      </c>
      <c r="AT37">
        <v>27736205.633986998</v>
      </c>
      <c r="AU37">
        <v>27618038.913987</v>
      </c>
      <c r="AV37">
        <v>27499872.193987001</v>
      </c>
    </row>
    <row r="38" spans="22:48" x14ac:dyDescent="0.25">
      <c r="V38" t="s">
        <v>24</v>
      </c>
      <c r="AI38" t="s">
        <v>28</v>
      </c>
      <c r="AJ38" t="s">
        <v>11</v>
      </c>
      <c r="AK38">
        <v>26323785.838907599</v>
      </c>
      <c r="AL38">
        <v>26536603.229841001</v>
      </c>
      <c r="AM38">
        <v>28478020.263768699</v>
      </c>
      <c r="AN38">
        <v>29622580.045725301</v>
      </c>
      <c r="AO38">
        <v>30678010.488585699</v>
      </c>
      <c r="AP38">
        <v>30654377.144585699</v>
      </c>
      <c r="AQ38">
        <v>30630743.800585698</v>
      </c>
      <c r="AR38">
        <v>30583477.112585701</v>
      </c>
      <c r="AS38">
        <v>30512577.0805857</v>
      </c>
      <c r="AT38">
        <v>30394410.360585701</v>
      </c>
      <c r="AU38">
        <v>30276243.640585698</v>
      </c>
      <c r="AV38">
        <v>30158076.920585699</v>
      </c>
    </row>
    <row r="41" spans="22:48" ht="23.25" x14ac:dyDescent="0.35">
      <c r="Z41" s="1"/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D1BD-417C-46A1-8C85-57A72BB3EB5A}">
  <dimension ref="D2:AR76"/>
  <sheetViews>
    <sheetView topLeftCell="A22" zoomScale="73" zoomScaleNormal="73" workbookViewId="0">
      <selection activeCell="H62" sqref="H62"/>
    </sheetView>
  </sheetViews>
  <sheetFormatPr defaultRowHeight="15" x14ac:dyDescent="0.25"/>
  <cols>
    <col min="8" max="8" width="10.28515625" bestFit="1" customWidth="1"/>
    <col min="9" max="9" width="13.140625" customWidth="1"/>
    <col min="10" max="10" width="11" customWidth="1"/>
    <col min="12" max="12" width="10.28515625" customWidth="1"/>
    <col min="13" max="13" width="11.140625" customWidth="1"/>
    <col min="19" max="19" width="10.28515625" bestFit="1" customWidth="1"/>
  </cols>
  <sheetData>
    <row r="2" spans="4:17" x14ac:dyDescent="0.25"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4:17" x14ac:dyDescent="0.25">
      <c r="D3" t="s">
        <v>25</v>
      </c>
      <c r="E3" t="s">
        <v>7</v>
      </c>
      <c r="F3">
        <v>16810357.024771102</v>
      </c>
      <c r="G3">
        <v>17126010.1094198</v>
      </c>
      <c r="H3">
        <v>18635573.493177298</v>
      </c>
      <c r="I3">
        <v>19365073.721517202</v>
      </c>
      <c r="J3">
        <v>20169201.711421698</v>
      </c>
      <c r="K3">
        <v>20149559.077575501</v>
      </c>
      <c r="L3">
        <v>20129916.443729401</v>
      </c>
      <c r="M3">
        <v>20090631.176037099</v>
      </c>
      <c r="N3">
        <v>20031703.274498601</v>
      </c>
      <c r="O3">
        <v>19933490.1052678</v>
      </c>
      <c r="P3">
        <v>19835276.936037101</v>
      </c>
      <c r="Q3">
        <v>19737063.766806301</v>
      </c>
    </row>
    <row r="4" spans="4:17" x14ac:dyDescent="0.25">
      <c r="D4" t="s">
        <v>25</v>
      </c>
      <c r="E4" t="s">
        <v>8</v>
      </c>
      <c r="F4">
        <v>19412453.549750999</v>
      </c>
      <c r="G4">
        <v>19674382.646284301</v>
      </c>
      <c r="H4">
        <v>21103906.453590401</v>
      </c>
      <c r="I4">
        <v>21924826.421204802</v>
      </c>
      <c r="J4">
        <v>22827406.438020401</v>
      </c>
      <c r="K4">
        <v>22807763.8041742</v>
      </c>
      <c r="L4">
        <v>22788121.170328099</v>
      </c>
      <c r="M4">
        <v>22748835.902635802</v>
      </c>
      <c r="N4">
        <v>22689908.001097299</v>
      </c>
      <c r="O4">
        <v>22591694.831866499</v>
      </c>
      <c r="P4">
        <v>22493481.662635799</v>
      </c>
      <c r="Q4">
        <v>22395268.493404999</v>
      </c>
    </row>
    <row r="5" spans="4:17" x14ac:dyDescent="0.25">
      <c r="D5" t="s">
        <v>25</v>
      </c>
      <c r="E5" t="s">
        <v>9</v>
      </c>
      <c r="F5">
        <v>21716230.979469899</v>
      </c>
      <c r="G5">
        <v>21978160.076003201</v>
      </c>
      <c r="H5">
        <v>23572239.414003398</v>
      </c>
      <c r="I5">
        <v>24484579.120892499</v>
      </c>
      <c r="J5">
        <v>25485611.164619099</v>
      </c>
      <c r="K5">
        <v>25465968.530772898</v>
      </c>
      <c r="L5">
        <v>25446325.896926802</v>
      </c>
      <c r="M5">
        <v>25407040.6292345</v>
      </c>
      <c r="N5">
        <v>25348112.727696002</v>
      </c>
      <c r="O5">
        <v>25249899.558465201</v>
      </c>
      <c r="P5">
        <v>25151686.389234498</v>
      </c>
      <c r="Q5">
        <v>25053473.220003702</v>
      </c>
    </row>
    <row r="6" spans="4:17" x14ac:dyDescent="0.25">
      <c r="D6" t="s">
        <v>25</v>
      </c>
      <c r="E6" t="s">
        <v>10</v>
      </c>
      <c r="F6">
        <v>24020008.4091888</v>
      </c>
      <c r="G6">
        <v>24281937.505722102</v>
      </c>
      <c r="H6">
        <v>26040572.3744165</v>
      </c>
      <c r="I6">
        <v>27044331.820580099</v>
      </c>
      <c r="J6">
        <v>28143815.891217802</v>
      </c>
      <c r="K6">
        <v>28124173.257371601</v>
      </c>
      <c r="L6">
        <v>28104530.6235255</v>
      </c>
      <c r="M6">
        <v>28065245.355833199</v>
      </c>
      <c r="N6">
        <v>28006317.4542947</v>
      </c>
      <c r="O6">
        <v>27908104.2850639</v>
      </c>
      <c r="P6">
        <v>27809891.115833201</v>
      </c>
      <c r="Q6">
        <v>27711677.9466024</v>
      </c>
    </row>
    <row r="7" spans="4:17" x14ac:dyDescent="0.25">
      <c r="D7" t="s">
        <v>25</v>
      </c>
      <c r="E7" t="s">
        <v>11</v>
      </c>
      <c r="F7">
        <v>26323785.838907599</v>
      </c>
      <c r="G7">
        <v>26585714.935440999</v>
      </c>
      <c r="H7">
        <v>28508905.334829599</v>
      </c>
      <c r="I7">
        <v>29604084.520267699</v>
      </c>
      <c r="J7">
        <v>30802020.6178165</v>
      </c>
      <c r="K7">
        <v>30782377.983970299</v>
      </c>
      <c r="L7">
        <v>30762735.350124199</v>
      </c>
      <c r="M7">
        <v>30723450.082431901</v>
      </c>
      <c r="N7">
        <v>30664522.180893399</v>
      </c>
      <c r="O7">
        <v>30566309.011662599</v>
      </c>
      <c r="P7">
        <v>30468095.842431899</v>
      </c>
      <c r="Q7">
        <v>30369882.673201099</v>
      </c>
    </row>
    <row r="8" spans="4:17" x14ac:dyDescent="0.25">
      <c r="D8" t="s">
        <v>26</v>
      </c>
      <c r="E8" t="s">
        <v>7</v>
      </c>
      <c r="F8">
        <v>16810357.024771102</v>
      </c>
      <c r="G8">
        <v>17083509.594958302</v>
      </c>
      <c r="H8">
        <v>18596579.579463001</v>
      </c>
      <c r="I8">
        <v>19315764.939295001</v>
      </c>
      <c r="J8">
        <v>20107196.6468063</v>
      </c>
      <c r="K8">
        <v>20085558.657883201</v>
      </c>
      <c r="L8">
        <v>20063920.668960199</v>
      </c>
      <c r="M8">
        <v>20020644.691114001</v>
      </c>
      <c r="N8">
        <v>19955730.724344801</v>
      </c>
      <c r="O8">
        <v>19847540.7797294</v>
      </c>
      <c r="P8">
        <v>19739350.835113999</v>
      </c>
      <c r="Q8">
        <v>19631160.890498601</v>
      </c>
    </row>
    <row r="9" spans="4:17" x14ac:dyDescent="0.25">
      <c r="D9" t="s">
        <v>26</v>
      </c>
      <c r="E9" t="s">
        <v>8</v>
      </c>
      <c r="F9">
        <v>19412453.549750999</v>
      </c>
      <c r="G9">
        <v>19649826.7934843</v>
      </c>
      <c r="H9">
        <v>21064912.5398761</v>
      </c>
      <c r="I9">
        <v>21875517.638982601</v>
      </c>
      <c r="J9">
        <v>22765401.373404998</v>
      </c>
      <c r="K9">
        <v>22743763.384481899</v>
      </c>
      <c r="L9">
        <v>22722125.395558901</v>
      </c>
      <c r="M9">
        <v>22678849.4177127</v>
      </c>
      <c r="N9">
        <v>22613935.4509435</v>
      </c>
      <c r="O9">
        <v>22505745.506328098</v>
      </c>
      <c r="P9">
        <v>22397555.561712701</v>
      </c>
      <c r="Q9">
        <v>22289365.6170973</v>
      </c>
    </row>
    <row r="10" spans="4:17" x14ac:dyDescent="0.25">
      <c r="D10" t="s">
        <v>26</v>
      </c>
      <c r="E10" t="s">
        <v>9</v>
      </c>
      <c r="F10">
        <v>21716230.979469899</v>
      </c>
      <c r="G10">
        <v>21953604.223203201</v>
      </c>
      <c r="H10">
        <v>23533245.500289202</v>
      </c>
      <c r="I10">
        <v>24435270.338670202</v>
      </c>
      <c r="J10">
        <v>25423606.100003701</v>
      </c>
      <c r="K10">
        <v>25401968.111080602</v>
      </c>
      <c r="L10">
        <v>25380330.1221576</v>
      </c>
      <c r="M10">
        <v>25337054.144311398</v>
      </c>
      <c r="N10">
        <v>25272140.177542198</v>
      </c>
      <c r="O10">
        <v>25163950.232926801</v>
      </c>
      <c r="P10">
        <v>25055760.2883114</v>
      </c>
      <c r="Q10">
        <v>24947570.343695998</v>
      </c>
    </row>
    <row r="11" spans="4:17" x14ac:dyDescent="0.25">
      <c r="D11" t="s">
        <v>26</v>
      </c>
      <c r="E11" t="s">
        <v>10</v>
      </c>
      <c r="F11">
        <v>24020008.4091888</v>
      </c>
      <c r="G11">
        <v>24257381.652922101</v>
      </c>
      <c r="H11">
        <v>26001578.460702199</v>
      </c>
      <c r="I11">
        <v>26995023.038357899</v>
      </c>
      <c r="J11">
        <v>28081810.826602399</v>
      </c>
      <c r="K11">
        <v>28060172.8376793</v>
      </c>
      <c r="L11">
        <v>28038534.848756298</v>
      </c>
      <c r="M11">
        <v>27995258.870910101</v>
      </c>
      <c r="N11">
        <v>27930344.904140901</v>
      </c>
      <c r="O11">
        <v>27822154.959525499</v>
      </c>
      <c r="P11">
        <v>27713965.014910098</v>
      </c>
      <c r="Q11">
        <v>27605775.070294701</v>
      </c>
    </row>
    <row r="12" spans="4:17" x14ac:dyDescent="0.25">
      <c r="D12" t="s">
        <v>26</v>
      </c>
      <c r="E12" t="s">
        <v>11</v>
      </c>
      <c r="F12">
        <v>26323785.838907599</v>
      </c>
      <c r="G12">
        <v>26561159.082641002</v>
      </c>
      <c r="H12">
        <v>28469911.421115302</v>
      </c>
      <c r="I12">
        <v>29554775.738045499</v>
      </c>
      <c r="J12">
        <v>30740015.553201102</v>
      </c>
      <c r="K12">
        <v>30718377.564277999</v>
      </c>
      <c r="L12">
        <v>30696739.575355001</v>
      </c>
      <c r="M12">
        <v>30653463.597508799</v>
      </c>
      <c r="N12">
        <v>30588549.630739599</v>
      </c>
      <c r="O12">
        <v>30480359.686124198</v>
      </c>
      <c r="P12">
        <v>30372169.741508801</v>
      </c>
      <c r="Q12">
        <v>30263979.796893399</v>
      </c>
    </row>
    <row r="13" spans="4:17" x14ac:dyDescent="0.25">
      <c r="D13" t="s">
        <v>27</v>
      </c>
      <c r="E13" t="s">
        <v>7</v>
      </c>
      <c r="F13">
        <v>16810357.024771102</v>
      </c>
      <c r="G13">
        <v>17062259.337727498</v>
      </c>
      <c r="H13">
        <v>18577082.622605901</v>
      </c>
      <c r="I13">
        <v>19291110.548183799</v>
      </c>
      <c r="J13">
        <v>20076194.1144986</v>
      </c>
      <c r="K13">
        <v>20053558.448037099</v>
      </c>
      <c r="L13">
        <v>20030922.781575501</v>
      </c>
      <c r="M13">
        <v>19985651.448652498</v>
      </c>
      <c r="N13">
        <v>19917744.449267801</v>
      </c>
      <c r="O13">
        <v>19804566.116960101</v>
      </c>
      <c r="P13">
        <v>19691387.784652501</v>
      </c>
      <c r="Q13">
        <v>19578209.452344801</v>
      </c>
    </row>
    <row r="14" spans="4:17" x14ac:dyDescent="0.25">
      <c r="D14" t="s">
        <v>27</v>
      </c>
      <c r="E14" t="s">
        <v>8</v>
      </c>
      <c r="F14">
        <v>19412453.549750999</v>
      </c>
      <c r="G14">
        <v>19637548.867084298</v>
      </c>
      <c r="H14">
        <v>21045415.583018899</v>
      </c>
      <c r="I14">
        <v>21850863.2478715</v>
      </c>
      <c r="J14">
        <v>22734398.841097299</v>
      </c>
      <c r="K14">
        <v>22711763.174635801</v>
      </c>
      <c r="L14">
        <v>22689127.5081742</v>
      </c>
      <c r="M14">
        <v>22643856.175251201</v>
      </c>
      <c r="N14">
        <v>22575949.1758665</v>
      </c>
      <c r="O14">
        <v>22462770.8435589</v>
      </c>
      <c r="P14">
        <v>22349592.5112512</v>
      </c>
      <c r="Q14">
        <v>22236414.1789435</v>
      </c>
    </row>
    <row r="15" spans="4:17" x14ac:dyDescent="0.25">
      <c r="D15" t="s">
        <v>27</v>
      </c>
      <c r="E15" t="s">
        <v>9</v>
      </c>
      <c r="F15">
        <v>21716230.979469899</v>
      </c>
      <c r="G15">
        <v>21941326.296803199</v>
      </c>
      <c r="H15">
        <v>23513748.543432001</v>
      </c>
      <c r="I15">
        <v>24410615.9475591</v>
      </c>
      <c r="J15">
        <v>25392603.567696001</v>
      </c>
      <c r="K15">
        <v>25369967.9012345</v>
      </c>
      <c r="L15">
        <v>25347332.234772898</v>
      </c>
      <c r="M15">
        <v>25302060.901849899</v>
      </c>
      <c r="N15">
        <v>25234153.902465198</v>
      </c>
      <c r="O15">
        <v>25120975.570157599</v>
      </c>
      <c r="P15">
        <v>25007797.237849899</v>
      </c>
      <c r="Q15">
        <v>24894618.905542199</v>
      </c>
    </row>
    <row r="16" spans="4:17" x14ac:dyDescent="0.25">
      <c r="D16" t="s">
        <v>27</v>
      </c>
      <c r="E16" t="s">
        <v>10</v>
      </c>
      <c r="F16">
        <v>24020008.4091888</v>
      </c>
      <c r="G16">
        <v>24245103.726522099</v>
      </c>
      <c r="H16">
        <v>25982081.503845099</v>
      </c>
      <c r="I16">
        <v>26970368.6472468</v>
      </c>
      <c r="J16">
        <v>28050808.2942947</v>
      </c>
      <c r="K16">
        <v>28028172.627833199</v>
      </c>
      <c r="L16">
        <v>28005536.961371601</v>
      </c>
      <c r="M16">
        <v>27960265.628448602</v>
      </c>
      <c r="N16">
        <v>27892358.629063901</v>
      </c>
      <c r="O16">
        <v>27779180.296756301</v>
      </c>
      <c r="P16">
        <v>27666001.964448601</v>
      </c>
      <c r="Q16">
        <v>27552823.632140901</v>
      </c>
    </row>
    <row r="17" spans="4:44" x14ac:dyDescent="0.25">
      <c r="D17" t="s">
        <v>27</v>
      </c>
      <c r="E17" t="s">
        <v>11</v>
      </c>
      <c r="F17">
        <v>26323785.838907599</v>
      </c>
      <c r="G17">
        <v>26548881.156241</v>
      </c>
      <c r="H17">
        <v>28450414.464258201</v>
      </c>
      <c r="I17">
        <v>29530121.3469344</v>
      </c>
      <c r="J17">
        <v>30709013.020893399</v>
      </c>
      <c r="K17">
        <v>30686377.354431901</v>
      </c>
      <c r="L17">
        <v>30663741.687970299</v>
      </c>
      <c r="M17">
        <v>30618470.3550473</v>
      </c>
      <c r="N17">
        <v>30550563.3556627</v>
      </c>
      <c r="O17">
        <v>30437385.023355</v>
      </c>
      <c r="P17">
        <v>30324206.6910473</v>
      </c>
      <c r="Q17">
        <v>30211028.3587396</v>
      </c>
    </row>
    <row r="18" spans="4:44" x14ac:dyDescent="0.25">
      <c r="D18" t="s">
        <v>28</v>
      </c>
      <c r="E18" t="s">
        <v>7</v>
      </c>
      <c r="F18">
        <v>16810357.024771102</v>
      </c>
      <c r="G18">
        <v>17041009.080496799</v>
      </c>
      <c r="H18">
        <v>18557585.6657487</v>
      </c>
      <c r="I18">
        <v>19266456.157072701</v>
      </c>
      <c r="J18">
        <v>20045191.582190901</v>
      </c>
      <c r="K18">
        <v>20021558.238190901</v>
      </c>
      <c r="L18">
        <v>19997924.8941909</v>
      </c>
      <c r="M18">
        <v>19950658.206190899</v>
      </c>
      <c r="N18">
        <v>19879758.174190901</v>
      </c>
      <c r="O18">
        <v>19761591.454190899</v>
      </c>
      <c r="P18">
        <v>19643424.7341909</v>
      </c>
      <c r="Q18">
        <v>19525258.014190901</v>
      </c>
    </row>
    <row r="19" spans="4:44" x14ac:dyDescent="0.25">
      <c r="D19" t="s">
        <v>28</v>
      </c>
      <c r="E19" t="s">
        <v>8</v>
      </c>
      <c r="F19">
        <v>19412453.549750999</v>
      </c>
      <c r="G19">
        <v>19625270.9406843</v>
      </c>
      <c r="H19">
        <v>21025918.626161799</v>
      </c>
      <c r="I19">
        <v>21826208.856760401</v>
      </c>
      <c r="J19">
        <v>22703396.3087896</v>
      </c>
      <c r="K19">
        <v>22679762.964789599</v>
      </c>
      <c r="L19">
        <v>22656129.620789599</v>
      </c>
      <c r="M19">
        <v>22608862.932789601</v>
      </c>
      <c r="N19">
        <v>22537962.9007896</v>
      </c>
      <c r="O19">
        <v>22419796.180789601</v>
      </c>
      <c r="P19">
        <v>22301629.460789599</v>
      </c>
      <c r="Q19">
        <v>22183462.7407896</v>
      </c>
    </row>
    <row r="20" spans="4:44" x14ac:dyDescent="0.25">
      <c r="D20" t="s">
        <v>28</v>
      </c>
      <c r="E20" t="s">
        <v>9</v>
      </c>
      <c r="F20">
        <v>21716230.979469899</v>
      </c>
      <c r="G20">
        <v>21929048.3704032</v>
      </c>
      <c r="H20">
        <v>23494251.586574901</v>
      </c>
      <c r="I20">
        <v>24385961.556448001</v>
      </c>
      <c r="J20">
        <v>25361601.035388298</v>
      </c>
      <c r="K20">
        <v>25337967.691388302</v>
      </c>
      <c r="L20">
        <v>25314334.347388301</v>
      </c>
      <c r="M20">
        <v>25267067.6593883</v>
      </c>
      <c r="N20">
        <v>25196167.627388299</v>
      </c>
      <c r="O20">
        <v>25078000.9073883</v>
      </c>
      <c r="P20">
        <v>24959834.187388301</v>
      </c>
      <c r="Q20">
        <v>24841667.467388298</v>
      </c>
    </row>
    <row r="21" spans="4:44" x14ac:dyDescent="0.25">
      <c r="D21" t="s">
        <v>28</v>
      </c>
      <c r="E21" t="s">
        <v>10</v>
      </c>
      <c r="F21">
        <v>24020008.4091888</v>
      </c>
      <c r="G21">
        <v>24232825.800122101</v>
      </c>
      <c r="H21">
        <v>25962584.546987999</v>
      </c>
      <c r="I21">
        <v>26945714.256135698</v>
      </c>
      <c r="J21">
        <v>28019805.761987001</v>
      </c>
      <c r="K21">
        <v>27996172.417987</v>
      </c>
      <c r="L21">
        <v>27972539.073987</v>
      </c>
      <c r="M21">
        <v>27925272.385986999</v>
      </c>
      <c r="N21">
        <v>27854372.353987001</v>
      </c>
      <c r="O21">
        <v>27736205.633986998</v>
      </c>
      <c r="P21">
        <v>27618038.913987</v>
      </c>
      <c r="Q21">
        <v>27499872.193987001</v>
      </c>
    </row>
    <row r="22" spans="4:44" x14ac:dyDescent="0.25">
      <c r="D22" t="s">
        <v>28</v>
      </c>
      <c r="E22" t="s">
        <v>11</v>
      </c>
      <c r="F22">
        <v>26323785.838907599</v>
      </c>
      <c r="G22">
        <v>26536603.229841001</v>
      </c>
      <c r="H22">
        <v>28430917.507401001</v>
      </c>
      <c r="I22">
        <v>29505466.955823299</v>
      </c>
      <c r="J22">
        <v>30678010.488585699</v>
      </c>
      <c r="K22">
        <v>30654377.144585699</v>
      </c>
      <c r="L22">
        <v>30630743.800585698</v>
      </c>
      <c r="M22">
        <v>30583477.112585701</v>
      </c>
      <c r="N22">
        <v>30512577.0805857</v>
      </c>
      <c r="O22">
        <v>30394410.360585701</v>
      </c>
      <c r="P22">
        <v>30276243.640585698</v>
      </c>
      <c r="Q22">
        <v>30158076.920585699</v>
      </c>
    </row>
    <row r="26" spans="4:44" x14ac:dyDescent="0.25">
      <c r="F26" s="13" t="s">
        <v>33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S26" s="13" t="s">
        <v>34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G26" s="13" t="s">
        <v>35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4:44" x14ac:dyDescent="0.25"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22</v>
      </c>
      <c r="Q27" t="s">
        <v>23</v>
      </c>
      <c r="S27" t="s">
        <v>12</v>
      </c>
      <c r="T27" t="s">
        <v>13</v>
      </c>
      <c r="U27" t="s">
        <v>14</v>
      </c>
      <c r="V27" t="s">
        <v>15</v>
      </c>
      <c r="W27" t="s">
        <v>16</v>
      </c>
      <c r="X27" t="s">
        <v>17</v>
      </c>
      <c r="Y27" t="s">
        <v>18</v>
      </c>
      <c r="Z27" t="s">
        <v>19</v>
      </c>
      <c r="AA27" t="s">
        <v>20</v>
      </c>
      <c r="AB27" t="s">
        <v>21</v>
      </c>
      <c r="AC27" t="s">
        <v>22</v>
      </c>
      <c r="AD27" t="s">
        <v>23</v>
      </c>
      <c r="AG27" t="s">
        <v>12</v>
      </c>
      <c r="AH27" t="s">
        <v>13</v>
      </c>
      <c r="AI27" t="s">
        <v>14</v>
      </c>
      <c r="AJ27" t="s">
        <v>15</v>
      </c>
      <c r="AK27" t="s">
        <v>16</v>
      </c>
      <c r="AL27" t="s">
        <v>17</v>
      </c>
      <c r="AM27" t="s">
        <v>18</v>
      </c>
      <c r="AN27" t="s">
        <v>19</v>
      </c>
      <c r="AO27" t="s">
        <v>20</v>
      </c>
      <c r="AP27" t="s">
        <v>21</v>
      </c>
      <c r="AQ27" t="s">
        <v>22</v>
      </c>
      <c r="AR27" t="s">
        <v>23</v>
      </c>
    </row>
    <row r="28" spans="4:44" x14ac:dyDescent="0.25">
      <c r="E28" t="s">
        <v>7</v>
      </c>
      <c r="F28">
        <f>F8-F3</f>
        <v>0</v>
      </c>
      <c r="G28">
        <f t="shared" ref="G28:Q28" si="0">G8-G3</f>
        <v>-42500.514461498708</v>
      </c>
      <c r="H28">
        <f t="shared" si="0"/>
        <v>-38993.913714297116</v>
      </c>
      <c r="I28">
        <f t="shared" si="0"/>
        <v>-49308.782222200185</v>
      </c>
      <c r="J28">
        <f t="shared" si="0"/>
        <v>-62005.064615398645</v>
      </c>
      <c r="K28">
        <f t="shared" si="0"/>
        <v>-64000.41969230026</v>
      </c>
      <c r="L28">
        <f t="shared" si="0"/>
        <v>-65995.774769201875</v>
      </c>
      <c r="M28">
        <f t="shared" si="0"/>
        <v>-69986.484923098236</v>
      </c>
      <c r="N28">
        <f t="shared" si="0"/>
        <v>-75972.550153799355</v>
      </c>
      <c r="O28">
        <f t="shared" si="0"/>
        <v>-85949.325538400561</v>
      </c>
      <c r="P28">
        <f t="shared" si="0"/>
        <v>-95926.100923102349</v>
      </c>
      <c r="Q28">
        <f t="shared" si="0"/>
        <v>-105902.87630769983</v>
      </c>
      <c r="S28">
        <f>F13-F3</f>
        <v>0</v>
      </c>
      <c r="T28">
        <f t="shared" ref="T28:AD32" si="1">G13-G3</f>
        <v>-63750.771692302078</v>
      </c>
      <c r="U28">
        <f t="shared" si="1"/>
        <v>-58490.870571397245</v>
      </c>
      <c r="V28">
        <f t="shared" si="1"/>
        <v>-73963.173333402723</v>
      </c>
      <c r="W28">
        <f t="shared" si="1"/>
        <v>-93007.596923097968</v>
      </c>
      <c r="X28">
        <f t="shared" si="1"/>
        <v>-96000.629538401961</v>
      </c>
      <c r="Y28">
        <f t="shared" si="1"/>
        <v>-98993.66215389967</v>
      </c>
      <c r="Z28">
        <f t="shared" si="1"/>
        <v>-104979.72738460079</v>
      </c>
      <c r="AA28">
        <f t="shared" si="1"/>
        <v>-113958.82523079962</v>
      </c>
      <c r="AB28">
        <f t="shared" si="1"/>
        <v>-128923.98830769956</v>
      </c>
      <c r="AC28">
        <f t="shared" si="1"/>
        <v>-143889.15138459951</v>
      </c>
      <c r="AD28">
        <f t="shared" si="1"/>
        <v>-158854.31446149945</v>
      </c>
      <c r="AG28">
        <f>F18-F3</f>
        <v>0</v>
      </c>
      <c r="AH28">
        <f t="shared" ref="AH28:AR32" si="2">G18-G3</f>
        <v>-85001.02892300114</v>
      </c>
      <c r="AI28">
        <f t="shared" si="2"/>
        <v>-77987.827428597957</v>
      </c>
      <c r="AJ28">
        <f t="shared" si="2"/>
        <v>-98617.564444500953</v>
      </c>
      <c r="AK28">
        <f t="shared" si="2"/>
        <v>-124010.12923079729</v>
      </c>
      <c r="AL28">
        <f t="shared" si="2"/>
        <v>-128000.83938460052</v>
      </c>
      <c r="AM28">
        <f t="shared" si="2"/>
        <v>-131991.54953850061</v>
      </c>
      <c r="AN28">
        <f t="shared" si="2"/>
        <v>-139972.9698462002</v>
      </c>
      <c r="AO28">
        <f t="shared" si="2"/>
        <v>-151945.10030769929</v>
      </c>
      <c r="AP28">
        <f t="shared" si="2"/>
        <v>-171898.6510769017</v>
      </c>
      <c r="AQ28">
        <f t="shared" si="2"/>
        <v>-191852.20184620097</v>
      </c>
      <c r="AR28">
        <f t="shared" si="2"/>
        <v>-211805.75261539966</v>
      </c>
    </row>
    <row r="29" spans="4:44" x14ac:dyDescent="0.25">
      <c r="E29" t="s">
        <v>8</v>
      </c>
      <c r="F29">
        <f t="shared" ref="F29:Q32" si="3">F9-F4</f>
        <v>0</v>
      </c>
      <c r="G29">
        <f t="shared" si="3"/>
        <v>-24555.852800000459</v>
      </c>
      <c r="H29">
        <f t="shared" si="3"/>
        <v>-38993.913714300841</v>
      </c>
      <c r="I29">
        <f t="shared" si="3"/>
        <v>-49308.782222200185</v>
      </c>
      <c r="J29">
        <f t="shared" si="3"/>
        <v>-62005.064615402371</v>
      </c>
      <c r="K29">
        <f t="shared" si="3"/>
        <v>-64000.41969230026</v>
      </c>
      <c r="L29">
        <f t="shared" si="3"/>
        <v>-65995.774769198149</v>
      </c>
      <c r="M29">
        <f t="shared" si="3"/>
        <v>-69986.484923101962</v>
      </c>
      <c r="N29">
        <f t="shared" si="3"/>
        <v>-75972.550153799355</v>
      </c>
      <c r="O29">
        <f t="shared" si="3"/>
        <v>-85949.325538400561</v>
      </c>
      <c r="P29">
        <f t="shared" si="3"/>
        <v>-95926.100923098624</v>
      </c>
      <c r="Q29">
        <f t="shared" si="3"/>
        <v>-105902.87630769983</v>
      </c>
      <c r="S29">
        <f t="shared" ref="S29:S32" si="4">F14-F4</f>
        <v>0</v>
      </c>
      <c r="T29">
        <f t="shared" si="1"/>
        <v>-36833.779200002551</v>
      </c>
      <c r="U29">
        <f t="shared" si="1"/>
        <v>-58490.870571501553</v>
      </c>
      <c r="V29">
        <f t="shared" si="1"/>
        <v>-73963.17333330214</v>
      </c>
      <c r="W29">
        <f t="shared" si="1"/>
        <v>-93007.596923101693</v>
      </c>
      <c r="X29">
        <f t="shared" si="1"/>
        <v>-96000.629538398236</v>
      </c>
      <c r="Y29">
        <f t="shared" si="1"/>
        <v>-98993.66215389967</v>
      </c>
      <c r="Z29">
        <f t="shared" si="1"/>
        <v>-104979.72738460079</v>
      </c>
      <c r="AA29">
        <f t="shared" si="1"/>
        <v>-113958.82523079962</v>
      </c>
      <c r="AB29">
        <f t="shared" si="1"/>
        <v>-128923.98830759898</v>
      </c>
      <c r="AC29">
        <f t="shared" si="1"/>
        <v>-143889.15138459951</v>
      </c>
      <c r="AD29">
        <f t="shared" si="1"/>
        <v>-158854.31446149945</v>
      </c>
      <c r="AG29">
        <f t="shared" ref="AG29:AG32" si="5">F19-F4</f>
        <v>0</v>
      </c>
      <c r="AH29">
        <f t="shared" si="2"/>
        <v>-49111.705600000918</v>
      </c>
      <c r="AI29">
        <f t="shared" si="2"/>
        <v>-77987.827428601682</v>
      </c>
      <c r="AJ29">
        <f t="shared" si="2"/>
        <v>-98617.56444440037</v>
      </c>
      <c r="AK29">
        <f t="shared" si="2"/>
        <v>-124010.12923080102</v>
      </c>
      <c r="AL29">
        <f t="shared" si="2"/>
        <v>-128000.83938460052</v>
      </c>
      <c r="AM29">
        <f t="shared" si="2"/>
        <v>-131991.54953850061</v>
      </c>
      <c r="AN29">
        <f t="shared" si="2"/>
        <v>-139972.9698462002</v>
      </c>
      <c r="AO29">
        <f t="shared" si="2"/>
        <v>-151945.10030769929</v>
      </c>
      <c r="AP29">
        <f t="shared" si="2"/>
        <v>-171898.65107689798</v>
      </c>
      <c r="AQ29">
        <f t="shared" si="2"/>
        <v>-191852.20184620097</v>
      </c>
      <c r="AR29">
        <f t="shared" si="2"/>
        <v>-211805.75261539966</v>
      </c>
    </row>
    <row r="30" spans="4:44" x14ac:dyDescent="0.25">
      <c r="E30" t="s">
        <v>9</v>
      </c>
      <c r="F30">
        <f>F10-F5</f>
        <v>0</v>
      </c>
      <c r="G30">
        <f t="shared" si="3"/>
        <v>-24555.852800000459</v>
      </c>
      <c r="H30">
        <f t="shared" si="3"/>
        <v>-38993.913714196533</v>
      </c>
      <c r="I30">
        <f t="shared" si="3"/>
        <v>-49308.782222297043</v>
      </c>
      <c r="J30">
        <f t="shared" si="3"/>
        <v>-62005.064615398645</v>
      </c>
      <c r="K30">
        <f t="shared" si="3"/>
        <v>-64000.419692296535</v>
      </c>
      <c r="L30">
        <f t="shared" si="3"/>
        <v>-65995.774769201875</v>
      </c>
      <c r="M30">
        <f t="shared" si="3"/>
        <v>-69986.484923101962</v>
      </c>
      <c r="N30">
        <f t="shared" si="3"/>
        <v>-75972.55015380308</v>
      </c>
      <c r="O30">
        <f t="shared" si="3"/>
        <v>-85949.325538400561</v>
      </c>
      <c r="P30">
        <f t="shared" si="3"/>
        <v>-95926.100923098624</v>
      </c>
      <c r="Q30">
        <f t="shared" si="3"/>
        <v>-105902.87630770355</v>
      </c>
      <c r="S30">
        <f t="shared" si="4"/>
        <v>0</v>
      </c>
      <c r="T30">
        <f t="shared" si="1"/>
        <v>-36833.779200002551</v>
      </c>
      <c r="U30">
        <f t="shared" si="1"/>
        <v>-58490.870571397245</v>
      </c>
      <c r="V30">
        <f t="shared" si="1"/>
        <v>-73963.173333398998</v>
      </c>
      <c r="W30">
        <f t="shared" si="1"/>
        <v>-93007.596923097968</v>
      </c>
      <c r="X30">
        <f t="shared" si="1"/>
        <v>-96000.629538398236</v>
      </c>
      <c r="Y30">
        <f t="shared" si="1"/>
        <v>-98993.662153903395</v>
      </c>
      <c r="Z30">
        <f t="shared" si="1"/>
        <v>-104979.72738460079</v>
      </c>
      <c r="AA30">
        <f t="shared" si="1"/>
        <v>-113958.82523080334</v>
      </c>
      <c r="AB30">
        <f t="shared" si="1"/>
        <v>-128923.9883076027</v>
      </c>
      <c r="AC30">
        <f t="shared" si="1"/>
        <v>-143889.15138459951</v>
      </c>
      <c r="AD30">
        <f t="shared" si="1"/>
        <v>-158854.31446150318</v>
      </c>
      <c r="AG30">
        <f t="shared" si="5"/>
        <v>0</v>
      </c>
      <c r="AH30">
        <f t="shared" si="2"/>
        <v>-49111.705600000918</v>
      </c>
      <c r="AI30">
        <f t="shared" si="2"/>
        <v>-77987.827428497374</v>
      </c>
      <c r="AJ30">
        <f t="shared" si="2"/>
        <v>-98617.564444497228</v>
      </c>
      <c r="AK30">
        <f t="shared" si="2"/>
        <v>-124010.12923080102</v>
      </c>
      <c r="AL30">
        <f t="shared" si="2"/>
        <v>-128000.83938459679</v>
      </c>
      <c r="AM30">
        <f t="shared" si="2"/>
        <v>-131991.54953850061</v>
      </c>
      <c r="AN30">
        <f t="shared" si="2"/>
        <v>-139972.9698462002</v>
      </c>
      <c r="AO30">
        <f t="shared" si="2"/>
        <v>-151945.10030770302</v>
      </c>
      <c r="AP30">
        <f t="shared" si="2"/>
        <v>-171898.6510769017</v>
      </c>
      <c r="AQ30">
        <f t="shared" si="2"/>
        <v>-191852.20184619725</v>
      </c>
      <c r="AR30">
        <f t="shared" si="2"/>
        <v>-211805.75261540338</v>
      </c>
    </row>
    <row r="31" spans="4:44" x14ac:dyDescent="0.25">
      <c r="E31" t="s">
        <v>10</v>
      </c>
      <c r="F31">
        <f t="shared" si="3"/>
        <v>0</v>
      </c>
      <c r="G31">
        <f t="shared" si="3"/>
        <v>-24555.852800000459</v>
      </c>
      <c r="H31">
        <f t="shared" si="3"/>
        <v>-38993.913714300841</v>
      </c>
      <c r="I31">
        <f t="shared" si="3"/>
        <v>-49308.782222200185</v>
      </c>
      <c r="J31">
        <f t="shared" si="3"/>
        <v>-62005.064615402371</v>
      </c>
      <c r="K31">
        <f t="shared" si="3"/>
        <v>-64000.41969230026</v>
      </c>
      <c r="L31">
        <f t="shared" si="3"/>
        <v>-65995.774769201875</v>
      </c>
      <c r="M31">
        <f t="shared" si="3"/>
        <v>-69986.484923098236</v>
      </c>
      <c r="N31">
        <f t="shared" si="3"/>
        <v>-75972.550153799355</v>
      </c>
      <c r="O31">
        <f t="shared" si="3"/>
        <v>-85949.325538400561</v>
      </c>
      <c r="P31">
        <f t="shared" si="3"/>
        <v>-95926.100923102349</v>
      </c>
      <c r="Q31">
        <f t="shared" si="3"/>
        <v>-105902.87630769983</v>
      </c>
      <c r="S31">
        <f t="shared" si="4"/>
        <v>0</v>
      </c>
      <c r="T31">
        <f t="shared" si="1"/>
        <v>-36833.779200002551</v>
      </c>
      <c r="U31">
        <f t="shared" si="1"/>
        <v>-58490.87057140097</v>
      </c>
      <c r="V31">
        <f t="shared" si="1"/>
        <v>-73963.173333298415</v>
      </c>
      <c r="W31">
        <f t="shared" si="1"/>
        <v>-93007.596923101693</v>
      </c>
      <c r="X31">
        <f t="shared" si="1"/>
        <v>-96000.629538401961</v>
      </c>
      <c r="Y31">
        <f t="shared" si="1"/>
        <v>-98993.66215389967</v>
      </c>
      <c r="Z31">
        <f t="shared" si="1"/>
        <v>-104979.72738459706</v>
      </c>
      <c r="AA31">
        <f t="shared" si="1"/>
        <v>-113958.82523079962</v>
      </c>
      <c r="AB31">
        <f t="shared" si="1"/>
        <v>-128923.98830759898</v>
      </c>
      <c r="AC31">
        <f t="shared" si="1"/>
        <v>-143889.15138459951</v>
      </c>
      <c r="AD31">
        <f t="shared" si="1"/>
        <v>-158854.31446149945</v>
      </c>
      <c r="AG31">
        <f t="shared" si="5"/>
        <v>0</v>
      </c>
      <c r="AH31">
        <f t="shared" si="2"/>
        <v>-49111.705600000918</v>
      </c>
      <c r="AI31">
        <f t="shared" si="2"/>
        <v>-77987.827428501099</v>
      </c>
      <c r="AJ31">
        <f t="shared" si="2"/>
        <v>-98617.56444440037</v>
      </c>
      <c r="AK31">
        <f t="shared" si="2"/>
        <v>-124010.12923080102</v>
      </c>
      <c r="AL31">
        <f t="shared" si="2"/>
        <v>-128000.83938460052</v>
      </c>
      <c r="AM31">
        <f t="shared" si="2"/>
        <v>-131991.54953850061</v>
      </c>
      <c r="AN31">
        <f t="shared" si="2"/>
        <v>-139972.9698462002</v>
      </c>
      <c r="AO31">
        <f t="shared" si="2"/>
        <v>-151945.10030769929</v>
      </c>
      <c r="AP31">
        <f t="shared" si="2"/>
        <v>-171898.6510769017</v>
      </c>
      <c r="AQ31">
        <f t="shared" si="2"/>
        <v>-191852.20184620097</v>
      </c>
      <c r="AR31">
        <f t="shared" si="2"/>
        <v>-211805.75261539966</v>
      </c>
    </row>
    <row r="32" spans="4:44" x14ac:dyDescent="0.25">
      <c r="E32" t="s">
        <v>11</v>
      </c>
      <c r="F32">
        <f t="shared" si="3"/>
        <v>0</v>
      </c>
      <c r="G32">
        <f t="shared" si="3"/>
        <v>-24555.852799996734</v>
      </c>
      <c r="H32">
        <f t="shared" si="3"/>
        <v>-38993.913714297116</v>
      </c>
      <c r="I32">
        <f t="shared" si="3"/>
        <v>-49308.782222200185</v>
      </c>
      <c r="J32">
        <f t="shared" si="3"/>
        <v>-62005.064615398645</v>
      </c>
      <c r="K32">
        <f t="shared" si="3"/>
        <v>-64000.41969230026</v>
      </c>
      <c r="L32">
        <f t="shared" si="3"/>
        <v>-65995.774769198149</v>
      </c>
      <c r="M32">
        <f t="shared" si="3"/>
        <v>-69986.484923101962</v>
      </c>
      <c r="N32">
        <f t="shared" si="3"/>
        <v>-75972.550153799355</v>
      </c>
      <c r="O32">
        <f t="shared" si="3"/>
        <v>-85949.325538400561</v>
      </c>
      <c r="P32">
        <f t="shared" si="3"/>
        <v>-95926.100923098624</v>
      </c>
      <c r="Q32">
        <f t="shared" si="3"/>
        <v>-105902.87630769983</v>
      </c>
      <c r="S32">
        <f t="shared" si="4"/>
        <v>0</v>
      </c>
      <c r="T32">
        <f t="shared" si="1"/>
        <v>-36833.779199998826</v>
      </c>
      <c r="U32">
        <f t="shared" si="1"/>
        <v>-58490.870571397245</v>
      </c>
      <c r="V32">
        <f t="shared" si="1"/>
        <v>-73963.173333298415</v>
      </c>
      <c r="W32">
        <f t="shared" si="1"/>
        <v>-93007.596923101693</v>
      </c>
      <c r="X32">
        <f t="shared" si="1"/>
        <v>-96000.629538398236</v>
      </c>
      <c r="Y32">
        <f t="shared" si="1"/>
        <v>-98993.66215389967</v>
      </c>
      <c r="Z32">
        <f t="shared" si="1"/>
        <v>-104979.72738460079</v>
      </c>
      <c r="AA32">
        <f t="shared" si="1"/>
        <v>-113958.82523069903</v>
      </c>
      <c r="AB32">
        <f t="shared" si="1"/>
        <v>-128923.98830759898</v>
      </c>
      <c r="AC32">
        <f t="shared" si="1"/>
        <v>-143889.15138459951</v>
      </c>
      <c r="AD32">
        <f t="shared" si="1"/>
        <v>-158854.31446149945</v>
      </c>
      <c r="AG32">
        <f t="shared" si="5"/>
        <v>0</v>
      </c>
      <c r="AH32">
        <f t="shared" si="2"/>
        <v>-49111.705599997193</v>
      </c>
      <c r="AI32">
        <f t="shared" si="2"/>
        <v>-77987.827428597957</v>
      </c>
      <c r="AJ32">
        <f t="shared" si="2"/>
        <v>-98617.56444440037</v>
      </c>
      <c r="AK32">
        <f t="shared" si="2"/>
        <v>-124010.12923080102</v>
      </c>
      <c r="AL32">
        <f t="shared" si="2"/>
        <v>-128000.83938460052</v>
      </c>
      <c r="AM32">
        <f t="shared" si="2"/>
        <v>-131991.54953850061</v>
      </c>
      <c r="AN32">
        <f t="shared" si="2"/>
        <v>-139972.9698462002</v>
      </c>
      <c r="AO32">
        <f t="shared" si="2"/>
        <v>-151945.10030769929</v>
      </c>
      <c r="AP32">
        <f t="shared" si="2"/>
        <v>-171898.65107689798</v>
      </c>
      <c r="AQ32">
        <f t="shared" si="2"/>
        <v>-191852.20184620097</v>
      </c>
      <c r="AR32">
        <f t="shared" si="2"/>
        <v>-211805.75261539966</v>
      </c>
    </row>
    <row r="36" spans="5:30" x14ac:dyDescent="0.25">
      <c r="F36" s="14" t="s">
        <v>36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14" t="s">
        <v>37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5:30" x14ac:dyDescent="0.25"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S37" t="s">
        <v>12</v>
      </c>
      <c r="T37" t="s">
        <v>13</v>
      </c>
      <c r="U37" t="s">
        <v>14</v>
      </c>
      <c r="V37" t="s">
        <v>15</v>
      </c>
      <c r="W37" t="s">
        <v>16</v>
      </c>
      <c r="X37" t="s">
        <v>17</v>
      </c>
      <c r="Y37" t="s">
        <v>18</v>
      </c>
      <c r="Z37" t="s">
        <v>19</v>
      </c>
      <c r="AA37" t="s">
        <v>20</v>
      </c>
      <c r="AB37" t="s">
        <v>21</v>
      </c>
      <c r="AC37" t="s">
        <v>22</v>
      </c>
      <c r="AD37" t="s">
        <v>23</v>
      </c>
    </row>
    <row r="38" spans="5:30" x14ac:dyDescent="0.25">
      <c r="E38" t="s">
        <v>7</v>
      </c>
      <c r="F38">
        <f>F13-F8</f>
        <v>0</v>
      </c>
      <c r="G38">
        <f t="shared" ref="G38:Q38" si="6">G13-G8</f>
        <v>-21250.25723080337</v>
      </c>
      <c r="H38">
        <f t="shared" si="6"/>
        <v>-19496.956857100129</v>
      </c>
      <c r="I38">
        <f t="shared" si="6"/>
        <v>-24654.391111202538</v>
      </c>
      <c r="J38">
        <f t="shared" si="6"/>
        <v>-31002.532307699323</v>
      </c>
      <c r="K38">
        <f t="shared" si="6"/>
        <v>-32000.209846101701</v>
      </c>
      <c r="L38">
        <f t="shared" si="6"/>
        <v>-32997.887384697795</v>
      </c>
      <c r="M38">
        <f t="shared" si="6"/>
        <v>-34993.242461502552</v>
      </c>
      <c r="N38">
        <f t="shared" si="6"/>
        <v>-37986.27507700026</v>
      </c>
      <c r="O38">
        <f t="shared" si="6"/>
        <v>-42974.662769299001</v>
      </c>
      <c r="P38">
        <f t="shared" si="6"/>
        <v>-47963.050461497158</v>
      </c>
      <c r="Q38">
        <f t="shared" si="6"/>
        <v>-52951.438153799623</v>
      </c>
      <c r="S38">
        <f>F18-F8</f>
        <v>0</v>
      </c>
      <c r="T38">
        <f t="shared" ref="T38:AD42" si="7">G18-G8</f>
        <v>-42500.514461502433</v>
      </c>
      <c r="U38">
        <f t="shared" si="7"/>
        <v>-38993.913714300841</v>
      </c>
      <c r="V38">
        <f t="shared" si="7"/>
        <v>-49308.782222300768</v>
      </c>
      <c r="W38">
        <f t="shared" si="7"/>
        <v>-62005.064615398645</v>
      </c>
      <c r="X38">
        <f t="shared" si="7"/>
        <v>-64000.41969230026</v>
      </c>
      <c r="Y38">
        <f t="shared" si="7"/>
        <v>-65995.774769298732</v>
      </c>
      <c r="Z38">
        <f t="shared" si="7"/>
        <v>-69986.484923101962</v>
      </c>
      <c r="AA38">
        <f t="shared" si="7"/>
        <v>-75972.550153899938</v>
      </c>
      <c r="AB38">
        <f t="shared" si="7"/>
        <v>-85949.325538501143</v>
      </c>
      <c r="AC38">
        <f t="shared" si="7"/>
        <v>-95926.100923098624</v>
      </c>
      <c r="AD38">
        <f t="shared" si="7"/>
        <v>-105902.87630769983</v>
      </c>
    </row>
    <row r="39" spans="5:30" x14ac:dyDescent="0.25">
      <c r="E39" t="s">
        <v>8</v>
      </c>
      <c r="F39">
        <f t="shared" ref="F39:Q42" si="8">F14-F9</f>
        <v>0</v>
      </c>
      <c r="G39">
        <f t="shared" si="8"/>
        <v>-12277.926400002092</v>
      </c>
      <c r="H39">
        <f t="shared" si="8"/>
        <v>-19496.956857200712</v>
      </c>
      <c r="I39">
        <f t="shared" si="8"/>
        <v>-24654.391111101955</v>
      </c>
      <c r="J39">
        <f t="shared" si="8"/>
        <v>-31002.532307699323</v>
      </c>
      <c r="K39">
        <f t="shared" si="8"/>
        <v>-32000.209846097976</v>
      </c>
      <c r="L39">
        <f>L14-L9</f>
        <v>-32997.88738470152</v>
      </c>
      <c r="M39">
        <f t="shared" si="8"/>
        <v>-34993.242461498827</v>
      </c>
      <c r="N39">
        <f t="shared" si="8"/>
        <v>-37986.27507700026</v>
      </c>
      <c r="O39">
        <f t="shared" si="8"/>
        <v>-42974.662769198418</v>
      </c>
      <c r="P39">
        <f t="shared" si="8"/>
        <v>-47963.050461500883</v>
      </c>
      <c r="Q39">
        <f t="shared" si="8"/>
        <v>-52951.438153799623</v>
      </c>
      <c r="S39">
        <f t="shared" ref="S39:S42" si="9">F19-F9</f>
        <v>0</v>
      </c>
      <c r="T39">
        <f t="shared" si="7"/>
        <v>-24555.852800000459</v>
      </c>
      <c r="U39">
        <f t="shared" si="7"/>
        <v>-38993.913714300841</v>
      </c>
      <c r="V39">
        <f t="shared" si="7"/>
        <v>-49308.782222200185</v>
      </c>
      <c r="W39">
        <f t="shared" si="7"/>
        <v>-62005.064615398645</v>
      </c>
      <c r="X39">
        <f t="shared" si="7"/>
        <v>-64000.41969230026</v>
      </c>
      <c r="Y39">
        <f t="shared" si="7"/>
        <v>-65995.774769302458</v>
      </c>
      <c r="Z39">
        <f t="shared" si="7"/>
        <v>-69986.484923098236</v>
      </c>
      <c r="AA39">
        <f t="shared" si="7"/>
        <v>-75972.550153899938</v>
      </c>
      <c r="AB39">
        <f t="shared" si="7"/>
        <v>-85949.325538497418</v>
      </c>
      <c r="AC39">
        <f t="shared" si="7"/>
        <v>-95926.100923102349</v>
      </c>
      <c r="AD39">
        <f t="shared" si="7"/>
        <v>-105902.87630769983</v>
      </c>
    </row>
    <row r="40" spans="5:30" x14ac:dyDescent="0.25">
      <c r="E40" t="s">
        <v>9</v>
      </c>
      <c r="F40">
        <f t="shared" si="8"/>
        <v>0</v>
      </c>
      <c r="G40">
        <f t="shared" si="8"/>
        <v>-12277.926400002092</v>
      </c>
      <c r="H40">
        <f t="shared" si="8"/>
        <v>-19496.956857200712</v>
      </c>
      <c r="I40">
        <f t="shared" si="8"/>
        <v>-24654.391111101955</v>
      </c>
      <c r="J40">
        <f t="shared" si="8"/>
        <v>-31002.532307699323</v>
      </c>
      <c r="K40">
        <f t="shared" si="8"/>
        <v>-32000.209846101701</v>
      </c>
      <c r="L40">
        <f t="shared" si="8"/>
        <v>-32997.88738470152</v>
      </c>
      <c r="M40">
        <f t="shared" si="8"/>
        <v>-34993.242461498827</v>
      </c>
      <c r="N40">
        <f t="shared" si="8"/>
        <v>-37986.27507700026</v>
      </c>
      <c r="O40">
        <f t="shared" si="8"/>
        <v>-42974.662769202143</v>
      </c>
      <c r="P40">
        <f t="shared" si="8"/>
        <v>-47963.050461500883</v>
      </c>
      <c r="Q40">
        <f t="shared" si="8"/>
        <v>-52951.438153799623</v>
      </c>
      <c r="S40">
        <f t="shared" si="9"/>
        <v>0</v>
      </c>
      <c r="T40">
        <f t="shared" si="7"/>
        <v>-24555.852800000459</v>
      </c>
      <c r="U40">
        <f t="shared" si="7"/>
        <v>-38993.913714300841</v>
      </c>
      <c r="V40">
        <f t="shared" si="7"/>
        <v>-49308.782222200185</v>
      </c>
      <c r="W40">
        <f t="shared" si="7"/>
        <v>-62005.064615402371</v>
      </c>
      <c r="X40">
        <f t="shared" si="7"/>
        <v>-64000.41969230026</v>
      </c>
      <c r="Y40">
        <f t="shared" si="7"/>
        <v>-65995.774769298732</v>
      </c>
      <c r="Z40">
        <f t="shared" si="7"/>
        <v>-69986.484923098236</v>
      </c>
      <c r="AA40">
        <f t="shared" si="7"/>
        <v>-75972.550153899938</v>
      </c>
      <c r="AB40">
        <f t="shared" si="7"/>
        <v>-85949.325538501143</v>
      </c>
      <c r="AC40">
        <f t="shared" si="7"/>
        <v>-95926.100923098624</v>
      </c>
      <c r="AD40">
        <f t="shared" si="7"/>
        <v>-105902.87630769983</v>
      </c>
    </row>
    <row r="41" spans="5:30" x14ac:dyDescent="0.25">
      <c r="E41" t="s">
        <v>10</v>
      </c>
      <c r="F41">
        <f t="shared" si="8"/>
        <v>0</v>
      </c>
      <c r="G41">
        <f t="shared" si="8"/>
        <v>-12277.926400002092</v>
      </c>
      <c r="H41">
        <f t="shared" si="8"/>
        <v>-19496.956857100129</v>
      </c>
      <c r="I41">
        <f t="shared" si="8"/>
        <v>-24654.39111109823</v>
      </c>
      <c r="J41">
        <f t="shared" si="8"/>
        <v>-31002.532307699323</v>
      </c>
      <c r="K41">
        <f t="shared" si="8"/>
        <v>-32000.209846101701</v>
      </c>
      <c r="L41">
        <f t="shared" si="8"/>
        <v>-32997.887384697795</v>
      </c>
      <c r="M41">
        <f t="shared" si="8"/>
        <v>-34993.242461498827</v>
      </c>
      <c r="N41">
        <f t="shared" si="8"/>
        <v>-37986.27507700026</v>
      </c>
      <c r="O41">
        <f t="shared" si="8"/>
        <v>-42974.662769198418</v>
      </c>
      <c r="P41">
        <f t="shared" si="8"/>
        <v>-47963.050461497158</v>
      </c>
      <c r="Q41">
        <f t="shared" si="8"/>
        <v>-52951.438153799623</v>
      </c>
      <c r="S41">
        <f t="shared" si="9"/>
        <v>0</v>
      </c>
      <c r="T41">
        <f t="shared" si="7"/>
        <v>-24555.852800000459</v>
      </c>
      <c r="U41">
        <f t="shared" si="7"/>
        <v>-38993.913714200258</v>
      </c>
      <c r="V41">
        <f t="shared" si="7"/>
        <v>-49308.782222200185</v>
      </c>
      <c r="W41">
        <f t="shared" si="7"/>
        <v>-62005.064615398645</v>
      </c>
      <c r="X41">
        <f t="shared" si="7"/>
        <v>-64000.41969230026</v>
      </c>
      <c r="Y41">
        <f t="shared" si="7"/>
        <v>-65995.774769298732</v>
      </c>
      <c r="Z41">
        <f t="shared" si="7"/>
        <v>-69986.484923101962</v>
      </c>
      <c r="AA41">
        <f t="shared" si="7"/>
        <v>-75972.550153899938</v>
      </c>
      <c r="AB41">
        <f t="shared" si="7"/>
        <v>-85949.325538501143</v>
      </c>
      <c r="AC41">
        <f t="shared" si="7"/>
        <v>-95926.100923098624</v>
      </c>
      <c r="AD41">
        <f t="shared" si="7"/>
        <v>-105902.87630769983</v>
      </c>
    </row>
    <row r="42" spans="5:30" x14ac:dyDescent="0.25">
      <c r="E42" t="s">
        <v>11</v>
      </c>
      <c r="F42">
        <f t="shared" si="8"/>
        <v>0</v>
      </c>
      <c r="G42">
        <f t="shared" si="8"/>
        <v>-12277.926400002092</v>
      </c>
      <c r="H42">
        <f t="shared" si="8"/>
        <v>-19496.956857100129</v>
      </c>
      <c r="I42">
        <f t="shared" si="8"/>
        <v>-24654.39111109823</v>
      </c>
      <c r="J42">
        <f t="shared" si="8"/>
        <v>-31002.532307703048</v>
      </c>
      <c r="K42">
        <f t="shared" si="8"/>
        <v>-32000.209846097976</v>
      </c>
      <c r="L42">
        <f t="shared" si="8"/>
        <v>-32997.88738470152</v>
      </c>
      <c r="M42">
        <f t="shared" si="8"/>
        <v>-34993.242461498827</v>
      </c>
      <c r="N42">
        <f t="shared" si="8"/>
        <v>-37986.275076899678</v>
      </c>
      <c r="O42">
        <f t="shared" si="8"/>
        <v>-42974.662769198418</v>
      </c>
      <c r="P42">
        <f t="shared" si="8"/>
        <v>-47963.050461500883</v>
      </c>
      <c r="Q42">
        <f t="shared" si="8"/>
        <v>-52951.438153799623</v>
      </c>
      <c r="S42">
        <f t="shared" si="9"/>
        <v>0</v>
      </c>
      <c r="T42">
        <f t="shared" si="7"/>
        <v>-24555.852800000459</v>
      </c>
      <c r="U42">
        <f t="shared" si="7"/>
        <v>-38993.913714300841</v>
      </c>
      <c r="V42">
        <f t="shared" si="7"/>
        <v>-49308.782222200185</v>
      </c>
      <c r="W42">
        <f t="shared" si="7"/>
        <v>-62005.064615402371</v>
      </c>
      <c r="X42">
        <f t="shared" si="7"/>
        <v>-64000.41969230026</v>
      </c>
      <c r="Y42">
        <f t="shared" si="7"/>
        <v>-65995.774769302458</v>
      </c>
      <c r="Z42">
        <f t="shared" si="7"/>
        <v>-69986.484923098236</v>
      </c>
      <c r="AA42">
        <f t="shared" si="7"/>
        <v>-75972.550153899938</v>
      </c>
      <c r="AB42">
        <f t="shared" si="7"/>
        <v>-85949.325538497418</v>
      </c>
      <c r="AC42">
        <f t="shared" si="7"/>
        <v>-95926.100923102349</v>
      </c>
      <c r="AD42">
        <f t="shared" si="7"/>
        <v>-105902.87630769983</v>
      </c>
    </row>
    <row r="46" spans="5:30" x14ac:dyDescent="0.25">
      <c r="F46" s="15" t="s">
        <v>38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5:30" x14ac:dyDescent="0.25">
      <c r="E47" s="2" t="s">
        <v>6</v>
      </c>
      <c r="F47" s="3">
        <v>0</v>
      </c>
      <c r="G47" s="3">
        <v>4</v>
      </c>
      <c r="H47" s="3">
        <v>6</v>
      </c>
      <c r="I47" s="3">
        <v>7</v>
      </c>
      <c r="J47" s="3">
        <v>8</v>
      </c>
      <c r="K47" s="3">
        <v>9</v>
      </c>
      <c r="L47" s="3">
        <v>10</v>
      </c>
      <c r="M47" s="3">
        <v>12</v>
      </c>
      <c r="N47" s="3">
        <v>15</v>
      </c>
      <c r="O47" s="3">
        <v>20</v>
      </c>
      <c r="P47" s="3">
        <v>25</v>
      </c>
      <c r="Q47" s="3">
        <v>30</v>
      </c>
    </row>
    <row r="48" spans="5:30" x14ac:dyDescent="0.25">
      <c r="E48" s="4" t="s">
        <v>39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</row>
    <row r="49" spans="5:17" x14ac:dyDescent="0.25">
      <c r="E49" s="4" t="s">
        <v>7</v>
      </c>
      <c r="F49">
        <f>F18-F13</f>
        <v>0</v>
      </c>
      <c r="G49">
        <f t="shared" ref="G49:Q49" si="10">G18-G13</f>
        <v>-21250.257230699062</v>
      </c>
      <c r="H49">
        <f t="shared" si="10"/>
        <v>-19496.956857200712</v>
      </c>
      <c r="I49">
        <f t="shared" si="10"/>
        <v>-24654.39111109823</v>
      </c>
      <c r="J49">
        <f t="shared" si="10"/>
        <v>-31002.532307699323</v>
      </c>
      <c r="K49">
        <f t="shared" si="10"/>
        <v>-32000.209846198559</v>
      </c>
      <c r="L49">
        <f t="shared" si="10"/>
        <v>-32997.887384600937</v>
      </c>
      <c r="M49">
        <f t="shared" si="10"/>
        <v>-34993.24246159941</v>
      </c>
      <c r="N49">
        <f t="shared" si="10"/>
        <v>-37986.275076899678</v>
      </c>
      <c r="O49">
        <f t="shared" si="10"/>
        <v>-42974.662769202143</v>
      </c>
      <c r="P49">
        <f t="shared" si="10"/>
        <v>-47963.050461601466</v>
      </c>
      <c r="Q49">
        <f t="shared" si="10"/>
        <v>-52951.438153900206</v>
      </c>
    </row>
    <row r="50" spans="5:17" x14ac:dyDescent="0.25">
      <c r="E50" s="4" t="s">
        <v>8</v>
      </c>
      <c r="F50">
        <f t="shared" ref="F50:Q53" si="11">F19-F14</f>
        <v>0</v>
      </c>
      <c r="G50">
        <f t="shared" si="11"/>
        <v>-12277.926399998367</v>
      </c>
      <c r="H50">
        <f t="shared" si="11"/>
        <v>-19496.956857100129</v>
      </c>
      <c r="I50">
        <f t="shared" si="11"/>
        <v>-24654.39111109823</v>
      </c>
      <c r="J50">
        <f t="shared" si="11"/>
        <v>-31002.532307699323</v>
      </c>
      <c r="K50">
        <f t="shared" si="11"/>
        <v>-32000.209846202284</v>
      </c>
      <c r="L50">
        <f t="shared" si="11"/>
        <v>-32997.887384600937</v>
      </c>
      <c r="M50">
        <f t="shared" si="11"/>
        <v>-34993.24246159941</v>
      </c>
      <c r="N50">
        <f t="shared" si="11"/>
        <v>-37986.275076899678</v>
      </c>
      <c r="O50">
        <f t="shared" si="11"/>
        <v>-42974.662769299001</v>
      </c>
      <c r="P50">
        <f t="shared" si="11"/>
        <v>-47963.050461601466</v>
      </c>
      <c r="Q50">
        <f t="shared" si="11"/>
        <v>-52951.438153900206</v>
      </c>
    </row>
    <row r="51" spans="5:17" x14ac:dyDescent="0.25">
      <c r="E51" s="4" t="s">
        <v>9</v>
      </c>
      <c r="F51">
        <f t="shared" si="11"/>
        <v>0</v>
      </c>
      <c r="G51">
        <f t="shared" si="11"/>
        <v>-12277.926399998367</v>
      </c>
      <c r="H51">
        <f t="shared" si="11"/>
        <v>-19496.956857100129</v>
      </c>
      <c r="I51">
        <f t="shared" si="11"/>
        <v>-24654.39111109823</v>
      </c>
      <c r="J51">
        <f t="shared" si="11"/>
        <v>-31002.532307703048</v>
      </c>
      <c r="K51">
        <f t="shared" si="11"/>
        <v>-32000.209846198559</v>
      </c>
      <c r="L51">
        <f t="shared" si="11"/>
        <v>-32997.887384597212</v>
      </c>
      <c r="M51">
        <f t="shared" si="11"/>
        <v>-34993.24246159941</v>
      </c>
      <c r="N51">
        <f t="shared" si="11"/>
        <v>-37986.275076899678</v>
      </c>
      <c r="O51">
        <f t="shared" si="11"/>
        <v>-42974.662769299001</v>
      </c>
      <c r="P51">
        <f t="shared" si="11"/>
        <v>-47963.050461597741</v>
      </c>
      <c r="Q51">
        <f t="shared" si="11"/>
        <v>-52951.438153900206</v>
      </c>
    </row>
    <row r="52" spans="5:17" x14ac:dyDescent="0.25">
      <c r="E52" s="4" t="s">
        <v>10</v>
      </c>
      <c r="F52">
        <f t="shared" si="11"/>
        <v>0</v>
      </c>
      <c r="G52">
        <f t="shared" si="11"/>
        <v>-12277.926399998367</v>
      </c>
      <c r="H52">
        <f t="shared" si="11"/>
        <v>-19496.956857100129</v>
      </c>
      <c r="I52">
        <f t="shared" si="11"/>
        <v>-24654.391111101955</v>
      </c>
      <c r="J52">
        <f t="shared" si="11"/>
        <v>-31002.532307699323</v>
      </c>
      <c r="K52">
        <f t="shared" si="11"/>
        <v>-32000.209846198559</v>
      </c>
      <c r="L52">
        <f t="shared" si="11"/>
        <v>-32997.887384600937</v>
      </c>
      <c r="M52">
        <f t="shared" si="11"/>
        <v>-34993.242461603135</v>
      </c>
      <c r="N52">
        <f t="shared" si="11"/>
        <v>-37986.275076899678</v>
      </c>
      <c r="O52">
        <f t="shared" si="11"/>
        <v>-42974.662769302726</v>
      </c>
      <c r="P52">
        <f t="shared" si="11"/>
        <v>-47963.050461601466</v>
      </c>
      <c r="Q52">
        <f t="shared" si="11"/>
        <v>-52951.438153900206</v>
      </c>
    </row>
    <row r="53" spans="5:17" x14ac:dyDescent="0.25">
      <c r="E53" s="4" t="s">
        <v>11</v>
      </c>
      <c r="F53">
        <f t="shared" si="11"/>
        <v>0</v>
      </c>
      <c r="G53">
        <f t="shared" si="11"/>
        <v>-12277.926399998367</v>
      </c>
      <c r="H53">
        <f t="shared" si="11"/>
        <v>-19496.956857200712</v>
      </c>
      <c r="I53">
        <f t="shared" si="11"/>
        <v>-24654.391111101955</v>
      </c>
      <c r="J53">
        <f t="shared" si="11"/>
        <v>-31002.532307699323</v>
      </c>
      <c r="K53">
        <f t="shared" si="11"/>
        <v>-32000.209846202284</v>
      </c>
      <c r="L53">
        <f t="shared" si="11"/>
        <v>-32997.887384600937</v>
      </c>
      <c r="M53">
        <f t="shared" si="11"/>
        <v>-34993.24246159941</v>
      </c>
      <c r="N53">
        <f t="shared" si="11"/>
        <v>-37986.27507700026</v>
      </c>
      <c r="O53">
        <f t="shared" si="11"/>
        <v>-42974.662769299001</v>
      </c>
      <c r="P53">
        <f t="shared" si="11"/>
        <v>-47963.050461601466</v>
      </c>
      <c r="Q53">
        <f t="shared" si="11"/>
        <v>-52951.438153900206</v>
      </c>
    </row>
    <row r="59" spans="5:17" x14ac:dyDescent="0.25">
      <c r="F59" s="9" t="s">
        <v>40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5:17" x14ac:dyDescent="0.25">
      <c r="E60" s="2" t="s">
        <v>6</v>
      </c>
      <c r="F60" s="3">
        <v>0</v>
      </c>
      <c r="G60" s="3">
        <v>4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12</v>
      </c>
      <c r="N60" s="3">
        <v>15</v>
      </c>
      <c r="O60" s="3">
        <v>20</v>
      </c>
      <c r="P60" s="3">
        <v>25</v>
      </c>
      <c r="Q60" s="3">
        <v>30</v>
      </c>
    </row>
    <row r="61" spans="5:17" x14ac:dyDescent="0.25">
      <c r="E61" s="5" t="s">
        <v>39</v>
      </c>
      <c r="F61" t="s">
        <v>12</v>
      </c>
      <c r="G61" t="s">
        <v>13</v>
      </c>
      <c r="H61" t="s">
        <v>14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</row>
    <row r="62" spans="5:17" x14ac:dyDescent="0.25">
      <c r="E62" s="5" t="s">
        <v>7</v>
      </c>
      <c r="F62">
        <f>F28/(5)</f>
        <v>0</v>
      </c>
      <c r="G62">
        <f>(G28/5)/G$60</f>
        <v>-2125.0257230749353</v>
      </c>
      <c r="H62">
        <f>(H28/5)/H$60</f>
        <v>-1299.7971238099037</v>
      </c>
      <c r="I62">
        <f t="shared" ref="I62:Q62" si="12">(I28/5)/I$60</f>
        <v>-1408.8223492057198</v>
      </c>
      <c r="J62">
        <f t="shared" si="12"/>
        <v>-1550.126615384966</v>
      </c>
      <c r="K62">
        <f t="shared" si="12"/>
        <v>-1422.2315487177834</v>
      </c>
      <c r="L62">
        <f t="shared" si="12"/>
        <v>-1319.9154953840375</v>
      </c>
      <c r="M62">
        <f t="shared" si="12"/>
        <v>-1166.4414153849705</v>
      </c>
      <c r="N62">
        <f t="shared" si="12"/>
        <v>-1012.9673353839914</v>
      </c>
      <c r="O62">
        <f t="shared" si="12"/>
        <v>-859.49325538400558</v>
      </c>
      <c r="P62">
        <f t="shared" si="12"/>
        <v>-767.40880738481883</v>
      </c>
      <c r="Q62">
        <f t="shared" si="12"/>
        <v>-706.01917538466546</v>
      </c>
    </row>
    <row r="63" spans="5:17" x14ac:dyDescent="0.25">
      <c r="E63" s="5" t="s">
        <v>8</v>
      </c>
      <c r="F63">
        <f t="shared" ref="F63:F66" si="13">F29/(5)</f>
        <v>0</v>
      </c>
      <c r="G63">
        <f t="shared" ref="G63:Q66" si="14">(G29/5)/G$60</f>
        <v>-1227.7926400000229</v>
      </c>
      <c r="H63">
        <f t="shared" si="14"/>
        <v>-1299.7971238100281</v>
      </c>
      <c r="I63">
        <f t="shared" si="14"/>
        <v>-1408.8223492057198</v>
      </c>
      <c r="J63">
        <f t="shared" si="14"/>
        <v>-1550.1266153850593</v>
      </c>
      <c r="K63">
        <f t="shared" si="14"/>
        <v>-1422.2315487177834</v>
      </c>
      <c r="L63">
        <f t="shared" si="14"/>
        <v>-1319.9154953839629</v>
      </c>
      <c r="M63">
        <f t="shared" si="14"/>
        <v>-1166.4414153850328</v>
      </c>
      <c r="N63">
        <f t="shared" si="14"/>
        <v>-1012.9673353839914</v>
      </c>
      <c r="O63">
        <f t="shared" si="14"/>
        <v>-859.49325538400558</v>
      </c>
      <c r="P63">
        <f t="shared" si="14"/>
        <v>-767.40880738478893</v>
      </c>
      <c r="Q63">
        <f t="shared" si="14"/>
        <v>-706.01917538466546</v>
      </c>
    </row>
    <row r="64" spans="5:17" x14ac:dyDescent="0.25">
      <c r="E64" s="5" t="s">
        <v>9</v>
      </c>
      <c r="F64">
        <f t="shared" si="13"/>
        <v>0</v>
      </c>
      <c r="G64">
        <f t="shared" si="14"/>
        <v>-1227.7926400000229</v>
      </c>
      <c r="H64">
        <f t="shared" si="14"/>
        <v>-1299.7971238065511</v>
      </c>
      <c r="I64">
        <f t="shared" si="14"/>
        <v>-1408.8223492084869</v>
      </c>
      <c r="J64">
        <f t="shared" si="14"/>
        <v>-1550.126615384966</v>
      </c>
      <c r="K64">
        <f t="shared" si="14"/>
        <v>-1422.2315487177009</v>
      </c>
      <c r="L64">
        <f t="shared" si="14"/>
        <v>-1319.9154953840375</v>
      </c>
      <c r="M64">
        <f t="shared" si="14"/>
        <v>-1166.4414153850328</v>
      </c>
      <c r="N64">
        <f t="shared" si="14"/>
        <v>-1012.967335384041</v>
      </c>
      <c r="O64">
        <f t="shared" si="14"/>
        <v>-859.49325538400558</v>
      </c>
      <c r="P64">
        <f t="shared" si="14"/>
        <v>-767.40880738478893</v>
      </c>
      <c r="Q64">
        <f t="shared" si="14"/>
        <v>-706.01917538469036</v>
      </c>
    </row>
    <row r="65" spans="5:17" x14ac:dyDescent="0.25">
      <c r="E65" s="5" t="s">
        <v>10</v>
      </c>
      <c r="F65">
        <f t="shared" si="13"/>
        <v>0</v>
      </c>
      <c r="G65">
        <f t="shared" si="14"/>
        <v>-1227.7926400000229</v>
      </c>
      <c r="H65">
        <f t="shared" si="14"/>
        <v>-1299.7971238100281</v>
      </c>
      <c r="I65">
        <f t="shared" si="14"/>
        <v>-1408.8223492057198</v>
      </c>
      <c r="J65">
        <f t="shared" si="14"/>
        <v>-1550.1266153850593</v>
      </c>
      <c r="K65">
        <f t="shared" si="14"/>
        <v>-1422.2315487177834</v>
      </c>
      <c r="L65">
        <f t="shared" si="14"/>
        <v>-1319.9154953840375</v>
      </c>
      <c r="M65">
        <f t="shared" si="14"/>
        <v>-1166.4414153849705</v>
      </c>
      <c r="N65">
        <f t="shared" si="14"/>
        <v>-1012.9673353839914</v>
      </c>
      <c r="O65">
        <f t="shared" si="14"/>
        <v>-859.49325538400558</v>
      </c>
      <c r="P65">
        <f t="shared" si="14"/>
        <v>-767.40880738481883</v>
      </c>
      <c r="Q65">
        <f t="shared" si="14"/>
        <v>-706.01917538466546</v>
      </c>
    </row>
    <row r="66" spans="5:17" x14ac:dyDescent="0.25">
      <c r="E66" s="5" t="s">
        <v>11</v>
      </c>
      <c r="F66">
        <f t="shared" si="13"/>
        <v>0</v>
      </c>
      <c r="G66">
        <f t="shared" si="14"/>
        <v>-1227.7926399998366</v>
      </c>
      <c r="H66">
        <f t="shared" si="14"/>
        <v>-1299.7971238099037</v>
      </c>
      <c r="I66">
        <f t="shared" si="14"/>
        <v>-1408.8223492057198</v>
      </c>
      <c r="J66">
        <f t="shared" si="14"/>
        <v>-1550.126615384966</v>
      </c>
      <c r="K66">
        <f t="shared" si="14"/>
        <v>-1422.2315487177834</v>
      </c>
      <c r="L66">
        <f t="shared" si="14"/>
        <v>-1319.9154953839629</v>
      </c>
      <c r="M66">
        <f t="shared" si="14"/>
        <v>-1166.4414153850328</v>
      </c>
      <c r="N66">
        <f t="shared" si="14"/>
        <v>-1012.9673353839914</v>
      </c>
      <c r="O66">
        <f t="shared" si="14"/>
        <v>-859.49325538400558</v>
      </c>
      <c r="P66">
        <f t="shared" si="14"/>
        <v>-767.40880738478893</v>
      </c>
      <c r="Q66">
        <f t="shared" si="14"/>
        <v>-706.01917538466546</v>
      </c>
    </row>
    <row r="69" spans="5:17" x14ac:dyDescent="0.25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2" spans="5:17" x14ac:dyDescent="0.25"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5:17" x14ac:dyDescent="0.25"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5:17" x14ac:dyDescent="0.25"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5:17" x14ac:dyDescent="0.25"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5:17" x14ac:dyDescent="0.25">
      <c r="H76" s="6"/>
      <c r="I76" s="6"/>
      <c r="J76" s="6"/>
      <c r="K76" s="6"/>
      <c r="L76" s="6"/>
      <c r="M76" s="6"/>
      <c r="N76" s="6"/>
      <c r="O76" s="6"/>
      <c r="P76" s="6"/>
      <c r="Q76" s="6"/>
    </row>
  </sheetData>
  <mergeCells count="8">
    <mergeCell ref="F59:Q59"/>
    <mergeCell ref="F69:Q69"/>
    <mergeCell ref="F26:Q26"/>
    <mergeCell ref="S26:AD26"/>
    <mergeCell ref="AG26:AR26"/>
    <mergeCell ref="F36:Q36"/>
    <mergeCell ref="S36:AD36"/>
    <mergeCell ref="F46:Q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"/>
  <sheetViews>
    <sheetView topLeftCell="C19" zoomScale="110" zoomScaleNormal="110" workbookViewId="0">
      <selection activeCell="AA45" sqref="AA45"/>
    </sheetView>
  </sheetViews>
  <sheetFormatPr defaultRowHeight="15" x14ac:dyDescent="0.25"/>
  <sheetData>
    <row r="1" spans="1:28" ht="15.6" customHeight="1" x14ac:dyDescent="0.25">
      <c r="A1" s="8" t="s">
        <v>29</v>
      </c>
      <c r="B1" s="8"/>
      <c r="C1" s="8"/>
      <c r="D1" s="8"/>
      <c r="E1" s="8"/>
      <c r="F1" s="8"/>
      <c r="G1" s="8"/>
      <c r="H1" s="9" t="s">
        <v>30</v>
      </c>
      <c r="I1" s="9"/>
      <c r="J1" s="9"/>
      <c r="K1" s="9"/>
      <c r="L1" s="9"/>
      <c r="M1" s="9"/>
      <c r="N1" s="9"/>
      <c r="O1" s="10" t="s">
        <v>31</v>
      </c>
      <c r="P1" s="10"/>
      <c r="Q1" s="10"/>
      <c r="R1" s="10"/>
      <c r="S1" s="10"/>
      <c r="T1" s="10"/>
      <c r="U1" s="10"/>
      <c r="V1" s="11" t="s">
        <v>32</v>
      </c>
      <c r="W1" s="11"/>
      <c r="X1" s="11"/>
      <c r="Y1" s="11"/>
      <c r="Z1" s="11"/>
      <c r="AA1" s="11"/>
      <c r="AB1" s="11"/>
    </row>
    <row r="2" spans="1:2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</row>
    <row r="3" spans="1:28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t="s">
        <v>10</v>
      </c>
      <c r="AB3" t="s">
        <v>11</v>
      </c>
    </row>
    <row r="4" spans="1:28" x14ac:dyDescent="0.25">
      <c r="A4" t="s">
        <v>12</v>
      </c>
      <c r="B4">
        <v>0</v>
      </c>
      <c r="C4">
        <f>$AK19/1000000</f>
        <v>16.8103570247711</v>
      </c>
      <c r="D4">
        <f>$AK20/1000000</f>
        <v>19.412453549751</v>
      </c>
      <c r="E4">
        <f>$AK21/1000000</f>
        <v>21.716230979469898</v>
      </c>
      <c r="F4">
        <f>$AK22/1000000</f>
        <v>24.020008409188801</v>
      </c>
      <c r="G4">
        <f>$AK23/1000000</f>
        <v>26.3237858389076</v>
      </c>
      <c r="H4" t="s">
        <v>12</v>
      </c>
      <c r="I4">
        <v>0</v>
      </c>
      <c r="J4">
        <f>$AK24/1000000</f>
        <v>16.8103570247711</v>
      </c>
      <c r="K4">
        <f>$AK25/1000000</f>
        <v>19.412453549751</v>
      </c>
      <c r="L4">
        <f>$AK26/1000000</f>
        <v>21.716230979469898</v>
      </c>
      <c r="M4">
        <f>$AK27/1000000</f>
        <v>24.020008409188801</v>
      </c>
      <c r="N4">
        <f>$AK28/1000000</f>
        <v>26.3237858389076</v>
      </c>
      <c r="O4" t="s">
        <v>12</v>
      </c>
      <c r="P4">
        <v>0</v>
      </c>
      <c r="Q4">
        <f>$AK29/1000000</f>
        <v>16.8103570247711</v>
      </c>
      <c r="R4">
        <f>$AK30/1000000</f>
        <v>19.412453549751</v>
      </c>
      <c r="S4">
        <f>$AK31/1000000</f>
        <v>21.716230979469898</v>
      </c>
      <c r="T4">
        <f>$AK32/1000000</f>
        <v>24.020008409188801</v>
      </c>
      <c r="U4">
        <f>$AK33/1000000</f>
        <v>26.3237858389076</v>
      </c>
      <c r="V4" t="s">
        <v>12</v>
      </c>
      <c r="W4">
        <v>0</v>
      </c>
      <c r="X4">
        <f>$AK34/1000000</f>
        <v>16.8103570247711</v>
      </c>
      <c r="Y4">
        <f>$AK35/1000000</f>
        <v>19.412453549751</v>
      </c>
      <c r="Z4">
        <f>$AK36/1000000</f>
        <v>21.716230979469898</v>
      </c>
      <c r="AA4">
        <f>$AK37/1000000</f>
        <v>24.020008409188801</v>
      </c>
      <c r="AB4">
        <f>$AK38/1000000</f>
        <v>26.3237858389076</v>
      </c>
    </row>
    <row r="5" spans="1:28" x14ac:dyDescent="0.25">
      <c r="A5" t="s">
        <v>13</v>
      </c>
      <c r="B5">
        <v>4</v>
      </c>
      <c r="C5">
        <f>$AL19/1000000</f>
        <v>17.126010109419802</v>
      </c>
      <c r="D5">
        <f>$AL20/1000000</f>
        <v>19.6743826462843</v>
      </c>
      <c r="E5">
        <f>$AL21/1000000</f>
        <v>21.978160076003203</v>
      </c>
      <c r="F5">
        <f>$AL22/1000000</f>
        <v>24.281937505722102</v>
      </c>
      <c r="G5">
        <f>$AL23/1000000</f>
        <v>26.585714935440997</v>
      </c>
      <c r="H5" t="s">
        <v>13</v>
      </c>
      <c r="I5">
        <v>4</v>
      </c>
      <c r="J5">
        <f>$AL24/1000000</f>
        <v>17.083509594958301</v>
      </c>
      <c r="K5">
        <f>$AL25/1000000</f>
        <v>19.649826793484301</v>
      </c>
      <c r="L5">
        <f>$AL26/1000000</f>
        <v>21.9536042232032</v>
      </c>
      <c r="M5">
        <f>$AL27/1000000</f>
        <v>24.257381652922103</v>
      </c>
      <c r="N5">
        <f>$AL28/1000000</f>
        <v>26.561159082641002</v>
      </c>
      <c r="O5" t="s">
        <v>13</v>
      </c>
      <c r="P5">
        <v>4</v>
      </c>
      <c r="Q5">
        <f>$AL29/1000000</f>
        <v>17.062259337727497</v>
      </c>
      <c r="R5">
        <f>$AL30/1000000</f>
        <v>19.637548867084298</v>
      </c>
      <c r="S5">
        <f>$AL31/1000000</f>
        <v>21.941326296803197</v>
      </c>
      <c r="T5">
        <f>$AL32/1000000</f>
        <v>24.2451037265221</v>
      </c>
      <c r="U5">
        <f>$AL33/1000000</f>
        <v>26.548881156240999</v>
      </c>
      <c r="V5" t="s">
        <v>13</v>
      </c>
      <c r="W5">
        <v>4</v>
      </c>
      <c r="X5">
        <f>$AL34/1000000</f>
        <v>17.041009080496799</v>
      </c>
      <c r="Y5">
        <f>$AL35/1000000</f>
        <v>19.625270940684299</v>
      </c>
      <c r="Z5">
        <f>$AL36/1000000</f>
        <v>21.929048370403201</v>
      </c>
      <c r="AA5">
        <f>$AL37/1000000</f>
        <v>24.2328258001221</v>
      </c>
      <c r="AB5">
        <f>$AL38/1000000</f>
        <v>26.536603229841003</v>
      </c>
    </row>
    <row r="6" spans="1:28" x14ac:dyDescent="0.25">
      <c r="A6" t="s">
        <v>14</v>
      </c>
      <c r="B6">
        <v>6</v>
      </c>
      <c r="C6">
        <f>$AM19/1000000</f>
        <v>18.635573493177297</v>
      </c>
      <c r="D6">
        <f>$AM20/1000000</f>
        <v>21.103906453590401</v>
      </c>
      <c r="E6">
        <f>$AM21/1000000</f>
        <v>23.572239414003398</v>
      </c>
      <c r="F6">
        <f>$AM22/1000000</f>
        <v>26.040572374416499</v>
      </c>
      <c r="G6">
        <f>$AM23/1000000</f>
        <v>28.508905334829599</v>
      </c>
      <c r="H6" t="s">
        <v>14</v>
      </c>
      <c r="I6">
        <v>6</v>
      </c>
      <c r="J6">
        <f>$AM24/1000000</f>
        <v>18.596579579463</v>
      </c>
      <c r="K6">
        <f>$AM25/1000000</f>
        <v>21.064912539876101</v>
      </c>
      <c r="L6">
        <f>$AM26/1000000</f>
        <v>23.533245500289201</v>
      </c>
      <c r="M6">
        <f>$AM27/1000000</f>
        <v>26.001578460702198</v>
      </c>
      <c r="N6">
        <f>$AM28/1000000</f>
        <v>28.469911421115302</v>
      </c>
      <c r="O6" t="s">
        <v>14</v>
      </c>
      <c r="P6">
        <v>6</v>
      </c>
      <c r="Q6">
        <f>$AM29/1000000</f>
        <v>18.5770826226059</v>
      </c>
      <c r="R6">
        <f>$AM30/1000000</f>
        <v>21.045415583018897</v>
      </c>
      <c r="S6">
        <f>$AM31/1000000</f>
        <v>23.513748543432001</v>
      </c>
      <c r="T6">
        <f>$AM32/1000000</f>
        <v>25.982081503845098</v>
      </c>
      <c r="U6">
        <f>$AM33/1000000</f>
        <v>28.450414464258202</v>
      </c>
      <c r="V6" t="s">
        <v>14</v>
      </c>
      <c r="W6">
        <v>6</v>
      </c>
      <c r="X6">
        <f>$AM34/1000000</f>
        <v>18.5575856657487</v>
      </c>
      <c r="Y6">
        <f>$AM35/1000000</f>
        <v>21.025918626161801</v>
      </c>
      <c r="Z6">
        <f>$AM36/1000000</f>
        <v>23.494251586574901</v>
      </c>
      <c r="AA6">
        <f>$AM37/1000000</f>
        <v>25.962584546987998</v>
      </c>
      <c r="AB6">
        <f>$AM38/1000000</f>
        <v>28.430917507401002</v>
      </c>
    </row>
    <row r="7" spans="1:28" x14ac:dyDescent="0.25">
      <c r="A7" t="s">
        <v>15</v>
      </c>
      <c r="B7">
        <v>7</v>
      </c>
      <c r="C7">
        <f>$AN19/1000000</f>
        <v>19.365073721517202</v>
      </c>
      <c r="D7">
        <f>$AN20/1000000</f>
        <v>21.924826421204802</v>
      </c>
      <c r="E7">
        <f>$AN21/1000000</f>
        <v>24.484579120892498</v>
      </c>
      <c r="F7">
        <f>$AN22/1000000</f>
        <v>27.044331820580098</v>
      </c>
      <c r="G7">
        <f>$AN23/1000000</f>
        <v>29.604084520267698</v>
      </c>
      <c r="H7" t="s">
        <v>15</v>
      </c>
      <c r="I7">
        <v>7</v>
      </c>
      <c r="J7">
        <f>$AN24/1000000</f>
        <v>19.315764939295001</v>
      </c>
      <c r="K7">
        <f>$AN25/1000000</f>
        <v>21.8755176389826</v>
      </c>
      <c r="L7">
        <f>$AN26/1000000</f>
        <v>24.4352703386702</v>
      </c>
      <c r="M7">
        <f>$AN27/1000000</f>
        <v>26.9950230383579</v>
      </c>
      <c r="N7">
        <f>$AN28/1000000</f>
        <v>29.5547757380455</v>
      </c>
      <c r="O7" t="s">
        <v>15</v>
      </c>
      <c r="P7">
        <v>7</v>
      </c>
      <c r="Q7">
        <f>$AN29/1000000</f>
        <v>19.291110548183799</v>
      </c>
      <c r="R7">
        <f>$AN30/1000000</f>
        <v>21.850863247871498</v>
      </c>
      <c r="S7">
        <f>$AN31/1000000</f>
        <v>24.410615947559101</v>
      </c>
      <c r="T7">
        <f>$AN32/1000000</f>
        <v>26.970368647246801</v>
      </c>
      <c r="U7">
        <f>$AN33/1000000</f>
        <v>29.530121346934401</v>
      </c>
      <c r="V7" t="s">
        <v>15</v>
      </c>
      <c r="W7">
        <v>7</v>
      </c>
      <c r="X7">
        <f>$AN34/1000000</f>
        <v>19.2664561570727</v>
      </c>
      <c r="Y7">
        <f>$AN35/1000000</f>
        <v>21.826208856760402</v>
      </c>
      <c r="Z7">
        <f>$AN36/1000000</f>
        <v>24.385961556448002</v>
      </c>
      <c r="AA7">
        <f>$AN37/1000000</f>
        <v>26.945714256135698</v>
      </c>
      <c r="AB7">
        <f>$AN38/1000000</f>
        <v>29.505466955823298</v>
      </c>
    </row>
    <row r="8" spans="1:28" x14ac:dyDescent="0.25">
      <c r="A8" t="s">
        <v>16</v>
      </c>
      <c r="B8">
        <v>8</v>
      </c>
      <c r="C8">
        <f>$AO19/1000000</f>
        <v>20.169201711421699</v>
      </c>
      <c r="D8">
        <f>$AO20/1000000</f>
        <v>22.8274064380204</v>
      </c>
      <c r="E8">
        <f>$AO21/1000000</f>
        <v>25.485611164619101</v>
      </c>
      <c r="F8">
        <f>$AO22/1000000</f>
        <v>28.143815891217802</v>
      </c>
      <c r="G8">
        <f>$AO23/1000000</f>
        <v>30.802020617816499</v>
      </c>
      <c r="H8" t="s">
        <v>16</v>
      </c>
      <c r="I8">
        <v>8</v>
      </c>
      <c r="J8">
        <f>$AO24/1000000</f>
        <v>20.107196646806301</v>
      </c>
      <c r="K8">
        <f>$AO25/1000000</f>
        <v>22.765401373404998</v>
      </c>
      <c r="L8">
        <f>$AO26/1000000</f>
        <v>25.423606100003699</v>
      </c>
      <c r="M8">
        <f>$AO27/1000000</f>
        <v>28.0818108266024</v>
      </c>
      <c r="N8">
        <f>$AO28/1000000</f>
        <v>30.740015553201101</v>
      </c>
      <c r="O8" t="s">
        <v>16</v>
      </c>
      <c r="P8">
        <v>8</v>
      </c>
      <c r="Q8">
        <f>$AO29/1000000</f>
        <v>20.076194114498602</v>
      </c>
      <c r="R8">
        <f>$AO30/1000000</f>
        <v>22.734398841097299</v>
      </c>
      <c r="S8">
        <f>$AO31/1000000</f>
        <v>25.392603567696</v>
      </c>
      <c r="T8">
        <f>$AO32/1000000</f>
        <v>28.050808294294701</v>
      </c>
      <c r="U8">
        <f>$AO33/1000000</f>
        <v>30.709013020893398</v>
      </c>
      <c r="V8" t="s">
        <v>16</v>
      </c>
      <c r="W8">
        <v>8</v>
      </c>
      <c r="X8">
        <f>$AO34/1000000</f>
        <v>20.045191582190903</v>
      </c>
      <c r="Y8">
        <f>$AO35/1000000</f>
        <v>22.7033963087896</v>
      </c>
      <c r="Z8">
        <f>$AO36/1000000</f>
        <v>25.361601035388297</v>
      </c>
      <c r="AA8">
        <f>$AO37/1000000</f>
        <v>28.019805761987001</v>
      </c>
      <c r="AB8">
        <f>$AO38/1000000</f>
        <v>30.678010488585699</v>
      </c>
    </row>
    <row r="9" spans="1:28" x14ac:dyDescent="0.25">
      <c r="A9" t="s">
        <v>17</v>
      </c>
      <c r="B9">
        <v>9</v>
      </c>
      <c r="C9">
        <f>$AP19/1000000</f>
        <v>20.1495590775755</v>
      </c>
      <c r="D9">
        <f>$AP20/1000000</f>
        <v>22.807763804174201</v>
      </c>
      <c r="E9">
        <f>$AP21/1000000</f>
        <v>25.465968530772898</v>
      </c>
      <c r="F9">
        <f>$AP22/1000000</f>
        <v>28.124173257371602</v>
      </c>
      <c r="G9">
        <f>$AP23/1000000</f>
        <v>30.782377983970299</v>
      </c>
      <c r="H9" t="s">
        <v>17</v>
      </c>
      <c r="I9">
        <v>9</v>
      </c>
      <c r="J9">
        <f>$AP24/1000000</f>
        <v>20.085558657883201</v>
      </c>
      <c r="K9">
        <f>$AP25/1000000</f>
        <v>22.743763384481898</v>
      </c>
      <c r="L9">
        <f>$AP26/1000000</f>
        <v>25.401968111080603</v>
      </c>
      <c r="M9">
        <f>$AP27/1000000</f>
        <v>28.0601728376793</v>
      </c>
      <c r="N9">
        <f>$AP28/1000000</f>
        <v>30.718377564278001</v>
      </c>
      <c r="O9" t="s">
        <v>17</v>
      </c>
      <c r="P9">
        <v>9</v>
      </c>
      <c r="Q9">
        <f>$AP29/1000000</f>
        <v>20.053558448037098</v>
      </c>
      <c r="R9">
        <f>$AP30/1000000</f>
        <v>22.711763174635802</v>
      </c>
      <c r="S9">
        <f>$AP31/1000000</f>
        <v>25.369967901234499</v>
      </c>
      <c r="T9">
        <f>$AP32/1000000</f>
        <v>28.0281726278332</v>
      </c>
      <c r="U9">
        <f>$AP33/1000000</f>
        <v>30.686377354431901</v>
      </c>
      <c r="V9" t="s">
        <v>17</v>
      </c>
      <c r="W9">
        <v>9</v>
      </c>
      <c r="X9">
        <f>$AP34/1000000</f>
        <v>20.021558238190902</v>
      </c>
      <c r="Y9">
        <f>$AP35/1000000</f>
        <v>22.6797629647896</v>
      </c>
      <c r="Z9">
        <f>$AP36/1000000</f>
        <v>25.3379676913883</v>
      </c>
      <c r="AA9">
        <f>$AP37/1000000</f>
        <v>27.996172417987001</v>
      </c>
      <c r="AB9">
        <f>$AP38/1000000</f>
        <v>30.654377144585698</v>
      </c>
    </row>
    <row r="10" spans="1:28" x14ac:dyDescent="0.25">
      <c r="A10" t="s">
        <v>18</v>
      </c>
      <c r="B10">
        <v>10</v>
      </c>
      <c r="C10">
        <f>$AQ19/1000000</f>
        <v>20.1299164437294</v>
      </c>
      <c r="D10">
        <f>$AQ20/1000000</f>
        <v>22.7881211703281</v>
      </c>
      <c r="E10">
        <f>$AQ21/1000000</f>
        <v>25.446325896926801</v>
      </c>
      <c r="F10">
        <f>$AQ22/1000000</f>
        <v>28.104530623525502</v>
      </c>
      <c r="G10">
        <f>$AQ23/1000000</f>
        <v>30.762735350124199</v>
      </c>
      <c r="H10" t="s">
        <v>18</v>
      </c>
      <c r="I10">
        <v>10</v>
      </c>
      <c r="J10">
        <f>$AQ24/1000000</f>
        <v>20.063920668960197</v>
      </c>
      <c r="K10">
        <f>$AQ25/1000000</f>
        <v>22.722125395558901</v>
      </c>
      <c r="L10">
        <f>$AQ26/1000000</f>
        <v>25.380330122157599</v>
      </c>
      <c r="M10">
        <f>$AQ27/1000000</f>
        <v>28.038534848756299</v>
      </c>
      <c r="N10">
        <f>$AQ28/1000000</f>
        <v>30.696739575355</v>
      </c>
      <c r="O10" t="s">
        <v>18</v>
      </c>
      <c r="P10">
        <v>10</v>
      </c>
      <c r="Q10">
        <f>$AQ29/1000000</f>
        <v>20.030922781575502</v>
      </c>
      <c r="R10">
        <f>$AQ30/1000000</f>
        <v>22.689127508174199</v>
      </c>
      <c r="S10">
        <f>$AQ31/1000000</f>
        <v>25.3473322347729</v>
      </c>
      <c r="T10">
        <f>$AQ32/1000000</f>
        <v>28.0055369613716</v>
      </c>
      <c r="U10">
        <f>$AQ33/1000000</f>
        <v>30.663741687970298</v>
      </c>
      <c r="V10" t="s">
        <v>18</v>
      </c>
      <c r="W10">
        <v>10</v>
      </c>
      <c r="X10">
        <f>$AQ34/1000000</f>
        <v>19.997924894190898</v>
      </c>
      <c r="Y10">
        <f>$AQ35/1000000</f>
        <v>22.656129620789599</v>
      </c>
      <c r="Z10">
        <f>$AQ36/1000000</f>
        <v>25.3143343473883</v>
      </c>
      <c r="AA10">
        <f>$AQ37/1000000</f>
        <v>27.972539073987001</v>
      </c>
      <c r="AB10">
        <f>$AQ38/1000000</f>
        <v>30.630743800585698</v>
      </c>
    </row>
    <row r="11" spans="1:28" x14ac:dyDescent="0.25">
      <c r="A11" t="s">
        <v>19</v>
      </c>
      <c r="B11">
        <v>12</v>
      </c>
      <c r="C11">
        <f>$AR19/1000000</f>
        <v>20.0906311760371</v>
      </c>
      <c r="D11">
        <f>$AR20/1000000</f>
        <v>22.7488359026358</v>
      </c>
      <c r="E11">
        <f>$AR21/1000000</f>
        <v>25.407040629234501</v>
      </c>
      <c r="F11">
        <f>$AR22/1000000</f>
        <v>28.065245355833198</v>
      </c>
      <c r="G11">
        <f>$AR23/1000000</f>
        <v>30.723450082431903</v>
      </c>
      <c r="H11" t="s">
        <v>19</v>
      </c>
      <c r="I11">
        <v>12</v>
      </c>
      <c r="J11">
        <f>$AR24/1000000</f>
        <v>20.020644691114001</v>
      </c>
      <c r="K11">
        <f>$AR25/1000000</f>
        <v>22.678849417712701</v>
      </c>
      <c r="L11">
        <f>$AR26/1000000</f>
        <v>25.337054144311399</v>
      </c>
      <c r="M11">
        <f>$AR27/1000000</f>
        <v>27.995258870910099</v>
      </c>
      <c r="N11">
        <f>$AR28/1000000</f>
        <v>30.6534635975088</v>
      </c>
      <c r="O11" t="s">
        <v>19</v>
      </c>
      <c r="P11">
        <v>12</v>
      </c>
      <c r="Q11">
        <f>$AR29/1000000</f>
        <v>19.985651448652497</v>
      </c>
      <c r="R11">
        <f>$AR30/1000000</f>
        <v>22.643856175251202</v>
      </c>
      <c r="S11">
        <f>$AR31/1000000</f>
        <v>25.302060901849899</v>
      </c>
      <c r="T11">
        <f>$AR32/1000000</f>
        <v>27.960265628448603</v>
      </c>
      <c r="U11">
        <f>$AR33/1000000</f>
        <v>30.6184703550473</v>
      </c>
      <c r="V11" t="s">
        <v>19</v>
      </c>
      <c r="W11">
        <v>12</v>
      </c>
      <c r="X11">
        <f>$AR34/1000000</f>
        <v>19.950658206190898</v>
      </c>
      <c r="Y11">
        <f>$AR35/1000000</f>
        <v>22.608862932789602</v>
      </c>
      <c r="Z11">
        <f>$AR36/1000000</f>
        <v>25.267067659388299</v>
      </c>
      <c r="AA11">
        <f>$AR37/1000000</f>
        <v>27.925272385987</v>
      </c>
      <c r="AB11">
        <f>$AR38/1000000</f>
        <v>30.583477112585701</v>
      </c>
    </row>
    <row r="12" spans="1:28" x14ac:dyDescent="0.25">
      <c r="A12" t="s">
        <v>20</v>
      </c>
      <c r="B12">
        <v>15</v>
      </c>
      <c r="C12">
        <f>$AS19/1000000</f>
        <v>20.0317032744986</v>
      </c>
      <c r="D12">
        <f>$AS20/1000000</f>
        <v>22.689908001097301</v>
      </c>
      <c r="E12">
        <f>$AS21/1000000</f>
        <v>25.348112727696002</v>
      </c>
      <c r="F12">
        <f>$AS22/1000000</f>
        <v>28.006317454294699</v>
      </c>
      <c r="G12">
        <f>$AS23/1000000</f>
        <v>30.6645221808934</v>
      </c>
      <c r="H12" t="s">
        <v>20</v>
      </c>
      <c r="I12">
        <v>15</v>
      </c>
      <c r="J12">
        <f>$AS24/1000000</f>
        <v>19.9557307243448</v>
      </c>
      <c r="K12">
        <f>$AS25/1000000</f>
        <v>22.613935450943501</v>
      </c>
      <c r="L12">
        <f>$AS26/1000000</f>
        <v>25.272140177542198</v>
      </c>
      <c r="M12">
        <f>$AS27/1000000</f>
        <v>27.930344904140902</v>
      </c>
      <c r="N12">
        <f>$AS28/1000000</f>
        <v>30.5885496307396</v>
      </c>
      <c r="O12" t="s">
        <v>20</v>
      </c>
      <c r="P12">
        <v>15</v>
      </c>
      <c r="Q12">
        <f>$AS29/1000000</f>
        <v>19.917744449267801</v>
      </c>
      <c r="R12">
        <f>$AS30/1000000</f>
        <v>22.575949175866498</v>
      </c>
      <c r="S12">
        <f>$AS31/1000000</f>
        <v>25.234153902465199</v>
      </c>
      <c r="T12">
        <f>$AS32/1000000</f>
        <v>27.892358629063899</v>
      </c>
      <c r="U12">
        <f>$AS33/1000000</f>
        <v>30.5505633556627</v>
      </c>
      <c r="V12" t="s">
        <v>20</v>
      </c>
      <c r="W12">
        <v>15</v>
      </c>
      <c r="X12">
        <f>$AS34/1000000</f>
        <v>19.879758174190901</v>
      </c>
      <c r="Y12">
        <f>$AS35/1000000</f>
        <v>22.537962900789601</v>
      </c>
      <c r="Z12">
        <f>$AS36/1000000</f>
        <v>25.196167627388299</v>
      </c>
      <c r="AA12">
        <f>$AS37/1000000</f>
        <v>27.854372353986999</v>
      </c>
      <c r="AB12">
        <f>$AS38/1000000</f>
        <v>30.5125770805857</v>
      </c>
    </row>
    <row r="13" spans="1:28" x14ac:dyDescent="0.25">
      <c r="A13" t="s">
        <v>21</v>
      </c>
      <c r="B13">
        <v>20</v>
      </c>
      <c r="C13">
        <f>$AT19/1000000</f>
        <v>19.933490105267801</v>
      </c>
      <c r="D13">
        <f>$AT20/1000000</f>
        <v>22.591694831866498</v>
      </c>
      <c r="E13">
        <f>$AT21/1000000</f>
        <v>25.249899558465202</v>
      </c>
      <c r="F13">
        <f>$AT22/1000000</f>
        <v>27.908104285063899</v>
      </c>
      <c r="G13">
        <f>$AT23/1000000</f>
        <v>30.5663090116626</v>
      </c>
      <c r="H13" t="s">
        <v>21</v>
      </c>
      <c r="I13">
        <v>20</v>
      </c>
      <c r="J13">
        <f>$AT24/1000000</f>
        <v>19.8475407797294</v>
      </c>
      <c r="K13">
        <f>$AT25/1000000</f>
        <v>22.505745506328097</v>
      </c>
      <c r="L13">
        <f>$AT26/1000000</f>
        <v>25.163950232926801</v>
      </c>
      <c r="M13">
        <f>$AT27/1000000</f>
        <v>27.822154959525498</v>
      </c>
      <c r="N13">
        <f>$AT28/1000000</f>
        <v>30.480359686124199</v>
      </c>
      <c r="O13" t="s">
        <v>21</v>
      </c>
      <c r="P13">
        <v>20</v>
      </c>
      <c r="Q13">
        <f>$AT29/1000000</f>
        <v>19.8045661169601</v>
      </c>
      <c r="R13">
        <f>$AT30/1000000</f>
        <v>22.4627708435589</v>
      </c>
      <c r="S13">
        <f>$AT31/1000000</f>
        <v>25.120975570157597</v>
      </c>
      <c r="T13">
        <f>$AT32/1000000</f>
        <v>27.779180296756302</v>
      </c>
      <c r="U13">
        <f>$AT33/1000000</f>
        <v>30.437385023354999</v>
      </c>
      <c r="V13" t="s">
        <v>21</v>
      </c>
      <c r="W13">
        <v>20</v>
      </c>
      <c r="X13">
        <f>$AT34/1000000</f>
        <v>19.761591454190899</v>
      </c>
      <c r="Y13">
        <f>$AT35/1000000</f>
        <v>22.4197961807896</v>
      </c>
      <c r="Z13">
        <f>$AT36/1000000</f>
        <v>25.078000907388301</v>
      </c>
      <c r="AA13">
        <f>$AT37/1000000</f>
        <v>27.736205633986998</v>
      </c>
      <c r="AB13">
        <f>$AT38/1000000</f>
        <v>30.394410360585702</v>
      </c>
    </row>
    <row r="14" spans="1:28" x14ac:dyDescent="0.25">
      <c r="A14" t="s">
        <v>22</v>
      </c>
      <c r="B14">
        <v>25</v>
      </c>
      <c r="C14">
        <f>$AU19/1000000</f>
        <v>19.835276936037101</v>
      </c>
      <c r="D14">
        <f>$AU20/1000000</f>
        <v>22.493481662635798</v>
      </c>
      <c r="E14">
        <f>$AU21/1000000</f>
        <v>25.151686389234499</v>
      </c>
      <c r="F14">
        <f>$AU22/1000000</f>
        <v>27.809891115833199</v>
      </c>
      <c r="G14">
        <f>$AU23/1000000</f>
        <v>30.4680958424319</v>
      </c>
      <c r="H14" t="s">
        <v>22</v>
      </c>
      <c r="I14">
        <v>25</v>
      </c>
      <c r="J14">
        <f>$AU24/1000000</f>
        <v>19.739350835113999</v>
      </c>
      <c r="K14">
        <f>$AU25/1000000</f>
        <v>22.3975555617127</v>
      </c>
      <c r="L14">
        <f>$AU26/1000000</f>
        <v>25.055760288311401</v>
      </c>
      <c r="M14">
        <f>$AU27/1000000</f>
        <v>27.713965014910098</v>
      </c>
      <c r="N14">
        <f>$AU28/1000000</f>
        <v>30.372169741508799</v>
      </c>
      <c r="O14" t="s">
        <v>22</v>
      </c>
      <c r="P14">
        <v>25</v>
      </c>
      <c r="Q14">
        <f>$AU29/1000000</f>
        <v>19.691387784652502</v>
      </c>
      <c r="R14">
        <f>$AU30/1000000</f>
        <v>22.349592511251199</v>
      </c>
      <c r="S14">
        <f>$AU31/1000000</f>
        <v>25.0077972378499</v>
      </c>
      <c r="T14">
        <f>$AU32/1000000</f>
        <v>27.666001964448601</v>
      </c>
      <c r="U14">
        <f>$AU33/1000000</f>
        <v>30.324206691047301</v>
      </c>
      <c r="V14" t="s">
        <v>22</v>
      </c>
      <c r="W14">
        <v>25</v>
      </c>
      <c r="X14">
        <f>$AU34/1000000</f>
        <v>19.643424734190901</v>
      </c>
      <c r="Y14">
        <f>$AU35/1000000</f>
        <v>22.301629460789599</v>
      </c>
      <c r="Z14">
        <f>$AU36/1000000</f>
        <v>24.959834187388299</v>
      </c>
      <c r="AA14">
        <f>$AU37/1000000</f>
        <v>27.618038913987</v>
      </c>
      <c r="AB14">
        <f>$AU38/1000000</f>
        <v>30.276243640585697</v>
      </c>
    </row>
    <row r="15" spans="1:28" x14ac:dyDescent="0.25">
      <c r="A15" t="s">
        <v>23</v>
      </c>
      <c r="B15">
        <v>30</v>
      </c>
      <c r="C15">
        <f>$AV19/1000000</f>
        <v>19.737063766806301</v>
      </c>
      <c r="D15">
        <f>$AV20/1000000</f>
        <v>22.395268493404998</v>
      </c>
      <c r="E15">
        <f>$AV21/1000000</f>
        <v>25.053473220003703</v>
      </c>
      <c r="F15">
        <f>$AV22/1000000</f>
        <v>27.7116779466024</v>
      </c>
      <c r="G15">
        <f>$AV23/1000000</f>
        <v>30.369882673201101</v>
      </c>
      <c r="H15" t="s">
        <v>23</v>
      </c>
      <c r="I15">
        <v>30</v>
      </c>
      <c r="J15">
        <f>$AV24/1000000</f>
        <v>19.631160890498602</v>
      </c>
      <c r="K15">
        <f>$AV25/1000000</f>
        <v>22.2893656170973</v>
      </c>
      <c r="L15">
        <f>$AV26/1000000</f>
        <v>24.947570343695997</v>
      </c>
      <c r="M15">
        <f>$AV27/1000000</f>
        <v>27.605775070294701</v>
      </c>
      <c r="N15">
        <f>$AV28/1000000</f>
        <v>30.263979796893398</v>
      </c>
      <c r="O15" t="s">
        <v>23</v>
      </c>
      <c r="P15">
        <v>30</v>
      </c>
      <c r="Q15">
        <f>$AV29/1000000</f>
        <v>19.578209452344801</v>
      </c>
      <c r="R15">
        <f>$AV30/1000000</f>
        <v>22.236414178943502</v>
      </c>
      <c r="S15">
        <f>$AV31/1000000</f>
        <v>24.894618905542199</v>
      </c>
      <c r="T15">
        <f>$AV32/1000000</f>
        <v>27.5528236321409</v>
      </c>
      <c r="U15">
        <f>$AV33/1000000</f>
        <v>30.2110283587396</v>
      </c>
      <c r="V15" t="s">
        <v>23</v>
      </c>
      <c r="W15">
        <v>30</v>
      </c>
      <c r="X15">
        <f>$AV34/1000000</f>
        <v>19.5252580141909</v>
      </c>
      <c r="Y15">
        <f>$AV35/1000000</f>
        <v>22.183462740789601</v>
      </c>
      <c r="Z15">
        <f>$AV36/1000000</f>
        <v>24.841667467388298</v>
      </c>
      <c r="AA15">
        <f>$AV37/1000000</f>
        <v>27.499872193987002</v>
      </c>
      <c r="AB15">
        <f>$AV38/1000000</f>
        <v>30.1580769205857</v>
      </c>
    </row>
    <row r="18" spans="35:48" x14ac:dyDescent="0.25">
      <c r="AK18" t="s">
        <v>12</v>
      </c>
      <c r="AL18" t="s">
        <v>13</v>
      </c>
      <c r="AM18" t="s">
        <v>14</v>
      </c>
      <c r="AN18" t="s">
        <v>15</v>
      </c>
      <c r="AO18" t="s">
        <v>16</v>
      </c>
      <c r="AP18" t="s">
        <v>17</v>
      </c>
      <c r="AQ18" t="s">
        <v>18</v>
      </c>
      <c r="AR18" t="s">
        <v>19</v>
      </c>
      <c r="AS18" t="s">
        <v>20</v>
      </c>
      <c r="AT18" t="s">
        <v>21</v>
      </c>
      <c r="AU18" t="s">
        <v>22</v>
      </c>
      <c r="AV18" t="s">
        <v>23</v>
      </c>
    </row>
    <row r="19" spans="35:48" x14ac:dyDescent="0.25">
      <c r="AI19" t="s">
        <v>25</v>
      </c>
      <c r="AJ19" t="s">
        <v>7</v>
      </c>
      <c r="AK19">
        <v>16810357.024771102</v>
      </c>
      <c r="AL19">
        <v>17126010.1094198</v>
      </c>
      <c r="AM19">
        <v>18635573.493177298</v>
      </c>
      <c r="AN19">
        <v>19365073.721517202</v>
      </c>
      <c r="AO19">
        <v>20169201.711421698</v>
      </c>
      <c r="AP19">
        <v>20149559.077575501</v>
      </c>
      <c r="AQ19">
        <v>20129916.443729401</v>
      </c>
      <c r="AR19">
        <v>20090631.176037099</v>
      </c>
      <c r="AS19">
        <v>20031703.274498601</v>
      </c>
      <c r="AT19">
        <v>19933490.1052678</v>
      </c>
      <c r="AU19">
        <v>19835276.936037101</v>
      </c>
      <c r="AV19">
        <v>19737063.766806301</v>
      </c>
    </row>
    <row r="20" spans="35:48" x14ac:dyDescent="0.25">
      <c r="AI20" t="s">
        <v>25</v>
      </c>
      <c r="AJ20" t="s">
        <v>8</v>
      </c>
      <c r="AK20">
        <v>19412453.549750999</v>
      </c>
      <c r="AL20">
        <v>19674382.646284301</v>
      </c>
      <c r="AM20">
        <v>21103906.453590401</v>
      </c>
      <c r="AN20">
        <v>21924826.421204802</v>
      </c>
      <c r="AO20">
        <v>22827406.438020401</v>
      </c>
      <c r="AP20">
        <v>22807763.8041742</v>
      </c>
      <c r="AQ20">
        <v>22788121.170328099</v>
      </c>
      <c r="AR20">
        <v>22748835.902635802</v>
      </c>
      <c r="AS20">
        <v>22689908.001097299</v>
      </c>
      <c r="AT20">
        <v>22591694.831866499</v>
      </c>
      <c r="AU20">
        <v>22493481.662635799</v>
      </c>
      <c r="AV20">
        <v>22395268.493404999</v>
      </c>
    </row>
    <row r="21" spans="35:48" x14ac:dyDescent="0.25">
      <c r="AI21" t="s">
        <v>25</v>
      </c>
      <c r="AJ21" t="s">
        <v>9</v>
      </c>
      <c r="AK21">
        <v>21716230.979469899</v>
      </c>
      <c r="AL21">
        <v>21978160.076003201</v>
      </c>
      <c r="AM21">
        <v>23572239.414003398</v>
      </c>
      <c r="AN21">
        <v>24484579.120892499</v>
      </c>
      <c r="AO21">
        <v>25485611.164619099</v>
      </c>
      <c r="AP21">
        <v>25465968.530772898</v>
      </c>
      <c r="AQ21">
        <v>25446325.896926802</v>
      </c>
      <c r="AR21">
        <v>25407040.6292345</v>
      </c>
      <c r="AS21">
        <v>25348112.727696002</v>
      </c>
      <c r="AT21">
        <v>25249899.558465201</v>
      </c>
      <c r="AU21">
        <v>25151686.389234498</v>
      </c>
      <c r="AV21">
        <v>25053473.220003702</v>
      </c>
    </row>
    <row r="22" spans="35:48" x14ac:dyDescent="0.25">
      <c r="AI22" t="s">
        <v>25</v>
      </c>
      <c r="AJ22" t="s">
        <v>10</v>
      </c>
      <c r="AK22">
        <v>24020008.4091888</v>
      </c>
      <c r="AL22">
        <v>24281937.505722102</v>
      </c>
      <c r="AM22">
        <v>26040572.3744165</v>
      </c>
      <c r="AN22">
        <v>27044331.820580099</v>
      </c>
      <c r="AO22">
        <v>28143815.891217802</v>
      </c>
      <c r="AP22">
        <v>28124173.257371601</v>
      </c>
      <c r="AQ22">
        <v>28104530.6235255</v>
      </c>
      <c r="AR22">
        <v>28065245.355833199</v>
      </c>
      <c r="AS22">
        <v>28006317.4542947</v>
      </c>
      <c r="AT22">
        <v>27908104.2850639</v>
      </c>
      <c r="AU22">
        <v>27809891.115833201</v>
      </c>
      <c r="AV22">
        <v>27711677.9466024</v>
      </c>
    </row>
    <row r="23" spans="35:48" x14ac:dyDescent="0.25">
      <c r="AI23" t="s">
        <v>25</v>
      </c>
      <c r="AJ23" t="s">
        <v>11</v>
      </c>
      <c r="AK23">
        <v>26323785.838907599</v>
      </c>
      <c r="AL23">
        <v>26585714.935440999</v>
      </c>
      <c r="AM23">
        <v>28508905.334829599</v>
      </c>
      <c r="AN23">
        <v>29604084.520267699</v>
      </c>
      <c r="AO23">
        <v>30802020.6178165</v>
      </c>
      <c r="AP23">
        <v>30782377.983970299</v>
      </c>
      <c r="AQ23">
        <v>30762735.350124199</v>
      </c>
      <c r="AR23">
        <v>30723450.082431901</v>
      </c>
      <c r="AS23">
        <v>30664522.180893399</v>
      </c>
      <c r="AT23">
        <v>30566309.011662599</v>
      </c>
      <c r="AU23">
        <v>30468095.842431899</v>
      </c>
      <c r="AV23">
        <v>30369882.673201099</v>
      </c>
    </row>
    <row r="24" spans="35:48" x14ac:dyDescent="0.25">
      <c r="AI24" t="s">
        <v>26</v>
      </c>
      <c r="AJ24" t="s">
        <v>7</v>
      </c>
      <c r="AK24">
        <v>16810357.024771102</v>
      </c>
      <c r="AL24">
        <v>17083509.594958302</v>
      </c>
      <c r="AM24">
        <v>18596579.579463001</v>
      </c>
      <c r="AN24">
        <v>19315764.939295001</v>
      </c>
      <c r="AO24">
        <v>20107196.6468063</v>
      </c>
      <c r="AP24">
        <v>20085558.657883201</v>
      </c>
      <c r="AQ24">
        <v>20063920.668960199</v>
      </c>
      <c r="AR24">
        <v>20020644.691114001</v>
      </c>
      <c r="AS24">
        <v>19955730.724344801</v>
      </c>
      <c r="AT24">
        <v>19847540.7797294</v>
      </c>
      <c r="AU24">
        <v>19739350.835113999</v>
      </c>
      <c r="AV24">
        <v>19631160.890498601</v>
      </c>
    </row>
    <row r="25" spans="35:48" x14ac:dyDescent="0.25">
      <c r="AI25" t="s">
        <v>26</v>
      </c>
      <c r="AJ25" t="s">
        <v>8</v>
      </c>
      <c r="AK25">
        <v>19412453.549750999</v>
      </c>
      <c r="AL25">
        <v>19649826.7934843</v>
      </c>
      <c r="AM25">
        <v>21064912.5398761</v>
      </c>
      <c r="AN25">
        <v>21875517.638982601</v>
      </c>
      <c r="AO25">
        <v>22765401.373404998</v>
      </c>
      <c r="AP25">
        <v>22743763.384481899</v>
      </c>
      <c r="AQ25">
        <v>22722125.395558901</v>
      </c>
      <c r="AR25">
        <v>22678849.4177127</v>
      </c>
      <c r="AS25">
        <v>22613935.4509435</v>
      </c>
      <c r="AT25">
        <v>22505745.506328098</v>
      </c>
      <c r="AU25">
        <v>22397555.561712701</v>
      </c>
      <c r="AV25">
        <v>22289365.6170973</v>
      </c>
    </row>
    <row r="26" spans="35:48" x14ac:dyDescent="0.25">
      <c r="AI26" t="s">
        <v>26</v>
      </c>
      <c r="AJ26" t="s">
        <v>9</v>
      </c>
      <c r="AK26">
        <v>21716230.979469899</v>
      </c>
      <c r="AL26">
        <v>21953604.223203201</v>
      </c>
      <c r="AM26">
        <v>23533245.500289202</v>
      </c>
      <c r="AN26">
        <v>24435270.338670202</v>
      </c>
      <c r="AO26">
        <v>25423606.100003701</v>
      </c>
      <c r="AP26">
        <v>25401968.111080602</v>
      </c>
      <c r="AQ26">
        <v>25380330.1221576</v>
      </c>
      <c r="AR26">
        <v>25337054.144311398</v>
      </c>
      <c r="AS26">
        <v>25272140.177542198</v>
      </c>
      <c r="AT26">
        <v>25163950.232926801</v>
      </c>
      <c r="AU26">
        <v>25055760.2883114</v>
      </c>
      <c r="AV26">
        <v>24947570.343695998</v>
      </c>
    </row>
    <row r="27" spans="35:48" x14ac:dyDescent="0.25">
      <c r="AI27" t="s">
        <v>26</v>
      </c>
      <c r="AJ27" t="s">
        <v>10</v>
      </c>
      <c r="AK27">
        <v>24020008.4091888</v>
      </c>
      <c r="AL27">
        <v>24257381.652922101</v>
      </c>
      <c r="AM27">
        <v>26001578.460702199</v>
      </c>
      <c r="AN27">
        <v>26995023.038357899</v>
      </c>
      <c r="AO27">
        <v>28081810.826602399</v>
      </c>
      <c r="AP27">
        <v>28060172.8376793</v>
      </c>
      <c r="AQ27">
        <v>28038534.848756298</v>
      </c>
      <c r="AR27">
        <v>27995258.870910101</v>
      </c>
      <c r="AS27">
        <v>27930344.904140901</v>
      </c>
      <c r="AT27">
        <v>27822154.959525499</v>
      </c>
      <c r="AU27">
        <v>27713965.014910098</v>
      </c>
      <c r="AV27">
        <v>27605775.070294701</v>
      </c>
    </row>
    <row r="28" spans="35:48" x14ac:dyDescent="0.25">
      <c r="AI28" t="s">
        <v>26</v>
      </c>
      <c r="AJ28" t="s">
        <v>11</v>
      </c>
      <c r="AK28">
        <v>26323785.838907599</v>
      </c>
      <c r="AL28">
        <v>26561159.082641002</v>
      </c>
      <c r="AM28">
        <v>28469911.421115302</v>
      </c>
      <c r="AN28">
        <v>29554775.738045499</v>
      </c>
      <c r="AO28">
        <v>30740015.553201102</v>
      </c>
      <c r="AP28">
        <v>30718377.564277999</v>
      </c>
      <c r="AQ28">
        <v>30696739.575355001</v>
      </c>
      <c r="AR28">
        <v>30653463.597508799</v>
      </c>
      <c r="AS28">
        <v>30588549.630739599</v>
      </c>
      <c r="AT28">
        <v>30480359.686124198</v>
      </c>
      <c r="AU28">
        <v>30372169.741508801</v>
      </c>
      <c r="AV28">
        <v>30263979.796893399</v>
      </c>
    </row>
    <row r="29" spans="35:48" x14ac:dyDescent="0.25">
      <c r="AI29" t="s">
        <v>27</v>
      </c>
      <c r="AJ29" t="s">
        <v>7</v>
      </c>
      <c r="AK29">
        <v>16810357.024771102</v>
      </c>
      <c r="AL29">
        <v>17062259.337727498</v>
      </c>
      <c r="AM29">
        <v>18577082.622605901</v>
      </c>
      <c r="AN29">
        <v>19291110.548183799</v>
      </c>
      <c r="AO29">
        <v>20076194.1144986</v>
      </c>
      <c r="AP29">
        <v>20053558.448037099</v>
      </c>
      <c r="AQ29">
        <v>20030922.781575501</v>
      </c>
      <c r="AR29">
        <v>19985651.448652498</v>
      </c>
      <c r="AS29">
        <v>19917744.449267801</v>
      </c>
      <c r="AT29">
        <v>19804566.116960101</v>
      </c>
      <c r="AU29">
        <v>19691387.784652501</v>
      </c>
      <c r="AV29">
        <v>19578209.452344801</v>
      </c>
    </row>
    <row r="30" spans="35:48" x14ac:dyDescent="0.25">
      <c r="AI30" t="s">
        <v>27</v>
      </c>
      <c r="AJ30" t="s">
        <v>8</v>
      </c>
      <c r="AK30">
        <v>19412453.549750999</v>
      </c>
      <c r="AL30">
        <v>19637548.867084298</v>
      </c>
      <c r="AM30">
        <v>21045415.583018899</v>
      </c>
      <c r="AN30">
        <v>21850863.2478715</v>
      </c>
      <c r="AO30">
        <v>22734398.841097299</v>
      </c>
      <c r="AP30">
        <v>22711763.174635801</v>
      </c>
      <c r="AQ30">
        <v>22689127.5081742</v>
      </c>
      <c r="AR30">
        <v>22643856.175251201</v>
      </c>
      <c r="AS30">
        <v>22575949.1758665</v>
      </c>
      <c r="AT30">
        <v>22462770.8435589</v>
      </c>
      <c r="AU30">
        <v>22349592.5112512</v>
      </c>
      <c r="AV30">
        <v>22236414.1789435</v>
      </c>
    </row>
    <row r="31" spans="35:48" x14ac:dyDescent="0.25">
      <c r="AI31" t="s">
        <v>27</v>
      </c>
      <c r="AJ31" t="s">
        <v>9</v>
      </c>
      <c r="AK31">
        <v>21716230.979469899</v>
      </c>
      <c r="AL31">
        <v>21941326.296803199</v>
      </c>
      <c r="AM31">
        <v>23513748.543432001</v>
      </c>
      <c r="AN31">
        <v>24410615.9475591</v>
      </c>
      <c r="AO31">
        <v>25392603.567696001</v>
      </c>
      <c r="AP31">
        <v>25369967.9012345</v>
      </c>
      <c r="AQ31">
        <v>25347332.234772898</v>
      </c>
      <c r="AR31">
        <v>25302060.901849899</v>
      </c>
      <c r="AS31">
        <v>25234153.902465198</v>
      </c>
      <c r="AT31">
        <v>25120975.570157599</v>
      </c>
      <c r="AU31">
        <v>25007797.237849899</v>
      </c>
      <c r="AV31">
        <v>24894618.905542199</v>
      </c>
    </row>
    <row r="32" spans="35:48" x14ac:dyDescent="0.25">
      <c r="AI32" t="s">
        <v>27</v>
      </c>
      <c r="AJ32" t="s">
        <v>10</v>
      </c>
      <c r="AK32">
        <v>24020008.4091888</v>
      </c>
      <c r="AL32">
        <v>24245103.726522099</v>
      </c>
      <c r="AM32">
        <v>25982081.503845099</v>
      </c>
      <c r="AN32">
        <v>26970368.6472468</v>
      </c>
      <c r="AO32">
        <v>28050808.2942947</v>
      </c>
      <c r="AP32">
        <v>28028172.627833199</v>
      </c>
      <c r="AQ32">
        <v>28005536.961371601</v>
      </c>
      <c r="AR32">
        <v>27960265.628448602</v>
      </c>
      <c r="AS32">
        <v>27892358.629063901</v>
      </c>
      <c r="AT32">
        <v>27779180.296756301</v>
      </c>
      <c r="AU32">
        <v>27666001.964448601</v>
      </c>
      <c r="AV32">
        <v>27552823.632140901</v>
      </c>
    </row>
    <row r="33" spans="22:48" x14ac:dyDescent="0.25">
      <c r="AI33" t="s">
        <v>27</v>
      </c>
      <c r="AJ33" t="s">
        <v>11</v>
      </c>
      <c r="AK33">
        <v>26323785.838907599</v>
      </c>
      <c r="AL33">
        <v>26548881.156241</v>
      </c>
      <c r="AM33">
        <v>28450414.464258201</v>
      </c>
      <c r="AN33">
        <v>29530121.3469344</v>
      </c>
      <c r="AO33">
        <v>30709013.020893399</v>
      </c>
      <c r="AP33">
        <v>30686377.354431901</v>
      </c>
      <c r="AQ33">
        <v>30663741.687970299</v>
      </c>
      <c r="AR33">
        <v>30618470.3550473</v>
      </c>
      <c r="AS33">
        <v>30550563.3556627</v>
      </c>
      <c r="AT33">
        <v>30437385.023355</v>
      </c>
      <c r="AU33">
        <v>30324206.6910473</v>
      </c>
      <c r="AV33">
        <v>30211028.3587396</v>
      </c>
    </row>
    <row r="34" spans="22:48" x14ac:dyDescent="0.25">
      <c r="AI34" t="s">
        <v>28</v>
      </c>
      <c r="AJ34" t="s">
        <v>7</v>
      </c>
      <c r="AK34">
        <v>16810357.024771102</v>
      </c>
      <c r="AL34">
        <v>17041009.080496799</v>
      </c>
      <c r="AM34">
        <v>18557585.6657487</v>
      </c>
      <c r="AN34">
        <v>19266456.157072701</v>
      </c>
      <c r="AO34">
        <v>20045191.582190901</v>
      </c>
      <c r="AP34">
        <v>20021558.238190901</v>
      </c>
      <c r="AQ34">
        <v>19997924.8941909</v>
      </c>
      <c r="AR34">
        <v>19950658.206190899</v>
      </c>
      <c r="AS34">
        <v>19879758.174190901</v>
      </c>
      <c r="AT34">
        <v>19761591.454190899</v>
      </c>
      <c r="AU34">
        <v>19643424.7341909</v>
      </c>
      <c r="AV34">
        <v>19525258.014190901</v>
      </c>
    </row>
    <row r="35" spans="22:48" x14ac:dyDescent="0.25">
      <c r="AI35" t="s">
        <v>28</v>
      </c>
      <c r="AJ35" t="s">
        <v>8</v>
      </c>
      <c r="AK35">
        <v>19412453.549750999</v>
      </c>
      <c r="AL35">
        <v>19625270.9406843</v>
      </c>
      <c r="AM35">
        <v>21025918.626161799</v>
      </c>
      <c r="AN35">
        <v>21826208.856760401</v>
      </c>
      <c r="AO35">
        <v>22703396.3087896</v>
      </c>
      <c r="AP35">
        <v>22679762.964789599</v>
      </c>
      <c r="AQ35">
        <v>22656129.620789599</v>
      </c>
      <c r="AR35">
        <v>22608862.932789601</v>
      </c>
      <c r="AS35">
        <v>22537962.9007896</v>
      </c>
      <c r="AT35">
        <v>22419796.180789601</v>
      </c>
      <c r="AU35">
        <v>22301629.460789599</v>
      </c>
      <c r="AV35">
        <v>22183462.7407896</v>
      </c>
    </row>
    <row r="36" spans="22:48" x14ac:dyDescent="0.25">
      <c r="AI36" t="s">
        <v>28</v>
      </c>
      <c r="AJ36" t="s">
        <v>9</v>
      </c>
      <c r="AK36">
        <v>21716230.979469899</v>
      </c>
      <c r="AL36">
        <v>21929048.3704032</v>
      </c>
      <c r="AM36">
        <v>23494251.586574901</v>
      </c>
      <c r="AN36">
        <v>24385961.556448001</v>
      </c>
      <c r="AO36">
        <v>25361601.035388298</v>
      </c>
      <c r="AP36">
        <v>25337967.691388302</v>
      </c>
      <c r="AQ36">
        <v>25314334.347388301</v>
      </c>
      <c r="AR36">
        <v>25267067.6593883</v>
      </c>
      <c r="AS36">
        <v>25196167.627388299</v>
      </c>
      <c r="AT36">
        <v>25078000.9073883</v>
      </c>
      <c r="AU36">
        <v>24959834.187388301</v>
      </c>
      <c r="AV36">
        <v>24841667.467388298</v>
      </c>
    </row>
    <row r="37" spans="22:48" x14ac:dyDescent="0.25">
      <c r="AI37" t="s">
        <v>28</v>
      </c>
      <c r="AJ37" t="s">
        <v>10</v>
      </c>
      <c r="AK37">
        <v>24020008.4091888</v>
      </c>
      <c r="AL37">
        <v>24232825.800122101</v>
      </c>
      <c r="AM37">
        <v>25962584.546987999</v>
      </c>
      <c r="AN37">
        <v>26945714.256135698</v>
      </c>
      <c r="AO37">
        <v>28019805.761987001</v>
      </c>
      <c r="AP37">
        <v>27996172.417987</v>
      </c>
      <c r="AQ37">
        <v>27972539.073987</v>
      </c>
      <c r="AR37">
        <v>27925272.385986999</v>
      </c>
      <c r="AS37">
        <v>27854372.353987001</v>
      </c>
      <c r="AT37">
        <v>27736205.633986998</v>
      </c>
      <c r="AU37">
        <v>27618038.913987</v>
      </c>
      <c r="AV37">
        <v>27499872.193987001</v>
      </c>
    </row>
    <row r="38" spans="22:48" x14ac:dyDescent="0.25">
      <c r="V38" t="s">
        <v>24</v>
      </c>
      <c r="AI38" t="s">
        <v>28</v>
      </c>
      <c r="AJ38" t="s">
        <v>11</v>
      </c>
      <c r="AK38">
        <v>26323785.838907599</v>
      </c>
      <c r="AL38">
        <v>26536603.229841001</v>
      </c>
      <c r="AM38">
        <v>28430917.507401001</v>
      </c>
      <c r="AN38">
        <v>29505466.955823299</v>
      </c>
      <c r="AO38">
        <v>30678010.488585699</v>
      </c>
      <c r="AP38">
        <v>30654377.144585699</v>
      </c>
      <c r="AQ38">
        <v>30630743.800585698</v>
      </c>
      <c r="AR38">
        <v>30583477.112585701</v>
      </c>
      <c r="AS38">
        <v>30512577.0805857</v>
      </c>
      <c r="AT38">
        <v>30394410.360585701</v>
      </c>
      <c r="AU38">
        <v>30276243.640585698</v>
      </c>
      <c r="AV38">
        <v>30158076.920585699</v>
      </c>
    </row>
    <row r="41" spans="22:48" ht="23.25" x14ac:dyDescent="0.35">
      <c r="Z41" s="1"/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AD22-6EA6-4440-8079-8A663B88B15F}">
  <dimension ref="D2:AR76"/>
  <sheetViews>
    <sheetView topLeftCell="A26" zoomScale="73" zoomScaleNormal="73" workbookViewId="0">
      <selection activeCell="AA9" sqref="AA9"/>
    </sheetView>
  </sheetViews>
  <sheetFormatPr defaultRowHeight="15" x14ac:dyDescent="0.25"/>
  <cols>
    <col min="8" max="8" width="10.28515625" bestFit="1" customWidth="1"/>
    <col min="9" max="9" width="13.140625" customWidth="1"/>
    <col min="10" max="10" width="11" customWidth="1"/>
    <col min="12" max="12" width="10.28515625" customWidth="1"/>
    <col min="13" max="13" width="11.140625" customWidth="1"/>
    <col min="19" max="19" width="10.28515625" bestFit="1" customWidth="1"/>
  </cols>
  <sheetData>
    <row r="2" spans="4:17" x14ac:dyDescent="0.25"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4:17" x14ac:dyDescent="0.25">
      <c r="D3" t="s">
        <v>25</v>
      </c>
      <c r="E3" t="s">
        <v>7</v>
      </c>
      <c r="F3">
        <v>16810357.024771102</v>
      </c>
      <c r="G3">
        <v>17126010.1094198</v>
      </c>
      <c r="H3">
        <v>18635573.493177298</v>
      </c>
      <c r="I3">
        <v>19365073.721517202</v>
      </c>
      <c r="J3">
        <v>20169201.711421698</v>
      </c>
      <c r="K3">
        <v>20149559.077575501</v>
      </c>
      <c r="L3">
        <v>20129916.443729401</v>
      </c>
      <c r="M3">
        <v>20090631.176037099</v>
      </c>
      <c r="N3">
        <v>20031703.274498601</v>
      </c>
      <c r="O3">
        <v>19933490.1052678</v>
      </c>
      <c r="P3">
        <v>19835276.936037101</v>
      </c>
      <c r="Q3">
        <v>19737063.766806301</v>
      </c>
    </row>
    <row r="4" spans="4:17" x14ac:dyDescent="0.25">
      <c r="D4" t="s">
        <v>25</v>
      </c>
      <c r="E4" t="s">
        <v>8</v>
      </c>
      <c r="F4">
        <v>19412453.549750999</v>
      </c>
      <c r="G4">
        <v>19674382.646284301</v>
      </c>
      <c r="H4">
        <v>21103906.453590401</v>
      </c>
      <c r="I4">
        <v>21924826.421204802</v>
      </c>
      <c r="J4">
        <v>22827406.438020401</v>
      </c>
      <c r="K4">
        <v>22807763.8041742</v>
      </c>
      <c r="L4">
        <v>22788121.170328099</v>
      </c>
      <c r="M4">
        <v>22748835.902635802</v>
      </c>
      <c r="N4">
        <v>22689908.001097299</v>
      </c>
      <c r="O4">
        <v>22591694.831866499</v>
      </c>
      <c r="P4">
        <v>22493481.662635799</v>
      </c>
      <c r="Q4">
        <v>22395268.493404999</v>
      </c>
    </row>
    <row r="5" spans="4:17" x14ac:dyDescent="0.25">
      <c r="D5" t="s">
        <v>25</v>
      </c>
      <c r="E5" t="s">
        <v>9</v>
      </c>
      <c r="F5">
        <v>21716230.979469899</v>
      </c>
      <c r="G5">
        <v>21978160.076003201</v>
      </c>
      <c r="H5">
        <v>23572239.414003398</v>
      </c>
      <c r="I5">
        <v>24484579.120892499</v>
      </c>
      <c r="J5">
        <v>25485611.164619099</v>
      </c>
      <c r="K5">
        <v>25465968.530772898</v>
      </c>
      <c r="L5">
        <v>25446325.896926802</v>
      </c>
      <c r="M5">
        <v>25407040.6292345</v>
      </c>
      <c r="N5">
        <v>25348112.727696002</v>
      </c>
      <c r="O5">
        <v>25249899.558465201</v>
      </c>
      <c r="P5">
        <v>25151686.389234498</v>
      </c>
      <c r="Q5">
        <v>25053473.220003702</v>
      </c>
    </row>
    <row r="6" spans="4:17" x14ac:dyDescent="0.25">
      <c r="D6" t="s">
        <v>25</v>
      </c>
      <c r="E6" t="s">
        <v>10</v>
      </c>
      <c r="F6">
        <v>24020008.4091888</v>
      </c>
      <c r="G6">
        <v>24281937.505722102</v>
      </c>
      <c r="H6">
        <v>26040572.3744165</v>
      </c>
      <c r="I6">
        <v>27044331.820580099</v>
      </c>
      <c r="J6">
        <v>28143815.891217802</v>
      </c>
      <c r="K6">
        <v>28124173.257371601</v>
      </c>
      <c r="L6">
        <v>28104530.6235255</v>
      </c>
      <c r="M6">
        <v>28065245.355833199</v>
      </c>
      <c r="N6">
        <v>28006317.4542947</v>
      </c>
      <c r="O6">
        <v>27908104.2850639</v>
      </c>
      <c r="P6">
        <v>27809891.115833201</v>
      </c>
      <c r="Q6">
        <v>27711677.9466024</v>
      </c>
    </row>
    <row r="7" spans="4:17" x14ac:dyDescent="0.25">
      <c r="D7" t="s">
        <v>25</v>
      </c>
      <c r="E7" t="s">
        <v>11</v>
      </c>
      <c r="F7">
        <v>26323785.838907599</v>
      </c>
      <c r="G7">
        <v>26585714.935440999</v>
      </c>
      <c r="H7">
        <v>28508905.334829599</v>
      </c>
      <c r="I7">
        <v>29604084.520267699</v>
      </c>
      <c r="J7">
        <v>30802020.6178165</v>
      </c>
      <c r="K7">
        <v>30782377.983970299</v>
      </c>
      <c r="L7">
        <v>30762735.350124199</v>
      </c>
      <c r="M7">
        <v>30723450.082431901</v>
      </c>
      <c r="N7">
        <v>30664522.180893399</v>
      </c>
      <c r="O7">
        <v>30566309.011662599</v>
      </c>
      <c r="P7">
        <v>30468095.842431899</v>
      </c>
      <c r="Q7">
        <v>30369882.673201099</v>
      </c>
    </row>
    <row r="8" spans="4:17" x14ac:dyDescent="0.25">
      <c r="D8" t="s">
        <v>26</v>
      </c>
      <c r="E8" t="s">
        <v>7</v>
      </c>
      <c r="F8">
        <v>16810357.024771102</v>
      </c>
      <c r="G8">
        <v>17083509.594958302</v>
      </c>
      <c r="H8">
        <v>18596579.579463001</v>
      </c>
      <c r="I8">
        <v>19315764.939295001</v>
      </c>
      <c r="J8">
        <v>20107196.6468063</v>
      </c>
      <c r="K8">
        <v>20085558.657883201</v>
      </c>
      <c r="L8">
        <v>20063920.668960199</v>
      </c>
      <c r="M8">
        <v>20020644.691114001</v>
      </c>
      <c r="N8">
        <v>19955730.724344801</v>
      </c>
      <c r="O8">
        <v>19847540.7797294</v>
      </c>
      <c r="P8">
        <v>19739350.835113999</v>
      </c>
      <c r="Q8">
        <v>19631160.890498601</v>
      </c>
    </row>
    <row r="9" spans="4:17" x14ac:dyDescent="0.25">
      <c r="D9" t="s">
        <v>26</v>
      </c>
      <c r="E9" t="s">
        <v>8</v>
      </c>
      <c r="F9">
        <v>19412453.549750999</v>
      </c>
      <c r="G9">
        <v>19649826.7934843</v>
      </c>
      <c r="H9">
        <v>21064912.5398761</v>
      </c>
      <c r="I9">
        <v>21875517.638982601</v>
      </c>
      <c r="J9">
        <v>22765401.373404998</v>
      </c>
      <c r="K9">
        <v>22743763.384481899</v>
      </c>
      <c r="L9">
        <v>22722125.395558901</v>
      </c>
      <c r="M9">
        <v>22678849.4177127</v>
      </c>
      <c r="N9">
        <v>22613935.4509435</v>
      </c>
      <c r="O9">
        <v>22505745.506328098</v>
      </c>
      <c r="P9">
        <v>22397555.561712701</v>
      </c>
      <c r="Q9">
        <v>22289365.6170973</v>
      </c>
    </row>
    <row r="10" spans="4:17" x14ac:dyDescent="0.25">
      <c r="D10" t="s">
        <v>26</v>
      </c>
      <c r="E10" t="s">
        <v>9</v>
      </c>
      <c r="F10">
        <v>21716230.979469899</v>
      </c>
      <c r="G10">
        <v>21953604.223203201</v>
      </c>
      <c r="H10">
        <v>23533245.500289202</v>
      </c>
      <c r="I10">
        <v>24435270.338670202</v>
      </c>
      <c r="J10">
        <v>25423606.100003701</v>
      </c>
      <c r="K10">
        <v>25401968.111080602</v>
      </c>
      <c r="L10">
        <v>25380330.1221576</v>
      </c>
      <c r="M10">
        <v>25337054.144311398</v>
      </c>
      <c r="N10">
        <v>25272140.177542198</v>
      </c>
      <c r="O10">
        <v>25163950.232926801</v>
      </c>
      <c r="P10">
        <v>25055760.2883114</v>
      </c>
      <c r="Q10">
        <v>24947570.343695998</v>
      </c>
    </row>
    <row r="11" spans="4:17" x14ac:dyDescent="0.25">
      <c r="D11" t="s">
        <v>26</v>
      </c>
      <c r="E11" t="s">
        <v>10</v>
      </c>
      <c r="F11">
        <v>24020008.4091888</v>
      </c>
      <c r="G11">
        <v>24257381.652922101</v>
      </c>
      <c r="H11">
        <v>26001578.460702199</v>
      </c>
      <c r="I11">
        <v>26995023.038357899</v>
      </c>
      <c r="J11">
        <v>28081810.826602399</v>
      </c>
      <c r="K11">
        <v>28060172.8376793</v>
      </c>
      <c r="L11">
        <v>28038534.848756298</v>
      </c>
      <c r="M11">
        <v>27995258.870910101</v>
      </c>
      <c r="N11">
        <v>27930344.904140901</v>
      </c>
      <c r="O11">
        <v>27822154.959525499</v>
      </c>
      <c r="P11">
        <v>27713965.014910098</v>
      </c>
      <c r="Q11">
        <v>27605775.070294701</v>
      </c>
    </row>
    <row r="12" spans="4:17" x14ac:dyDescent="0.25">
      <c r="D12" t="s">
        <v>26</v>
      </c>
      <c r="E12" t="s">
        <v>11</v>
      </c>
      <c r="F12">
        <v>26323785.838907599</v>
      </c>
      <c r="G12">
        <v>26561159.082641002</v>
      </c>
      <c r="H12">
        <v>28469911.421115302</v>
      </c>
      <c r="I12">
        <v>29554775.738045499</v>
      </c>
      <c r="J12">
        <v>30740015.553201102</v>
      </c>
      <c r="K12">
        <v>30718377.564277999</v>
      </c>
      <c r="L12">
        <v>30696739.575355001</v>
      </c>
      <c r="M12">
        <v>30653463.597508799</v>
      </c>
      <c r="N12">
        <v>30588549.630739599</v>
      </c>
      <c r="O12">
        <v>30480359.686124198</v>
      </c>
      <c r="P12">
        <v>30372169.741508801</v>
      </c>
      <c r="Q12">
        <v>30263979.796893399</v>
      </c>
    </row>
    <row r="13" spans="4:17" x14ac:dyDescent="0.25">
      <c r="D13" t="s">
        <v>27</v>
      </c>
      <c r="E13" t="s">
        <v>7</v>
      </c>
      <c r="F13">
        <v>16810357.024771102</v>
      </c>
      <c r="G13">
        <v>17062259.337727498</v>
      </c>
      <c r="H13">
        <v>18577082.622605901</v>
      </c>
      <c r="I13">
        <v>19291110.548183799</v>
      </c>
      <c r="J13">
        <v>20076194.1144986</v>
      </c>
      <c r="K13">
        <v>20053558.448037099</v>
      </c>
      <c r="L13">
        <v>20030922.781575501</v>
      </c>
      <c r="M13">
        <v>19985651.448652498</v>
      </c>
      <c r="N13">
        <v>19917744.449267801</v>
      </c>
      <c r="O13">
        <v>19804566.116960101</v>
      </c>
      <c r="P13">
        <v>19691387.784652501</v>
      </c>
      <c r="Q13">
        <v>19578209.452344801</v>
      </c>
    </row>
    <row r="14" spans="4:17" x14ac:dyDescent="0.25">
      <c r="D14" t="s">
        <v>27</v>
      </c>
      <c r="E14" t="s">
        <v>8</v>
      </c>
      <c r="F14">
        <v>19412453.549750999</v>
      </c>
      <c r="G14">
        <v>19637548.867084298</v>
      </c>
      <c r="H14">
        <v>21045415.583018899</v>
      </c>
      <c r="I14">
        <v>21850863.2478715</v>
      </c>
      <c r="J14">
        <v>22734398.841097299</v>
      </c>
      <c r="K14">
        <v>22711763.174635801</v>
      </c>
      <c r="L14">
        <v>22689127.5081742</v>
      </c>
      <c r="M14">
        <v>22643856.175251201</v>
      </c>
      <c r="N14">
        <v>22575949.1758665</v>
      </c>
      <c r="O14">
        <v>22462770.8435589</v>
      </c>
      <c r="P14">
        <v>22349592.5112512</v>
      </c>
      <c r="Q14">
        <v>22236414.1789435</v>
      </c>
    </row>
    <row r="15" spans="4:17" x14ac:dyDescent="0.25">
      <c r="D15" t="s">
        <v>27</v>
      </c>
      <c r="E15" t="s">
        <v>9</v>
      </c>
      <c r="F15">
        <v>21716230.979469899</v>
      </c>
      <c r="G15">
        <v>21941326.296803199</v>
      </c>
      <c r="H15">
        <v>23513748.543432001</v>
      </c>
      <c r="I15">
        <v>24410615.9475591</v>
      </c>
      <c r="J15">
        <v>25392603.567696001</v>
      </c>
      <c r="K15">
        <v>25369967.9012345</v>
      </c>
      <c r="L15">
        <v>25347332.234772898</v>
      </c>
      <c r="M15">
        <v>25302060.901849899</v>
      </c>
      <c r="N15">
        <v>25234153.902465198</v>
      </c>
      <c r="O15">
        <v>25120975.570157599</v>
      </c>
      <c r="P15">
        <v>25007797.237849899</v>
      </c>
      <c r="Q15">
        <v>24894618.905542199</v>
      </c>
    </row>
    <row r="16" spans="4:17" x14ac:dyDescent="0.25">
      <c r="D16" t="s">
        <v>27</v>
      </c>
      <c r="E16" t="s">
        <v>10</v>
      </c>
      <c r="F16">
        <v>24020008.4091888</v>
      </c>
      <c r="G16">
        <v>24245103.726522099</v>
      </c>
      <c r="H16">
        <v>25982081.503845099</v>
      </c>
      <c r="I16">
        <v>26970368.6472468</v>
      </c>
      <c r="J16">
        <v>28050808.2942947</v>
      </c>
      <c r="K16">
        <v>28028172.627833199</v>
      </c>
      <c r="L16">
        <v>28005536.961371601</v>
      </c>
      <c r="M16">
        <v>27960265.628448602</v>
      </c>
      <c r="N16">
        <v>27892358.629063901</v>
      </c>
      <c r="O16">
        <v>27779180.296756301</v>
      </c>
      <c r="P16">
        <v>27666001.964448601</v>
      </c>
      <c r="Q16">
        <v>27552823.632140901</v>
      </c>
    </row>
    <row r="17" spans="4:44" x14ac:dyDescent="0.25">
      <c r="D17" t="s">
        <v>27</v>
      </c>
      <c r="E17" t="s">
        <v>11</v>
      </c>
      <c r="F17">
        <v>26323785.838907599</v>
      </c>
      <c r="G17">
        <v>26548881.156241</v>
      </c>
      <c r="H17">
        <v>28450414.464258201</v>
      </c>
      <c r="I17">
        <v>29530121.3469344</v>
      </c>
      <c r="J17">
        <v>30709013.020893399</v>
      </c>
      <c r="K17">
        <v>30686377.354431901</v>
      </c>
      <c r="L17">
        <v>30663741.687970299</v>
      </c>
      <c r="M17">
        <v>30618470.3550473</v>
      </c>
      <c r="N17">
        <v>30550563.3556627</v>
      </c>
      <c r="O17">
        <v>30437385.023355</v>
      </c>
      <c r="P17">
        <v>30324206.6910473</v>
      </c>
      <c r="Q17">
        <v>30211028.3587396</v>
      </c>
    </row>
    <row r="18" spans="4:44" x14ac:dyDescent="0.25">
      <c r="D18" t="s">
        <v>28</v>
      </c>
      <c r="E18" t="s">
        <v>7</v>
      </c>
      <c r="F18">
        <v>16810357.024771102</v>
      </c>
      <c r="G18">
        <v>17041009.080496799</v>
      </c>
      <c r="H18">
        <v>18557585.6657487</v>
      </c>
      <c r="I18">
        <v>19266456.157072701</v>
      </c>
      <c r="J18">
        <v>20045191.582190901</v>
      </c>
      <c r="K18">
        <v>20021558.238190901</v>
      </c>
      <c r="L18">
        <v>19997924.8941909</v>
      </c>
      <c r="M18">
        <v>19950658.206190899</v>
      </c>
      <c r="N18">
        <v>19879758.174190901</v>
      </c>
      <c r="O18">
        <v>19761591.454190899</v>
      </c>
      <c r="P18">
        <v>19643424.7341909</v>
      </c>
      <c r="Q18">
        <v>19525258.014190901</v>
      </c>
    </row>
    <row r="19" spans="4:44" x14ac:dyDescent="0.25">
      <c r="D19" t="s">
        <v>28</v>
      </c>
      <c r="E19" t="s">
        <v>8</v>
      </c>
      <c r="F19">
        <v>19412453.549750999</v>
      </c>
      <c r="G19">
        <v>19625270.9406843</v>
      </c>
      <c r="H19">
        <v>21025918.626161799</v>
      </c>
      <c r="I19">
        <v>21826208.856760401</v>
      </c>
      <c r="J19">
        <v>22703396.3087896</v>
      </c>
      <c r="K19">
        <v>22679762.964789599</v>
      </c>
      <c r="L19">
        <v>22656129.620789599</v>
      </c>
      <c r="M19">
        <v>22608862.932789601</v>
      </c>
      <c r="N19">
        <v>22537962.9007896</v>
      </c>
      <c r="O19">
        <v>22419796.180789601</v>
      </c>
      <c r="P19">
        <v>22301629.460789599</v>
      </c>
      <c r="Q19">
        <v>22183462.7407896</v>
      </c>
    </row>
    <row r="20" spans="4:44" x14ac:dyDescent="0.25">
      <c r="D20" t="s">
        <v>28</v>
      </c>
      <c r="E20" t="s">
        <v>9</v>
      </c>
      <c r="F20">
        <v>21716230.979469899</v>
      </c>
      <c r="G20">
        <v>21929048.3704032</v>
      </c>
      <c r="H20">
        <v>23494251.586574901</v>
      </c>
      <c r="I20">
        <v>24385961.556448001</v>
      </c>
      <c r="J20">
        <v>25361601.035388298</v>
      </c>
      <c r="K20">
        <v>25337967.691388302</v>
      </c>
      <c r="L20">
        <v>25314334.347388301</v>
      </c>
      <c r="M20">
        <v>25267067.6593883</v>
      </c>
      <c r="N20">
        <v>25196167.627388299</v>
      </c>
      <c r="O20">
        <v>25078000.9073883</v>
      </c>
      <c r="P20">
        <v>24959834.187388301</v>
      </c>
      <c r="Q20">
        <v>24841667.467388298</v>
      </c>
    </row>
    <row r="21" spans="4:44" x14ac:dyDescent="0.25">
      <c r="D21" t="s">
        <v>28</v>
      </c>
      <c r="E21" t="s">
        <v>10</v>
      </c>
      <c r="F21">
        <v>24020008.4091888</v>
      </c>
      <c r="G21">
        <v>24232825.800122101</v>
      </c>
      <c r="H21">
        <v>25962584.546987999</v>
      </c>
      <c r="I21">
        <v>26945714.256135698</v>
      </c>
      <c r="J21">
        <v>28019805.761987001</v>
      </c>
      <c r="K21">
        <v>27996172.417987</v>
      </c>
      <c r="L21">
        <v>27972539.073987</v>
      </c>
      <c r="M21">
        <v>27925272.385986999</v>
      </c>
      <c r="N21">
        <v>27854372.353987001</v>
      </c>
      <c r="O21">
        <v>27736205.633986998</v>
      </c>
      <c r="P21">
        <v>27618038.913987</v>
      </c>
      <c r="Q21">
        <v>27499872.193987001</v>
      </c>
    </row>
    <row r="22" spans="4:44" x14ac:dyDescent="0.25">
      <c r="D22" t="s">
        <v>28</v>
      </c>
      <c r="E22" t="s">
        <v>11</v>
      </c>
      <c r="F22">
        <v>26323785.838907599</v>
      </c>
      <c r="G22">
        <v>26536603.229841001</v>
      </c>
      <c r="H22">
        <v>28430917.507401001</v>
      </c>
      <c r="I22">
        <v>29505466.955823299</v>
      </c>
      <c r="J22">
        <v>30678010.488585699</v>
      </c>
      <c r="K22">
        <v>30654377.144585699</v>
      </c>
      <c r="L22">
        <v>30630743.800585698</v>
      </c>
      <c r="M22">
        <v>30583477.112585701</v>
      </c>
      <c r="N22">
        <v>30512577.0805857</v>
      </c>
      <c r="O22">
        <v>30394410.360585701</v>
      </c>
      <c r="P22">
        <v>30276243.640585698</v>
      </c>
      <c r="Q22">
        <v>30158076.920585699</v>
      </c>
    </row>
    <row r="26" spans="4:44" x14ac:dyDescent="0.25">
      <c r="F26" s="13" t="s">
        <v>33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S26" s="13" t="s">
        <v>34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G26" s="13" t="s">
        <v>35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4:44" x14ac:dyDescent="0.25"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22</v>
      </c>
      <c r="Q27" t="s">
        <v>23</v>
      </c>
      <c r="S27" t="s">
        <v>12</v>
      </c>
      <c r="T27" t="s">
        <v>13</v>
      </c>
      <c r="U27" t="s">
        <v>14</v>
      </c>
      <c r="V27" t="s">
        <v>15</v>
      </c>
      <c r="W27" t="s">
        <v>16</v>
      </c>
      <c r="X27" t="s">
        <v>17</v>
      </c>
      <c r="Y27" t="s">
        <v>18</v>
      </c>
      <c r="Z27" t="s">
        <v>19</v>
      </c>
      <c r="AA27" t="s">
        <v>20</v>
      </c>
      <c r="AB27" t="s">
        <v>21</v>
      </c>
      <c r="AC27" t="s">
        <v>22</v>
      </c>
      <c r="AD27" t="s">
        <v>23</v>
      </c>
      <c r="AG27" t="s">
        <v>12</v>
      </c>
      <c r="AH27" t="s">
        <v>13</v>
      </c>
      <c r="AI27" t="s">
        <v>14</v>
      </c>
      <c r="AJ27" t="s">
        <v>15</v>
      </c>
      <c r="AK27" t="s">
        <v>16</v>
      </c>
      <c r="AL27" t="s">
        <v>17</v>
      </c>
      <c r="AM27" t="s">
        <v>18</v>
      </c>
      <c r="AN27" t="s">
        <v>19</v>
      </c>
      <c r="AO27" t="s">
        <v>20</v>
      </c>
      <c r="AP27" t="s">
        <v>21</v>
      </c>
      <c r="AQ27" t="s">
        <v>22</v>
      </c>
      <c r="AR27" t="s">
        <v>23</v>
      </c>
    </row>
    <row r="28" spans="4:44" x14ac:dyDescent="0.25">
      <c r="E28" t="s">
        <v>7</v>
      </c>
      <c r="F28">
        <f>F8-F3</f>
        <v>0</v>
      </c>
      <c r="G28">
        <f t="shared" ref="G28:Q28" si="0">G8-G3</f>
        <v>-42500.514461498708</v>
      </c>
      <c r="H28">
        <f t="shared" si="0"/>
        <v>-38993.913714297116</v>
      </c>
      <c r="I28">
        <f t="shared" si="0"/>
        <v>-49308.782222200185</v>
      </c>
      <c r="J28">
        <f t="shared" si="0"/>
        <v>-62005.064615398645</v>
      </c>
      <c r="K28">
        <f t="shared" si="0"/>
        <v>-64000.41969230026</v>
      </c>
      <c r="L28">
        <f t="shared" si="0"/>
        <v>-65995.774769201875</v>
      </c>
      <c r="M28">
        <f t="shared" si="0"/>
        <v>-69986.484923098236</v>
      </c>
      <c r="N28">
        <f t="shared" si="0"/>
        <v>-75972.550153799355</v>
      </c>
      <c r="O28">
        <f t="shared" si="0"/>
        <v>-85949.325538400561</v>
      </c>
      <c r="P28">
        <f t="shared" si="0"/>
        <v>-95926.100923102349</v>
      </c>
      <c r="Q28">
        <f t="shared" si="0"/>
        <v>-105902.87630769983</v>
      </c>
      <c r="S28">
        <f>F13-F3</f>
        <v>0</v>
      </c>
      <c r="T28">
        <f t="shared" ref="T28:AD32" si="1">G13-G3</f>
        <v>-63750.771692302078</v>
      </c>
      <c r="U28">
        <f t="shared" si="1"/>
        <v>-58490.870571397245</v>
      </c>
      <c r="V28">
        <f t="shared" si="1"/>
        <v>-73963.173333402723</v>
      </c>
      <c r="W28">
        <f t="shared" si="1"/>
        <v>-93007.596923097968</v>
      </c>
      <c r="X28">
        <f t="shared" si="1"/>
        <v>-96000.629538401961</v>
      </c>
      <c r="Y28">
        <f t="shared" si="1"/>
        <v>-98993.66215389967</v>
      </c>
      <c r="Z28">
        <f t="shared" si="1"/>
        <v>-104979.72738460079</v>
      </c>
      <c r="AA28">
        <f t="shared" si="1"/>
        <v>-113958.82523079962</v>
      </c>
      <c r="AB28">
        <f t="shared" si="1"/>
        <v>-128923.98830769956</v>
      </c>
      <c r="AC28">
        <f t="shared" si="1"/>
        <v>-143889.15138459951</v>
      </c>
      <c r="AD28">
        <f t="shared" si="1"/>
        <v>-158854.31446149945</v>
      </c>
      <c r="AG28">
        <f>F18-F3</f>
        <v>0</v>
      </c>
      <c r="AH28">
        <f t="shared" ref="AH28:AR32" si="2">G18-G3</f>
        <v>-85001.02892300114</v>
      </c>
      <c r="AI28">
        <f t="shared" si="2"/>
        <v>-77987.827428597957</v>
      </c>
      <c r="AJ28">
        <f t="shared" si="2"/>
        <v>-98617.564444500953</v>
      </c>
      <c r="AK28">
        <f t="shared" si="2"/>
        <v>-124010.12923079729</v>
      </c>
      <c r="AL28">
        <f t="shared" si="2"/>
        <v>-128000.83938460052</v>
      </c>
      <c r="AM28">
        <f t="shared" si="2"/>
        <v>-131991.54953850061</v>
      </c>
      <c r="AN28">
        <f t="shared" si="2"/>
        <v>-139972.9698462002</v>
      </c>
      <c r="AO28">
        <f t="shared" si="2"/>
        <v>-151945.10030769929</v>
      </c>
      <c r="AP28">
        <f t="shared" si="2"/>
        <v>-171898.6510769017</v>
      </c>
      <c r="AQ28">
        <f t="shared" si="2"/>
        <v>-191852.20184620097</v>
      </c>
      <c r="AR28">
        <f t="shared" si="2"/>
        <v>-211805.75261539966</v>
      </c>
    </row>
    <row r="29" spans="4:44" x14ac:dyDescent="0.25">
      <c r="E29" t="s">
        <v>8</v>
      </c>
      <c r="F29">
        <f t="shared" ref="F29:Q32" si="3">F9-F4</f>
        <v>0</v>
      </c>
      <c r="G29">
        <f t="shared" si="3"/>
        <v>-24555.852800000459</v>
      </c>
      <c r="H29">
        <f t="shared" si="3"/>
        <v>-38993.913714300841</v>
      </c>
      <c r="I29">
        <f t="shared" si="3"/>
        <v>-49308.782222200185</v>
      </c>
      <c r="J29">
        <f t="shared" si="3"/>
        <v>-62005.064615402371</v>
      </c>
      <c r="K29">
        <f t="shared" si="3"/>
        <v>-64000.41969230026</v>
      </c>
      <c r="L29">
        <f t="shared" si="3"/>
        <v>-65995.774769198149</v>
      </c>
      <c r="M29">
        <f t="shared" si="3"/>
        <v>-69986.484923101962</v>
      </c>
      <c r="N29">
        <f t="shared" si="3"/>
        <v>-75972.550153799355</v>
      </c>
      <c r="O29">
        <f t="shared" si="3"/>
        <v>-85949.325538400561</v>
      </c>
      <c r="P29">
        <f t="shared" si="3"/>
        <v>-95926.100923098624</v>
      </c>
      <c r="Q29">
        <f t="shared" si="3"/>
        <v>-105902.87630769983</v>
      </c>
      <c r="S29">
        <f t="shared" ref="S29:S32" si="4">F14-F4</f>
        <v>0</v>
      </c>
      <c r="T29">
        <f t="shared" si="1"/>
        <v>-36833.779200002551</v>
      </c>
      <c r="U29">
        <f t="shared" si="1"/>
        <v>-58490.870571501553</v>
      </c>
      <c r="V29">
        <f t="shared" si="1"/>
        <v>-73963.17333330214</v>
      </c>
      <c r="W29">
        <f t="shared" si="1"/>
        <v>-93007.596923101693</v>
      </c>
      <c r="X29">
        <f t="shared" si="1"/>
        <v>-96000.629538398236</v>
      </c>
      <c r="Y29">
        <f t="shared" si="1"/>
        <v>-98993.66215389967</v>
      </c>
      <c r="Z29">
        <f t="shared" si="1"/>
        <v>-104979.72738460079</v>
      </c>
      <c r="AA29">
        <f t="shared" si="1"/>
        <v>-113958.82523079962</v>
      </c>
      <c r="AB29">
        <f t="shared" si="1"/>
        <v>-128923.98830759898</v>
      </c>
      <c r="AC29">
        <f t="shared" si="1"/>
        <v>-143889.15138459951</v>
      </c>
      <c r="AD29">
        <f t="shared" si="1"/>
        <v>-158854.31446149945</v>
      </c>
      <c r="AG29">
        <f t="shared" ref="AG29:AG32" si="5">F19-F4</f>
        <v>0</v>
      </c>
      <c r="AH29">
        <f t="shared" si="2"/>
        <v>-49111.705600000918</v>
      </c>
      <c r="AI29">
        <f t="shared" si="2"/>
        <v>-77987.827428601682</v>
      </c>
      <c r="AJ29">
        <f t="shared" si="2"/>
        <v>-98617.56444440037</v>
      </c>
      <c r="AK29">
        <f t="shared" si="2"/>
        <v>-124010.12923080102</v>
      </c>
      <c r="AL29">
        <f t="shared" si="2"/>
        <v>-128000.83938460052</v>
      </c>
      <c r="AM29">
        <f t="shared" si="2"/>
        <v>-131991.54953850061</v>
      </c>
      <c r="AN29">
        <f t="shared" si="2"/>
        <v>-139972.9698462002</v>
      </c>
      <c r="AO29">
        <f t="shared" si="2"/>
        <v>-151945.10030769929</v>
      </c>
      <c r="AP29">
        <f t="shared" si="2"/>
        <v>-171898.65107689798</v>
      </c>
      <c r="AQ29">
        <f t="shared" si="2"/>
        <v>-191852.20184620097</v>
      </c>
      <c r="AR29">
        <f t="shared" si="2"/>
        <v>-211805.75261539966</v>
      </c>
    </row>
    <row r="30" spans="4:44" x14ac:dyDescent="0.25">
      <c r="E30" t="s">
        <v>9</v>
      </c>
      <c r="F30">
        <f>F10-F5</f>
        <v>0</v>
      </c>
      <c r="G30">
        <f t="shared" ref="G30:Q30" si="6">G10-G5</f>
        <v>-24555.852800000459</v>
      </c>
      <c r="H30">
        <f t="shared" si="6"/>
        <v>-38993.913714196533</v>
      </c>
      <c r="I30">
        <f t="shared" si="6"/>
        <v>-49308.782222297043</v>
      </c>
      <c r="J30">
        <f t="shared" si="6"/>
        <v>-62005.064615398645</v>
      </c>
      <c r="K30">
        <f t="shared" si="6"/>
        <v>-64000.419692296535</v>
      </c>
      <c r="L30">
        <f t="shared" si="6"/>
        <v>-65995.774769201875</v>
      </c>
      <c r="M30">
        <f t="shared" si="6"/>
        <v>-69986.484923101962</v>
      </c>
      <c r="N30">
        <f t="shared" si="6"/>
        <v>-75972.55015380308</v>
      </c>
      <c r="O30">
        <f t="shared" si="6"/>
        <v>-85949.325538400561</v>
      </c>
      <c r="P30">
        <f t="shared" si="6"/>
        <v>-95926.100923098624</v>
      </c>
      <c r="Q30">
        <f t="shared" si="6"/>
        <v>-105902.87630770355</v>
      </c>
      <c r="S30">
        <f t="shared" si="4"/>
        <v>0</v>
      </c>
      <c r="T30">
        <f t="shared" si="1"/>
        <v>-36833.779200002551</v>
      </c>
      <c r="U30">
        <f t="shared" si="1"/>
        <v>-58490.870571397245</v>
      </c>
      <c r="V30">
        <f t="shared" si="1"/>
        <v>-73963.173333398998</v>
      </c>
      <c r="W30">
        <f t="shared" si="1"/>
        <v>-93007.596923097968</v>
      </c>
      <c r="X30">
        <f t="shared" si="1"/>
        <v>-96000.629538398236</v>
      </c>
      <c r="Y30">
        <f t="shared" si="1"/>
        <v>-98993.662153903395</v>
      </c>
      <c r="Z30">
        <f t="shared" si="1"/>
        <v>-104979.72738460079</v>
      </c>
      <c r="AA30">
        <f t="shared" si="1"/>
        <v>-113958.82523080334</v>
      </c>
      <c r="AB30">
        <f t="shared" si="1"/>
        <v>-128923.9883076027</v>
      </c>
      <c r="AC30">
        <f t="shared" si="1"/>
        <v>-143889.15138459951</v>
      </c>
      <c r="AD30">
        <f t="shared" si="1"/>
        <v>-158854.31446150318</v>
      </c>
      <c r="AG30">
        <f t="shared" si="5"/>
        <v>0</v>
      </c>
      <c r="AH30">
        <f t="shared" si="2"/>
        <v>-49111.705600000918</v>
      </c>
      <c r="AI30">
        <f t="shared" si="2"/>
        <v>-77987.827428497374</v>
      </c>
      <c r="AJ30">
        <f t="shared" si="2"/>
        <v>-98617.564444497228</v>
      </c>
      <c r="AK30">
        <f t="shared" si="2"/>
        <v>-124010.12923080102</v>
      </c>
      <c r="AL30">
        <f t="shared" si="2"/>
        <v>-128000.83938459679</v>
      </c>
      <c r="AM30">
        <f t="shared" si="2"/>
        <v>-131991.54953850061</v>
      </c>
      <c r="AN30">
        <f t="shared" si="2"/>
        <v>-139972.9698462002</v>
      </c>
      <c r="AO30">
        <f t="shared" si="2"/>
        <v>-151945.10030770302</v>
      </c>
      <c r="AP30">
        <f t="shared" si="2"/>
        <v>-171898.6510769017</v>
      </c>
      <c r="AQ30">
        <f t="shared" si="2"/>
        <v>-191852.20184619725</v>
      </c>
      <c r="AR30">
        <f t="shared" si="2"/>
        <v>-211805.75261540338</v>
      </c>
    </row>
    <row r="31" spans="4:44" x14ac:dyDescent="0.25">
      <c r="E31" t="s">
        <v>10</v>
      </c>
      <c r="F31">
        <f t="shared" si="3"/>
        <v>0</v>
      </c>
      <c r="G31">
        <f t="shared" si="3"/>
        <v>-24555.852800000459</v>
      </c>
      <c r="H31">
        <f t="shared" si="3"/>
        <v>-38993.913714300841</v>
      </c>
      <c r="I31">
        <f t="shared" si="3"/>
        <v>-49308.782222200185</v>
      </c>
      <c r="J31">
        <f t="shared" si="3"/>
        <v>-62005.064615402371</v>
      </c>
      <c r="K31">
        <f t="shared" si="3"/>
        <v>-64000.41969230026</v>
      </c>
      <c r="L31">
        <f t="shared" si="3"/>
        <v>-65995.774769201875</v>
      </c>
      <c r="M31">
        <f t="shared" si="3"/>
        <v>-69986.484923098236</v>
      </c>
      <c r="N31">
        <f t="shared" si="3"/>
        <v>-75972.550153799355</v>
      </c>
      <c r="O31">
        <f t="shared" si="3"/>
        <v>-85949.325538400561</v>
      </c>
      <c r="P31">
        <f t="shared" si="3"/>
        <v>-95926.100923102349</v>
      </c>
      <c r="Q31">
        <f t="shared" si="3"/>
        <v>-105902.87630769983</v>
      </c>
      <c r="S31">
        <f t="shared" si="4"/>
        <v>0</v>
      </c>
      <c r="T31">
        <f t="shared" si="1"/>
        <v>-36833.779200002551</v>
      </c>
      <c r="U31">
        <f t="shared" si="1"/>
        <v>-58490.87057140097</v>
      </c>
      <c r="V31">
        <f t="shared" si="1"/>
        <v>-73963.173333298415</v>
      </c>
      <c r="W31">
        <f t="shared" si="1"/>
        <v>-93007.596923101693</v>
      </c>
      <c r="X31">
        <f t="shared" si="1"/>
        <v>-96000.629538401961</v>
      </c>
      <c r="Y31">
        <f t="shared" si="1"/>
        <v>-98993.66215389967</v>
      </c>
      <c r="Z31">
        <f t="shared" si="1"/>
        <v>-104979.72738459706</v>
      </c>
      <c r="AA31">
        <f t="shared" si="1"/>
        <v>-113958.82523079962</v>
      </c>
      <c r="AB31">
        <f t="shared" si="1"/>
        <v>-128923.98830759898</v>
      </c>
      <c r="AC31">
        <f t="shared" si="1"/>
        <v>-143889.15138459951</v>
      </c>
      <c r="AD31">
        <f t="shared" si="1"/>
        <v>-158854.31446149945</v>
      </c>
      <c r="AG31">
        <f t="shared" si="5"/>
        <v>0</v>
      </c>
      <c r="AH31">
        <f t="shared" si="2"/>
        <v>-49111.705600000918</v>
      </c>
      <c r="AI31">
        <f t="shared" si="2"/>
        <v>-77987.827428501099</v>
      </c>
      <c r="AJ31">
        <f t="shared" si="2"/>
        <v>-98617.56444440037</v>
      </c>
      <c r="AK31">
        <f t="shared" si="2"/>
        <v>-124010.12923080102</v>
      </c>
      <c r="AL31">
        <f t="shared" si="2"/>
        <v>-128000.83938460052</v>
      </c>
      <c r="AM31">
        <f t="shared" si="2"/>
        <v>-131991.54953850061</v>
      </c>
      <c r="AN31">
        <f t="shared" si="2"/>
        <v>-139972.9698462002</v>
      </c>
      <c r="AO31">
        <f t="shared" si="2"/>
        <v>-151945.10030769929</v>
      </c>
      <c r="AP31">
        <f t="shared" si="2"/>
        <v>-171898.6510769017</v>
      </c>
      <c r="AQ31">
        <f t="shared" si="2"/>
        <v>-191852.20184620097</v>
      </c>
      <c r="AR31">
        <f t="shared" si="2"/>
        <v>-211805.75261539966</v>
      </c>
    </row>
    <row r="32" spans="4:44" x14ac:dyDescent="0.25">
      <c r="E32" t="s">
        <v>11</v>
      </c>
      <c r="F32">
        <f t="shared" si="3"/>
        <v>0</v>
      </c>
      <c r="G32">
        <f t="shared" si="3"/>
        <v>-24555.852799996734</v>
      </c>
      <c r="H32">
        <f t="shared" si="3"/>
        <v>-38993.913714297116</v>
      </c>
      <c r="I32">
        <f t="shared" si="3"/>
        <v>-49308.782222200185</v>
      </c>
      <c r="J32">
        <f t="shared" si="3"/>
        <v>-62005.064615398645</v>
      </c>
      <c r="K32">
        <f t="shared" si="3"/>
        <v>-64000.41969230026</v>
      </c>
      <c r="L32">
        <f t="shared" si="3"/>
        <v>-65995.774769198149</v>
      </c>
      <c r="M32">
        <f t="shared" si="3"/>
        <v>-69986.484923101962</v>
      </c>
      <c r="N32">
        <f t="shared" si="3"/>
        <v>-75972.550153799355</v>
      </c>
      <c r="O32">
        <f t="shared" si="3"/>
        <v>-85949.325538400561</v>
      </c>
      <c r="P32">
        <f t="shared" si="3"/>
        <v>-95926.100923098624</v>
      </c>
      <c r="Q32">
        <f t="shared" si="3"/>
        <v>-105902.87630769983</v>
      </c>
      <c r="S32">
        <f t="shared" si="4"/>
        <v>0</v>
      </c>
      <c r="T32">
        <f t="shared" si="1"/>
        <v>-36833.779199998826</v>
      </c>
      <c r="U32">
        <f t="shared" si="1"/>
        <v>-58490.870571397245</v>
      </c>
      <c r="V32">
        <f t="shared" si="1"/>
        <v>-73963.173333298415</v>
      </c>
      <c r="W32">
        <f t="shared" si="1"/>
        <v>-93007.596923101693</v>
      </c>
      <c r="X32">
        <f t="shared" si="1"/>
        <v>-96000.629538398236</v>
      </c>
      <c r="Y32">
        <f t="shared" si="1"/>
        <v>-98993.66215389967</v>
      </c>
      <c r="Z32">
        <f t="shared" si="1"/>
        <v>-104979.72738460079</v>
      </c>
      <c r="AA32">
        <f t="shared" si="1"/>
        <v>-113958.82523069903</v>
      </c>
      <c r="AB32">
        <f t="shared" si="1"/>
        <v>-128923.98830759898</v>
      </c>
      <c r="AC32">
        <f t="shared" si="1"/>
        <v>-143889.15138459951</v>
      </c>
      <c r="AD32">
        <f t="shared" si="1"/>
        <v>-158854.31446149945</v>
      </c>
      <c r="AG32">
        <f t="shared" si="5"/>
        <v>0</v>
      </c>
      <c r="AH32">
        <f t="shared" si="2"/>
        <v>-49111.705599997193</v>
      </c>
      <c r="AI32">
        <f t="shared" si="2"/>
        <v>-77987.827428597957</v>
      </c>
      <c r="AJ32">
        <f t="shared" si="2"/>
        <v>-98617.56444440037</v>
      </c>
      <c r="AK32">
        <f t="shared" si="2"/>
        <v>-124010.12923080102</v>
      </c>
      <c r="AL32">
        <f t="shared" si="2"/>
        <v>-128000.83938460052</v>
      </c>
      <c r="AM32">
        <f t="shared" si="2"/>
        <v>-131991.54953850061</v>
      </c>
      <c r="AN32">
        <f t="shared" si="2"/>
        <v>-139972.9698462002</v>
      </c>
      <c r="AO32">
        <f t="shared" si="2"/>
        <v>-151945.10030769929</v>
      </c>
      <c r="AP32">
        <f t="shared" si="2"/>
        <v>-171898.65107689798</v>
      </c>
      <c r="AQ32">
        <f t="shared" si="2"/>
        <v>-191852.20184620097</v>
      </c>
      <c r="AR32">
        <f t="shared" si="2"/>
        <v>-211805.75261539966</v>
      </c>
    </row>
    <row r="36" spans="5:30" x14ac:dyDescent="0.25">
      <c r="F36" s="14" t="s">
        <v>36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14" t="s">
        <v>37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5:30" x14ac:dyDescent="0.25"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S37" t="s">
        <v>12</v>
      </c>
      <c r="T37" t="s">
        <v>13</v>
      </c>
      <c r="U37" t="s">
        <v>14</v>
      </c>
      <c r="V37" t="s">
        <v>15</v>
      </c>
      <c r="W37" t="s">
        <v>16</v>
      </c>
      <c r="X37" t="s">
        <v>17</v>
      </c>
      <c r="Y37" t="s">
        <v>18</v>
      </c>
      <c r="Z37" t="s">
        <v>19</v>
      </c>
      <c r="AA37" t="s">
        <v>20</v>
      </c>
      <c r="AB37" t="s">
        <v>21</v>
      </c>
      <c r="AC37" t="s">
        <v>22</v>
      </c>
      <c r="AD37" t="s">
        <v>23</v>
      </c>
    </row>
    <row r="38" spans="5:30" x14ac:dyDescent="0.25">
      <c r="E38" t="s">
        <v>7</v>
      </c>
      <c r="F38">
        <f>F13-F8</f>
        <v>0</v>
      </c>
      <c r="G38">
        <f t="shared" ref="G38:Q38" si="7">G13-G8</f>
        <v>-21250.25723080337</v>
      </c>
      <c r="H38">
        <f t="shared" si="7"/>
        <v>-19496.956857100129</v>
      </c>
      <c r="I38">
        <f t="shared" si="7"/>
        <v>-24654.391111202538</v>
      </c>
      <c r="J38">
        <f t="shared" si="7"/>
        <v>-31002.532307699323</v>
      </c>
      <c r="K38">
        <f t="shared" si="7"/>
        <v>-32000.209846101701</v>
      </c>
      <c r="L38">
        <f t="shared" si="7"/>
        <v>-32997.887384697795</v>
      </c>
      <c r="M38">
        <f t="shared" si="7"/>
        <v>-34993.242461502552</v>
      </c>
      <c r="N38">
        <f t="shared" si="7"/>
        <v>-37986.27507700026</v>
      </c>
      <c r="O38">
        <f t="shared" si="7"/>
        <v>-42974.662769299001</v>
      </c>
      <c r="P38">
        <f t="shared" si="7"/>
        <v>-47963.050461497158</v>
      </c>
      <c r="Q38">
        <f t="shared" si="7"/>
        <v>-52951.438153799623</v>
      </c>
      <c r="S38">
        <f>F18-F8</f>
        <v>0</v>
      </c>
      <c r="T38">
        <f t="shared" ref="T38:AD42" si="8">G18-G8</f>
        <v>-42500.514461502433</v>
      </c>
      <c r="U38">
        <f t="shared" si="8"/>
        <v>-38993.913714300841</v>
      </c>
      <c r="V38">
        <f t="shared" si="8"/>
        <v>-49308.782222300768</v>
      </c>
      <c r="W38">
        <f t="shared" si="8"/>
        <v>-62005.064615398645</v>
      </c>
      <c r="X38">
        <f t="shared" si="8"/>
        <v>-64000.41969230026</v>
      </c>
      <c r="Y38">
        <f t="shared" si="8"/>
        <v>-65995.774769298732</v>
      </c>
      <c r="Z38">
        <f t="shared" si="8"/>
        <v>-69986.484923101962</v>
      </c>
      <c r="AA38">
        <f t="shared" si="8"/>
        <v>-75972.550153899938</v>
      </c>
      <c r="AB38">
        <f t="shared" si="8"/>
        <v>-85949.325538501143</v>
      </c>
      <c r="AC38">
        <f t="shared" si="8"/>
        <v>-95926.100923098624</v>
      </c>
      <c r="AD38">
        <f t="shared" si="8"/>
        <v>-105902.87630769983</v>
      </c>
    </row>
    <row r="39" spans="5:30" x14ac:dyDescent="0.25">
      <c r="E39" t="s">
        <v>8</v>
      </c>
      <c r="F39">
        <f t="shared" ref="F39:Q42" si="9">F14-F9</f>
        <v>0</v>
      </c>
      <c r="G39">
        <f t="shared" si="9"/>
        <v>-12277.926400002092</v>
      </c>
      <c r="H39">
        <f t="shared" si="9"/>
        <v>-19496.956857200712</v>
      </c>
      <c r="I39">
        <f t="shared" si="9"/>
        <v>-24654.391111101955</v>
      </c>
      <c r="J39">
        <f t="shared" si="9"/>
        <v>-31002.532307699323</v>
      </c>
      <c r="K39">
        <f t="shared" si="9"/>
        <v>-32000.209846097976</v>
      </c>
      <c r="L39">
        <f>L14-L9</f>
        <v>-32997.88738470152</v>
      </c>
      <c r="M39">
        <f t="shared" si="9"/>
        <v>-34993.242461498827</v>
      </c>
      <c r="N39">
        <f t="shared" si="9"/>
        <v>-37986.27507700026</v>
      </c>
      <c r="O39">
        <f t="shared" si="9"/>
        <v>-42974.662769198418</v>
      </c>
      <c r="P39">
        <f t="shared" si="9"/>
        <v>-47963.050461500883</v>
      </c>
      <c r="Q39">
        <f t="shared" si="9"/>
        <v>-52951.438153799623</v>
      </c>
      <c r="S39">
        <f t="shared" ref="S39:S42" si="10">F19-F9</f>
        <v>0</v>
      </c>
      <c r="T39">
        <f t="shared" si="8"/>
        <v>-24555.852800000459</v>
      </c>
      <c r="U39">
        <f t="shared" si="8"/>
        <v>-38993.913714300841</v>
      </c>
      <c r="V39">
        <f t="shared" si="8"/>
        <v>-49308.782222200185</v>
      </c>
      <c r="W39">
        <f t="shared" si="8"/>
        <v>-62005.064615398645</v>
      </c>
      <c r="X39">
        <f t="shared" si="8"/>
        <v>-64000.41969230026</v>
      </c>
      <c r="Y39">
        <f t="shared" si="8"/>
        <v>-65995.774769302458</v>
      </c>
      <c r="Z39">
        <f t="shared" si="8"/>
        <v>-69986.484923098236</v>
      </c>
      <c r="AA39">
        <f t="shared" si="8"/>
        <v>-75972.550153899938</v>
      </c>
      <c r="AB39">
        <f t="shared" si="8"/>
        <v>-85949.325538497418</v>
      </c>
      <c r="AC39">
        <f t="shared" si="8"/>
        <v>-95926.100923102349</v>
      </c>
      <c r="AD39">
        <f t="shared" si="8"/>
        <v>-105902.87630769983</v>
      </c>
    </row>
    <row r="40" spans="5:30" x14ac:dyDescent="0.25">
      <c r="E40" t="s">
        <v>9</v>
      </c>
      <c r="F40">
        <f t="shared" si="9"/>
        <v>0</v>
      </c>
      <c r="G40">
        <f t="shared" si="9"/>
        <v>-12277.926400002092</v>
      </c>
      <c r="H40">
        <f t="shared" si="9"/>
        <v>-19496.956857200712</v>
      </c>
      <c r="I40">
        <f t="shared" si="9"/>
        <v>-24654.391111101955</v>
      </c>
      <c r="J40">
        <f t="shared" si="9"/>
        <v>-31002.532307699323</v>
      </c>
      <c r="K40">
        <f t="shared" si="9"/>
        <v>-32000.209846101701</v>
      </c>
      <c r="L40">
        <f t="shared" si="9"/>
        <v>-32997.88738470152</v>
      </c>
      <c r="M40">
        <f t="shared" si="9"/>
        <v>-34993.242461498827</v>
      </c>
      <c r="N40">
        <f t="shared" si="9"/>
        <v>-37986.27507700026</v>
      </c>
      <c r="O40">
        <f t="shared" si="9"/>
        <v>-42974.662769202143</v>
      </c>
      <c r="P40">
        <f t="shared" si="9"/>
        <v>-47963.050461500883</v>
      </c>
      <c r="Q40">
        <f t="shared" si="9"/>
        <v>-52951.438153799623</v>
      </c>
      <c r="S40">
        <f t="shared" si="10"/>
        <v>0</v>
      </c>
      <c r="T40">
        <f t="shared" si="8"/>
        <v>-24555.852800000459</v>
      </c>
      <c r="U40">
        <f t="shared" si="8"/>
        <v>-38993.913714300841</v>
      </c>
      <c r="V40">
        <f t="shared" si="8"/>
        <v>-49308.782222200185</v>
      </c>
      <c r="W40">
        <f t="shared" si="8"/>
        <v>-62005.064615402371</v>
      </c>
      <c r="X40">
        <f t="shared" si="8"/>
        <v>-64000.41969230026</v>
      </c>
      <c r="Y40">
        <f t="shared" si="8"/>
        <v>-65995.774769298732</v>
      </c>
      <c r="Z40">
        <f t="shared" si="8"/>
        <v>-69986.484923098236</v>
      </c>
      <c r="AA40">
        <f t="shared" si="8"/>
        <v>-75972.550153899938</v>
      </c>
      <c r="AB40">
        <f t="shared" si="8"/>
        <v>-85949.325538501143</v>
      </c>
      <c r="AC40">
        <f t="shared" si="8"/>
        <v>-95926.100923098624</v>
      </c>
      <c r="AD40">
        <f t="shared" si="8"/>
        <v>-105902.87630769983</v>
      </c>
    </row>
    <row r="41" spans="5:30" x14ac:dyDescent="0.25">
      <c r="E41" t="s">
        <v>10</v>
      </c>
      <c r="F41">
        <f t="shared" si="9"/>
        <v>0</v>
      </c>
      <c r="G41">
        <f t="shared" si="9"/>
        <v>-12277.926400002092</v>
      </c>
      <c r="H41">
        <f t="shared" si="9"/>
        <v>-19496.956857100129</v>
      </c>
      <c r="I41">
        <f t="shared" si="9"/>
        <v>-24654.39111109823</v>
      </c>
      <c r="J41">
        <f t="shared" si="9"/>
        <v>-31002.532307699323</v>
      </c>
      <c r="K41">
        <f t="shared" si="9"/>
        <v>-32000.209846101701</v>
      </c>
      <c r="L41">
        <f t="shared" si="9"/>
        <v>-32997.887384697795</v>
      </c>
      <c r="M41">
        <f t="shared" si="9"/>
        <v>-34993.242461498827</v>
      </c>
      <c r="N41">
        <f t="shared" si="9"/>
        <v>-37986.27507700026</v>
      </c>
      <c r="O41">
        <f t="shared" si="9"/>
        <v>-42974.662769198418</v>
      </c>
      <c r="P41">
        <f t="shared" si="9"/>
        <v>-47963.050461497158</v>
      </c>
      <c r="Q41">
        <f t="shared" si="9"/>
        <v>-52951.438153799623</v>
      </c>
      <c r="S41">
        <f t="shared" si="10"/>
        <v>0</v>
      </c>
      <c r="T41">
        <f t="shared" si="8"/>
        <v>-24555.852800000459</v>
      </c>
      <c r="U41">
        <f t="shared" si="8"/>
        <v>-38993.913714200258</v>
      </c>
      <c r="V41">
        <f t="shared" si="8"/>
        <v>-49308.782222200185</v>
      </c>
      <c r="W41">
        <f t="shared" si="8"/>
        <v>-62005.064615398645</v>
      </c>
      <c r="X41">
        <f t="shared" si="8"/>
        <v>-64000.41969230026</v>
      </c>
      <c r="Y41">
        <f t="shared" si="8"/>
        <v>-65995.774769298732</v>
      </c>
      <c r="Z41">
        <f t="shared" si="8"/>
        <v>-69986.484923101962</v>
      </c>
      <c r="AA41">
        <f t="shared" si="8"/>
        <v>-75972.550153899938</v>
      </c>
      <c r="AB41">
        <f t="shared" si="8"/>
        <v>-85949.325538501143</v>
      </c>
      <c r="AC41">
        <f t="shared" si="8"/>
        <v>-95926.100923098624</v>
      </c>
      <c r="AD41">
        <f t="shared" si="8"/>
        <v>-105902.87630769983</v>
      </c>
    </row>
    <row r="42" spans="5:30" x14ac:dyDescent="0.25">
      <c r="E42" t="s">
        <v>11</v>
      </c>
      <c r="F42">
        <f t="shared" si="9"/>
        <v>0</v>
      </c>
      <c r="G42">
        <f t="shared" si="9"/>
        <v>-12277.926400002092</v>
      </c>
      <c r="H42">
        <f t="shared" si="9"/>
        <v>-19496.956857100129</v>
      </c>
      <c r="I42">
        <f t="shared" si="9"/>
        <v>-24654.39111109823</v>
      </c>
      <c r="J42">
        <f t="shared" si="9"/>
        <v>-31002.532307703048</v>
      </c>
      <c r="K42">
        <f t="shared" si="9"/>
        <v>-32000.209846097976</v>
      </c>
      <c r="L42">
        <f t="shared" si="9"/>
        <v>-32997.88738470152</v>
      </c>
      <c r="M42">
        <f t="shared" si="9"/>
        <v>-34993.242461498827</v>
      </c>
      <c r="N42">
        <f t="shared" si="9"/>
        <v>-37986.275076899678</v>
      </c>
      <c r="O42">
        <f t="shared" si="9"/>
        <v>-42974.662769198418</v>
      </c>
      <c r="P42">
        <f t="shared" si="9"/>
        <v>-47963.050461500883</v>
      </c>
      <c r="Q42">
        <f t="shared" si="9"/>
        <v>-52951.438153799623</v>
      </c>
      <c r="S42">
        <f t="shared" si="10"/>
        <v>0</v>
      </c>
      <c r="T42">
        <f t="shared" si="8"/>
        <v>-24555.852800000459</v>
      </c>
      <c r="U42">
        <f t="shared" si="8"/>
        <v>-38993.913714300841</v>
      </c>
      <c r="V42">
        <f t="shared" si="8"/>
        <v>-49308.782222200185</v>
      </c>
      <c r="W42">
        <f t="shared" si="8"/>
        <v>-62005.064615402371</v>
      </c>
      <c r="X42">
        <f t="shared" si="8"/>
        <v>-64000.41969230026</v>
      </c>
      <c r="Y42">
        <f t="shared" si="8"/>
        <v>-65995.774769302458</v>
      </c>
      <c r="Z42">
        <f t="shared" si="8"/>
        <v>-69986.484923098236</v>
      </c>
      <c r="AA42">
        <f t="shared" si="8"/>
        <v>-75972.550153899938</v>
      </c>
      <c r="AB42">
        <f t="shared" si="8"/>
        <v>-85949.325538497418</v>
      </c>
      <c r="AC42">
        <f t="shared" si="8"/>
        <v>-95926.100923102349</v>
      </c>
      <c r="AD42">
        <f t="shared" si="8"/>
        <v>-105902.87630769983</v>
      </c>
    </row>
    <row r="46" spans="5:30" x14ac:dyDescent="0.25">
      <c r="F46" s="15" t="s">
        <v>38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5:30" x14ac:dyDescent="0.25">
      <c r="E47" s="2" t="s">
        <v>6</v>
      </c>
      <c r="F47" s="3">
        <v>0</v>
      </c>
      <c r="G47" s="3">
        <v>4</v>
      </c>
      <c r="H47" s="3">
        <v>6</v>
      </c>
      <c r="I47" s="3">
        <v>7</v>
      </c>
      <c r="J47" s="3">
        <v>8</v>
      </c>
      <c r="K47" s="3">
        <v>9</v>
      </c>
      <c r="L47" s="3">
        <v>10</v>
      </c>
      <c r="M47" s="3">
        <v>12</v>
      </c>
      <c r="N47" s="3">
        <v>15</v>
      </c>
      <c r="O47" s="3">
        <v>20</v>
      </c>
      <c r="P47" s="3">
        <v>25</v>
      </c>
      <c r="Q47" s="3">
        <v>30</v>
      </c>
    </row>
    <row r="48" spans="5:30" x14ac:dyDescent="0.25">
      <c r="E48" s="4" t="s">
        <v>39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</row>
    <row r="49" spans="5:17" x14ac:dyDescent="0.25">
      <c r="E49" s="4" t="s">
        <v>7</v>
      </c>
      <c r="F49">
        <f>F18-F13</f>
        <v>0</v>
      </c>
      <c r="G49">
        <f t="shared" ref="G49:Q49" si="11">G18-G13</f>
        <v>-21250.257230699062</v>
      </c>
      <c r="H49">
        <f t="shared" si="11"/>
        <v>-19496.956857200712</v>
      </c>
      <c r="I49">
        <f t="shared" si="11"/>
        <v>-24654.39111109823</v>
      </c>
      <c r="J49">
        <f t="shared" si="11"/>
        <v>-31002.532307699323</v>
      </c>
      <c r="K49">
        <f t="shared" si="11"/>
        <v>-32000.209846198559</v>
      </c>
      <c r="L49">
        <f t="shared" si="11"/>
        <v>-32997.887384600937</v>
      </c>
      <c r="M49">
        <f t="shared" si="11"/>
        <v>-34993.24246159941</v>
      </c>
      <c r="N49">
        <f t="shared" si="11"/>
        <v>-37986.275076899678</v>
      </c>
      <c r="O49">
        <f t="shared" si="11"/>
        <v>-42974.662769202143</v>
      </c>
      <c r="P49">
        <f t="shared" si="11"/>
        <v>-47963.050461601466</v>
      </c>
      <c r="Q49">
        <f t="shared" si="11"/>
        <v>-52951.438153900206</v>
      </c>
    </row>
    <row r="50" spans="5:17" x14ac:dyDescent="0.25">
      <c r="E50" s="4" t="s">
        <v>8</v>
      </c>
      <c r="F50">
        <f t="shared" ref="F50:Q53" si="12">F19-F14</f>
        <v>0</v>
      </c>
      <c r="G50">
        <f t="shared" si="12"/>
        <v>-12277.926399998367</v>
      </c>
      <c r="H50">
        <f t="shared" si="12"/>
        <v>-19496.956857100129</v>
      </c>
      <c r="I50">
        <f t="shared" si="12"/>
        <v>-24654.39111109823</v>
      </c>
      <c r="J50">
        <f t="shared" si="12"/>
        <v>-31002.532307699323</v>
      </c>
      <c r="K50">
        <f t="shared" si="12"/>
        <v>-32000.209846202284</v>
      </c>
      <c r="L50">
        <f t="shared" si="12"/>
        <v>-32997.887384600937</v>
      </c>
      <c r="M50">
        <f t="shared" si="12"/>
        <v>-34993.24246159941</v>
      </c>
      <c r="N50">
        <f t="shared" si="12"/>
        <v>-37986.275076899678</v>
      </c>
      <c r="O50">
        <f t="shared" si="12"/>
        <v>-42974.662769299001</v>
      </c>
      <c r="P50">
        <f t="shared" si="12"/>
        <v>-47963.050461601466</v>
      </c>
      <c r="Q50">
        <f t="shared" si="12"/>
        <v>-52951.438153900206</v>
      </c>
    </row>
    <row r="51" spans="5:17" x14ac:dyDescent="0.25">
      <c r="E51" s="4" t="s">
        <v>9</v>
      </c>
      <c r="F51">
        <f t="shared" si="12"/>
        <v>0</v>
      </c>
      <c r="G51">
        <f t="shared" si="12"/>
        <v>-12277.926399998367</v>
      </c>
      <c r="H51">
        <f t="shared" si="12"/>
        <v>-19496.956857100129</v>
      </c>
      <c r="I51">
        <f t="shared" si="12"/>
        <v>-24654.39111109823</v>
      </c>
      <c r="J51">
        <f t="shared" si="12"/>
        <v>-31002.532307703048</v>
      </c>
      <c r="K51">
        <f t="shared" si="12"/>
        <v>-32000.209846198559</v>
      </c>
      <c r="L51">
        <f t="shared" si="12"/>
        <v>-32997.887384597212</v>
      </c>
      <c r="M51">
        <f t="shared" si="12"/>
        <v>-34993.24246159941</v>
      </c>
      <c r="N51">
        <f t="shared" si="12"/>
        <v>-37986.275076899678</v>
      </c>
      <c r="O51">
        <f t="shared" si="12"/>
        <v>-42974.662769299001</v>
      </c>
      <c r="P51">
        <f t="shared" si="12"/>
        <v>-47963.050461597741</v>
      </c>
      <c r="Q51">
        <f t="shared" si="12"/>
        <v>-52951.438153900206</v>
      </c>
    </row>
    <row r="52" spans="5:17" x14ac:dyDescent="0.25">
      <c r="E52" s="4" t="s">
        <v>10</v>
      </c>
      <c r="F52">
        <f t="shared" si="12"/>
        <v>0</v>
      </c>
      <c r="G52">
        <f t="shared" si="12"/>
        <v>-12277.926399998367</v>
      </c>
      <c r="H52">
        <f t="shared" si="12"/>
        <v>-19496.956857100129</v>
      </c>
      <c r="I52">
        <f t="shared" si="12"/>
        <v>-24654.391111101955</v>
      </c>
      <c r="J52">
        <f t="shared" si="12"/>
        <v>-31002.532307699323</v>
      </c>
      <c r="K52">
        <f t="shared" si="12"/>
        <v>-32000.209846198559</v>
      </c>
      <c r="L52">
        <f t="shared" si="12"/>
        <v>-32997.887384600937</v>
      </c>
      <c r="M52">
        <f t="shared" si="12"/>
        <v>-34993.242461603135</v>
      </c>
      <c r="N52">
        <f t="shared" si="12"/>
        <v>-37986.275076899678</v>
      </c>
      <c r="O52">
        <f t="shared" si="12"/>
        <v>-42974.662769302726</v>
      </c>
      <c r="P52">
        <f t="shared" si="12"/>
        <v>-47963.050461601466</v>
      </c>
      <c r="Q52">
        <f t="shared" si="12"/>
        <v>-52951.438153900206</v>
      </c>
    </row>
    <row r="53" spans="5:17" x14ac:dyDescent="0.25">
      <c r="E53" s="4" t="s">
        <v>11</v>
      </c>
      <c r="F53">
        <f t="shared" si="12"/>
        <v>0</v>
      </c>
      <c r="G53">
        <f t="shared" si="12"/>
        <v>-12277.926399998367</v>
      </c>
      <c r="H53">
        <f t="shared" si="12"/>
        <v>-19496.956857200712</v>
      </c>
      <c r="I53">
        <f t="shared" si="12"/>
        <v>-24654.391111101955</v>
      </c>
      <c r="J53">
        <f t="shared" si="12"/>
        <v>-31002.532307699323</v>
      </c>
      <c r="K53">
        <f t="shared" si="12"/>
        <v>-32000.209846202284</v>
      </c>
      <c r="L53">
        <f t="shared" si="12"/>
        <v>-32997.887384600937</v>
      </c>
      <c r="M53">
        <f t="shared" si="12"/>
        <v>-34993.24246159941</v>
      </c>
      <c r="N53">
        <f t="shared" si="12"/>
        <v>-37986.27507700026</v>
      </c>
      <c r="O53">
        <f t="shared" si="12"/>
        <v>-42974.662769299001</v>
      </c>
      <c r="P53">
        <f t="shared" si="12"/>
        <v>-47963.050461601466</v>
      </c>
      <c r="Q53">
        <f t="shared" si="12"/>
        <v>-52951.438153900206</v>
      </c>
    </row>
    <row r="59" spans="5:17" x14ac:dyDescent="0.25">
      <c r="F59" s="9" t="s">
        <v>40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5:17" x14ac:dyDescent="0.25">
      <c r="E60" s="2" t="s">
        <v>6</v>
      </c>
      <c r="F60" s="3">
        <v>0</v>
      </c>
      <c r="G60" s="3">
        <v>4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12</v>
      </c>
      <c r="N60" s="3">
        <v>15</v>
      </c>
      <c r="O60" s="3">
        <v>20</v>
      </c>
      <c r="P60" s="3">
        <v>25</v>
      </c>
      <c r="Q60" s="3">
        <v>30</v>
      </c>
    </row>
    <row r="61" spans="5:17" x14ac:dyDescent="0.25">
      <c r="E61" s="5" t="s">
        <v>39</v>
      </c>
      <c r="F61" t="s">
        <v>12</v>
      </c>
      <c r="G61" t="s">
        <v>13</v>
      </c>
      <c r="H61" t="s">
        <v>14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</row>
    <row r="62" spans="5:17" x14ac:dyDescent="0.25">
      <c r="E62" s="5" t="s">
        <v>7</v>
      </c>
      <c r="F62">
        <f>F28/(5)</f>
        <v>0</v>
      </c>
      <c r="G62">
        <f>(G28/5)/G$60</f>
        <v>-2125.0257230749353</v>
      </c>
      <c r="H62">
        <f>(H28/5)/H$60</f>
        <v>-1299.7971238099037</v>
      </c>
      <c r="I62">
        <f t="shared" ref="I62:Q62" si="13">(I28/5)/I$60</f>
        <v>-1408.8223492057198</v>
      </c>
      <c r="J62">
        <f t="shared" si="13"/>
        <v>-1550.126615384966</v>
      </c>
      <c r="K62">
        <f t="shared" si="13"/>
        <v>-1422.2315487177834</v>
      </c>
      <c r="L62">
        <f t="shared" si="13"/>
        <v>-1319.9154953840375</v>
      </c>
      <c r="M62">
        <f t="shared" si="13"/>
        <v>-1166.4414153849705</v>
      </c>
      <c r="N62">
        <f t="shared" si="13"/>
        <v>-1012.9673353839914</v>
      </c>
      <c r="O62">
        <f t="shared" si="13"/>
        <v>-859.49325538400558</v>
      </c>
      <c r="P62">
        <f t="shared" si="13"/>
        <v>-767.40880738481883</v>
      </c>
      <c r="Q62">
        <f t="shared" si="13"/>
        <v>-706.01917538466546</v>
      </c>
    </row>
    <row r="63" spans="5:17" x14ac:dyDescent="0.25">
      <c r="E63" s="5" t="s">
        <v>8</v>
      </c>
      <c r="F63">
        <f t="shared" ref="F63:F66" si="14">F29/(5)</f>
        <v>0</v>
      </c>
      <c r="G63">
        <f t="shared" ref="G63:Q66" si="15">(G29/5)/G$60</f>
        <v>-1227.7926400000229</v>
      </c>
      <c r="H63">
        <f t="shared" si="15"/>
        <v>-1299.7971238100281</v>
      </c>
      <c r="I63">
        <f t="shared" si="15"/>
        <v>-1408.8223492057198</v>
      </c>
      <c r="J63">
        <f t="shared" si="15"/>
        <v>-1550.1266153850593</v>
      </c>
      <c r="K63">
        <f t="shared" si="15"/>
        <v>-1422.2315487177834</v>
      </c>
      <c r="L63">
        <f t="shared" si="15"/>
        <v>-1319.9154953839629</v>
      </c>
      <c r="M63">
        <f t="shared" si="15"/>
        <v>-1166.4414153850328</v>
      </c>
      <c r="N63">
        <f t="shared" si="15"/>
        <v>-1012.9673353839914</v>
      </c>
      <c r="O63">
        <f t="shared" si="15"/>
        <v>-859.49325538400558</v>
      </c>
      <c r="P63">
        <f t="shared" si="15"/>
        <v>-767.40880738478893</v>
      </c>
      <c r="Q63">
        <f t="shared" si="15"/>
        <v>-706.01917538466546</v>
      </c>
    </row>
    <row r="64" spans="5:17" x14ac:dyDescent="0.25">
      <c r="E64" s="5" t="s">
        <v>9</v>
      </c>
      <c r="F64">
        <f t="shared" si="14"/>
        <v>0</v>
      </c>
      <c r="G64">
        <f t="shared" si="15"/>
        <v>-1227.7926400000229</v>
      </c>
      <c r="H64">
        <f t="shared" si="15"/>
        <v>-1299.7971238065511</v>
      </c>
      <c r="I64">
        <f t="shared" si="15"/>
        <v>-1408.8223492084869</v>
      </c>
      <c r="J64">
        <f t="shared" si="15"/>
        <v>-1550.126615384966</v>
      </c>
      <c r="K64">
        <f t="shared" si="15"/>
        <v>-1422.2315487177009</v>
      </c>
      <c r="L64">
        <f t="shared" si="15"/>
        <v>-1319.9154953840375</v>
      </c>
      <c r="M64">
        <f t="shared" si="15"/>
        <v>-1166.4414153850328</v>
      </c>
      <c r="N64">
        <f t="shared" si="15"/>
        <v>-1012.967335384041</v>
      </c>
      <c r="O64">
        <f t="shared" si="15"/>
        <v>-859.49325538400558</v>
      </c>
      <c r="P64">
        <f t="shared" si="15"/>
        <v>-767.40880738478893</v>
      </c>
      <c r="Q64">
        <f t="shared" si="15"/>
        <v>-706.01917538469036</v>
      </c>
    </row>
    <row r="65" spans="5:17" x14ac:dyDescent="0.25">
      <c r="E65" s="5" t="s">
        <v>10</v>
      </c>
      <c r="F65">
        <f t="shared" si="14"/>
        <v>0</v>
      </c>
      <c r="G65">
        <f t="shared" si="15"/>
        <v>-1227.7926400000229</v>
      </c>
      <c r="H65">
        <f t="shared" si="15"/>
        <v>-1299.7971238100281</v>
      </c>
      <c r="I65">
        <f t="shared" si="15"/>
        <v>-1408.8223492057198</v>
      </c>
      <c r="J65">
        <f t="shared" si="15"/>
        <v>-1550.1266153850593</v>
      </c>
      <c r="K65">
        <f t="shared" si="15"/>
        <v>-1422.2315487177834</v>
      </c>
      <c r="L65">
        <f t="shared" si="15"/>
        <v>-1319.9154953840375</v>
      </c>
      <c r="M65">
        <f t="shared" si="15"/>
        <v>-1166.4414153849705</v>
      </c>
      <c r="N65">
        <f t="shared" si="15"/>
        <v>-1012.9673353839914</v>
      </c>
      <c r="O65">
        <f t="shared" si="15"/>
        <v>-859.49325538400558</v>
      </c>
      <c r="P65">
        <f t="shared" si="15"/>
        <v>-767.40880738481883</v>
      </c>
      <c r="Q65">
        <f t="shared" si="15"/>
        <v>-706.01917538466546</v>
      </c>
    </row>
    <row r="66" spans="5:17" x14ac:dyDescent="0.25">
      <c r="E66" s="5" t="s">
        <v>11</v>
      </c>
      <c r="F66">
        <f t="shared" si="14"/>
        <v>0</v>
      </c>
      <c r="G66">
        <f t="shared" si="15"/>
        <v>-1227.7926399998366</v>
      </c>
      <c r="H66">
        <f t="shared" si="15"/>
        <v>-1299.7971238099037</v>
      </c>
      <c r="I66">
        <f t="shared" si="15"/>
        <v>-1408.8223492057198</v>
      </c>
      <c r="J66">
        <f t="shared" si="15"/>
        <v>-1550.126615384966</v>
      </c>
      <c r="K66">
        <f t="shared" si="15"/>
        <v>-1422.2315487177834</v>
      </c>
      <c r="L66">
        <f t="shared" si="15"/>
        <v>-1319.9154953839629</v>
      </c>
      <c r="M66">
        <f t="shared" si="15"/>
        <v>-1166.4414153850328</v>
      </c>
      <c r="N66">
        <f t="shared" si="15"/>
        <v>-1012.9673353839914</v>
      </c>
      <c r="O66">
        <f t="shared" si="15"/>
        <v>-859.49325538400558</v>
      </c>
      <c r="P66">
        <f t="shared" si="15"/>
        <v>-767.40880738478893</v>
      </c>
      <c r="Q66">
        <f t="shared" si="15"/>
        <v>-706.01917538466546</v>
      </c>
    </row>
    <row r="69" spans="5:17" x14ac:dyDescent="0.25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2" spans="5:17" x14ac:dyDescent="0.25"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5:17" x14ac:dyDescent="0.25"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5:17" x14ac:dyDescent="0.25"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5:17" x14ac:dyDescent="0.25"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5:17" x14ac:dyDescent="0.25">
      <c r="H76" s="6"/>
      <c r="I76" s="6"/>
      <c r="J76" s="6"/>
      <c r="K76" s="6"/>
      <c r="L76" s="6"/>
      <c r="M76" s="6"/>
      <c r="N76" s="6"/>
      <c r="O76" s="6"/>
      <c r="P76" s="6"/>
      <c r="Q76" s="6"/>
    </row>
  </sheetData>
  <mergeCells count="8">
    <mergeCell ref="F59:Q59"/>
    <mergeCell ref="F69:Q69"/>
    <mergeCell ref="F26:Q26"/>
    <mergeCell ref="S26:AD26"/>
    <mergeCell ref="AG26:AR26"/>
    <mergeCell ref="F36:Q36"/>
    <mergeCell ref="S36:AD36"/>
    <mergeCell ref="F46:Q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4FDD-2B2E-4030-9037-B11FD6BAE4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Fstore(Trade-off)_Sat</vt:lpstr>
      <vt:lpstr>Sheet4</vt:lpstr>
      <vt:lpstr>Fstore(Trade-off)_SatAuto</vt:lpstr>
      <vt:lpstr>Difference_Satauto</vt:lpstr>
      <vt:lpstr>Fstore(Trade-off)_SateqSun</vt:lpstr>
      <vt:lpstr>Difference_SateqSun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mekker</cp:lastModifiedBy>
  <dcterms:created xsi:type="dcterms:W3CDTF">2015-06-05T18:17:20Z</dcterms:created>
  <dcterms:modified xsi:type="dcterms:W3CDTF">2020-12-06T06:04:15Z</dcterms:modified>
</cp:coreProperties>
</file>