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April 2018\Market-Contract Price Model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Z74" i="28" s="1"/>
  <c r="E17" i="28" s="1"/>
  <c r="K74" i="28"/>
  <c r="Y74" i="28" s="1"/>
  <c r="D17" i="28" s="1"/>
  <c r="J74" i="28"/>
  <c r="X74" i="28" s="1"/>
  <c r="C17" i="28" s="1"/>
  <c r="E74" i="28"/>
  <c r="D74" i="28"/>
  <c r="C74" i="28"/>
  <c r="L73" i="28"/>
  <c r="Z73" i="28" s="1"/>
  <c r="E16" i="28" s="1"/>
  <c r="K73" i="28"/>
  <c r="Y73" i="28" s="1"/>
  <c r="D16" i="28" s="1"/>
  <c r="J73" i="28"/>
  <c r="X73" i="28" s="1"/>
  <c r="C16" i="28" s="1"/>
  <c r="E73" i="28"/>
  <c r="D73" i="28"/>
  <c r="C73" i="28"/>
  <c r="L72" i="28"/>
  <c r="Z72" i="28" s="1"/>
  <c r="E15" i="28" s="1"/>
  <c r="K72" i="28"/>
  <c r="Y72" i="28" s="1"/>
  <c r="D15" i="28" s="1"/>
  <c r="J72" i="28"/>
  <c r="X72" i="28" s="1"/>
  <c r="C15" i="28" s="1"/>
  <c r="E72" i="28"/>
  <c r="D72" i="28"/>
  <c r="C72" i="28"/>
  <c r="L71" i="28"/>
  <c r="Z71" i="28" s="1"/>
  <c r="E14" i="28" s="1"/>
  <c r="K71" i="28"/>
  <c r="Y71" i="28" s="1"/>
  <c r="D14" i="28" s="1"/>
  <c r="J71" i="28"/>
  <c r="X71" i="28" s="1"/>
  <c r="C14" i="28" s="1"/>
  <c r="E71" i="28"/>
  <c r="D71" i="28"/>
  <c r="C71" i="28"/>
  <c r="L70" i="28"/>
  <c r="Z70" i="28" s="1"/>
  <c r="E13" i="28" s="1"/>
  <c r="K70" i="28"/>
  <c r="Y70" i="28" s="1"/>
  <c r="D13" i="28" s="1"/>
  <c r="J70" i="28"/>
  <c r="X70" i="28" s="1"/>
  <c r="C13" i="28" s="1"/>
  <c r="E70" i="28"/>
  <c r="D70" i="28"/>
  <c r="C70" i="28"/>
  <c r="L69" i="28"/>
  <c r="Z69" i="28" s="1"/>
  <c r="E12" i="28" s="1"/>
  <c r="K69" i="28"/>
  <c r="Y69" i="28" s="1"/>
  <c r="D12" i="28" s="1"/>
  <c r="J69" i="28"/>
  <c r="X69" i="28" s="1"/>
  <c r="C12" i="28" s="1"/>
  <c r="E69" i="28"/>
  <c r="D69" i="28"/>
  <c r="C69" i="28"/>
  <c r="L68" i="28"/>
  <c r="Z68" i="28" s="1"/>
  <c r="E11" i="28" s="1"/>
  <c r="K68" i="28"/>
  <c r="Y68" i="28" s="1"/>
  <c r="D11" i="28" s="1"/>
  <c r="J68" i="28"/>
  <c r="X68" i="28" s="1"/>
  <c r="C11" i="28" s="1"/>
  <c r="E68" i="28"/>
  <c r="D68" i="28"/>
  <c r="C68" i="28"/>
  <c r="L67" i="28"/>
  <c r="Z67" i="28" s="1"/>
  <c r="E10" i="28" s="1"/>
  <c r="K67" i="28"/>
  <c r="Y67" i="28" s="1"/>
  <c r="D10" i="28" s="1"/>
  <c r="J67" i="28"/>
  <c r="X67" i="28" s="1"/>
  <c r="C10" i="28" s="1"/>
  <c r="E67" i="28"/>
  <c r="D67" i="28"/>
  <c r="C67" i="28"/>
  <c r="BV66" i="28"/>
  <c r="BU66" i="28"/>
  <c r="BT66" i="28"/>
  <c r="BS66" i="28"/>
  <c r="BR66" i="28"/>
  <c r="BQ66" i="28"/>
  <c r="BP66" i="28"/>
  <c r="BO66" i="28"/>
  <c r="BN66" i="28"/>
  <c r="BM66" i="28"/>
  <c r="L66" i="28"/>
  <c r="Z66" i="28" s="1"/>
  <c r="E9" i="28" s="1"/>
  <c r="K66" i="28"/>
  <c r="Y66" i="28" s="1"/>
  <c r="D9" i="28" s="1"/>
  <c r="J66" i="28"/>
  <c r="X66" i="28" s="1"/>
  <c r="C9" i="28" s="1"/>
  <c r="E66" i="28"/>
  <c r="D66" i="28"/>
  <c r="C66" i="28"/>
  <c r="BV65" i="28"/>
  <c r="BU65" i="28"/>
  <c r="BT65" i="28"/>
  <c r="BS65" i="28"/>
  <c r="BR65" i="28"/>
  <c r="BQ65" i="28"/>
  <c r="BP65" i="28"/>
  <c r="BO65" i="28"/>
  <c r="BN65" i="28"/>
  <c r="BM65" i="28"/>
  <c r="L65" i="28"/>
  <c r="Z65" i="28" s="1"/>
  <c r="E8" i="28" s="1"/>
  <c r="K65" i="28"/>
  <c r="Y65" i="28" s="1"/>
  <c r="D8" i="28" s="1"/>
  <c r="J65" i="28"/>
  <c r="X65" i="28" s="1"/>
  <c r="C8" i="28" s="1"/>
  <c r="E65" i="28"/>
  <c r="D65" i="28"/>
  <c r="C65" i="28"/>
  <c r="BV64" i="28"/>
  <c r="BU64" i="28"/>
  <c r="BT64" i="28"/>
  <c r="BS64" i="28"/>
  <c r="BR64" i="28"/>
  <c r="BQ64" i="28"/>
  <c r="BP64" i="28"/>
  <c r="BO64" i="28"/>
  <c r="BN64" i="28"/>
  <c r="BM64" i="28"/>
  <c r="L64" i="28"/>
  <c r="Z64" i="28" s="1"/>
  <c r="E7" i="28" s="1"/>
  <c r="K64" i="28"/>
  <c r="Y64" i="28" s="1"/>
  <c r="D7" i="28" s="1"/>
  <c r="J64" i="28"/>
  <c r="X64" i="28" s="1"/>
  <c r="C7" i="28" s="1"/>
  <c r="E64" i="28"/>
  <c r="C64" i="28"/>
  <c r="BV63" i="28"/>
  <c r="BU63" i="28"/>
  <c r="BT63" i="28"/>
  <c r="BS63" i="28"/>
  <c r="BR63" i="28"/>
  <c r="BQ63" i="28"/>
  <c r="BP63" i="28"/>
  <c r="BO63" i="28"/>
  <c r="BN63" i="28"/>
  <c r="BM63" i="28"/>
  <c r="L63" i="28"/>
  <c r="Z63" i="28" s="1"/>
  <c r="E6" i="28" s="1"/>
  <c r="K63" i="28"/>
  <c r="Y63" i="28" s="1"/>
  <c r="D6" i="28" s="1"/>
  <c r="J63" i="28"/>
  <c r="X63" i="28" s="1"/>
  <c r="C6" i="28" s="1"/>
  <c r="E63" i="28"/>
  <c r="D63" i="28"/>
  <c r="C63" i="28"/>
  <c r="BV62" i="28"/>
  <c r="BU62" i="28"/>
  <c r="BT62" i="28"/>
  <c r="BS62" i="28"/>
  <c r="BR62" i="28"/>
  <c r="BQ62" i="28"/>
  <c r="BP62" i="28"/>
  <c r="BO62" i="28"/>
  <c r="BN62" i="28"/>
  <c r="BM62" i="28"/>
  <c r="BV61" i="28"/>
  <c r="BU61" i="28"/>
  <c r="BT61" i="28"/>
  <c r="BS61" i="28"/>
  <c r="BR61" i="28"/>
  <c r="BQ61" i="28"/>
  <c r="BP61" i="28"/>
  <c r="BO61" i="28"/>
  <c r="BN61" i="28"/>
  <c r="BM61" i="28"/>
  <c r="BV60" i="28"/>
  <c r="BU60" i="28"/>
  <c r="BT60" i="28"/>
  <c r="BS60" i="28"/>
  <c r="BR60" i="28"/>
  <c r="BQ60" i="28"/>
  <c r="BP60" i="28"/>
  <c r="BO60" i="28"/>
  <c r="BN60" i="28"/>
  <c r="BM60" i="28"/>
  <c r="BV59" i="28"/>
  <c r="BU59" i="28"/>
  <c r="BT59" i="28"/>
  <c r="BS59" i="28"/>
  <c r="BR59" i="28"/>
  <c r="BQ59" i="28"/>
  <c r="BP59" i="28"/>
  <c r="BO59" i="28"/>
  <c r="BN59" i="28"/>
  <c r="BM59" i="28"/>
  <c r="BV58" i="28"/>
  <c r="BU58" i="28"/>
  <c r="BT58" i="28"/>
  <c r="BS58" i="28"/>
  <c r="BR58" i="28"/>
  <c r="BQ58" i="28"/>
  <c r="BP58" i="28"/>
  <c r="BO58" i="28"/>
  <c r="BN58" i="28"/>
  <c r="BM58" i="28"/>
  <c r="BV57" i="28"/>
  <c r="BU57" i="28"/>
  <c r="BT57" i="28"/>
  <c r="BS57" i="28"/>
  <c r="BR57" i="28"/>
  <c r="BQ57" i="28"/>
  <c r="BP57" i="28"/>
  <c r="BO57" i="28"/>
  <c r="BN57" i="28"/>
  <c r="BM57" i="28"/>
  <c r="BV56" i="28"/>
  <c r="BU56" i="28"/>
  <c r="BT56" i="28"/>
  <c r="BS56" i="28"/>
  <c r="BR56" i="28"/>
  <c r="BQ56" i="28"/>
  <c r="BP56" i="28"/>
  <c r="BO56" i="28"/>
  <c r="BN56" i="28"/>
  <c r="BM56" i="28"/>
  <c r="BV55" i="28"/>
  <c r="BU55" i="28"/>
  <c r="BT55" i="28"/>
  <c r="BS55" i="28"/>
  <c r="BR55" i="28"/>
  <c r="BQ55" i="28"/>
  <c r="BP55" i="28"/>
  <c r="BO55" i="28"/>
  <c r="BN55" i="28"/>
  <c r="BM55" i="28"/>
  <c r="BV54" i="28"/>
  <c r="BU54" i="28"/>
  <c r="BT54" i="28"/>
  <c r="BS54" i="28"/>
  <c r="BR54" i="28"/>
  <c r="BQ54" i="28"/>
  <c r="BP54" i="28"/>
  <c r="BO54" i="28"/>
  <c r="BN54" i="28"/>
  <c r="BM54" i="28"/>
  <c r="BV53" i="28"/>
  <c r="BU53" i="28"/>
  <c r="BT53" i="28"/>
  <c r="BS53" i="28"/>
  <c r="BR53" i="28"/>
  <c r="BQ53" i="28"/>
  <c r="BP53" i="28"/>
  <c r="BO53" i="28"/>
  <c r="BN53" i="28"/>
  <c r="BM53" i="28"/>
  <c r="BV52" i="28"/>
  <c r="BU52" i="28"/>
  <c r="BT52" i="28"/>
  <c r="BS52" i="28"/>
  <c r="BR52" i="28"/>
  <c r="BQ52" i="28"/>
  <c r="BP52" i="28"/>
  <c r="BO52" i="28"/>
  <c r="BN52" i="28"/>
  <c r="BM52" i="28"/>
  <c r="BV51" i="28"/>
  <c r="BU51" i="28"/>
  <c r="BT51" i="28"/>
  <c r="BS51" i="28"/>
  <c r="BR51" i="28"/>
  <c r="BQ51" i="28"/>
  <c r="BP51" i="28"/>
  <c r="BO51" i="28"/>
  <c r="BN51" i="28"/>
  <c r="BM51" i="28"/>
  <c r="BV50" i="28"/>
  <c r="BU50" i="28"/>
  <c r="BT50" i="28"/>
  <c r="BS50" i="28"/>
  <c r="BR50" i="28"/>
  <c r="BQ50" i="28"/>
  <c r="BP50" i="28"/>
  <c r="BO50" i="28"/>
  <c r="BN50" i="28"/>
  <c r="BM50" i="28"/>
  <c r="BV49" i="28"/>
  <c r="BU49" i="28"/>
  <c r="BT49" i="28"/>
  <c r="BS49" i="28"/>
  <c r="BR49" i="28"/>
  <c r="BQ49" i="28"/>
  <c r="BP49" i="28"/>
  <c r="BO49" i="28"/>
  <c r="BN49" i="28"/>
  <c r="BM49" i="28"/>
  <c r="BV48" i="28"/>
  <c r="BU48" i="28"/>
  <c r="BT48" i="28"/>
  <c r="BS48" i="28"/>
  <c r="BR48" i="28"/>
  <c r="BQ48" i="28"/>
  <c r="BP48" i="28"/>
  <c r="BO48" i="28"/>
  <c r="BN48" i="28"/>
  <c r="BM48" i="28"/>
  <c r="BV47" i="28"/>
  <c r="BU47" i="28"/>
  <c r="BT47" i="28"/>
  <c r="BS47" i="28"/>
  <c r="BR47" i="28"/>
  <c r="BQ47" i="28"/>
  <c r="BP47" i="28"/>
  <c r="BO47" i="28"/>
  <c r="BN47" i="28"/>
  <c r="BM47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</calcChain>
</file>

<file path=xl/sharedStrings.xml><?xml version="1.0" encoding="utf-8"?>
<sst xmlns="http://schemas.openxmlformats.org/spreadsheetml/2006/main" count="289" uniqueCount="41">
  <si>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</si>
  <si>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</si>
  <si>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</si>
  <si>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</si>
  <si>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</si>
  <si>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</si>
  <si>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</si>
  <si>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</si>
  <si>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</si>
  <si>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</si>
  <si>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</si>
  <si>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</si>
  <si>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</si>
  <si>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</si>
  <si>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</si>
  <si>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</si>
  <si>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</si>
  <si>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</si>
  <si>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</si>
  <si>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H3</t>
  </si>
  <si>
    <t>H4</t>
  </si>
  <si>
    <t>H0 (weekend=off-peak weekday)</t>
  </si>
  <si>
    <t>H1000 (weekend=off-peak weekday +1000)</t>
  </si>
  <si>
    <t>0.7 MAF</t>
  </si>
  <si>
    <t>0.8 MAF</t>
  </si>
  <si>
    <t>0.9 MAF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</si>
  <si>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</si>
  <si>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</si>
  <si>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</si>
  <si>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</si>
  <si>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</si>
  <si>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Difference between Saturday and Weekday models</t>
  </si>
  <si>
    <t>H1000 (weekend=off-peak weekday+1000)</t>
  </si>
  <si>
    <t>Saturday-Sunday-Weekday model</t>
  </si>
  <si>
    <t>Paste the Saturday-Sunday-Weekday model results here from the .gdx file. The graph is controlled by these values</t>
  </si>
  <si>
    <t>Market-Contract prices model</t>
  </si>
  <si>
    <t>Paste the pricing model results here from the .gdx file. The graph is controlled by these values</t>
  </si>
  <si>
    <t>z</t>
  </si>
  <si>
    <t>0.72 MAF</t>
  </si>
  <si>
    <t>0.83 MAF</t>
  </si>
  <si>
    <t>0.94 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</si>
</sst>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7" borderId="0" xfId="0" applyFill="1"/>
    <xf numFmtId="0" fontId="0" fillId="9" borderId="0" xfId="0" applyFill="1"/>
    <xf numFmtId="0" fontId="3" fillId="0" borderId="0" xfId="0" applyFont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5" fillId="2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15.7748612803644</c:v>
                </c:pt>
                <c:pt idx="1">
                  <c:v>15.8598221987023</c:v>
                </c:pt>
                <c:pt idx="2">
                  <c:v>15.8716576687405</c:v>
                </c:pt>
                <c:pt idx="3">
                  <c:v>15.901653461366999</c:v>
                </c:pt>
                <c:pt idx="4">
                  <c:v>15.7929309028625</c:v>
                </c:pt>
                <c:pt idx="5">
                  <c:v>15.690110418884501</c:v>
                </c:pt>
                <c:pt idx="6">
                  <c:v>15.6449384137475</c:v>
                </c:pt>
                <c:pt idx="7">
                  <c:v>15.6268016811658</c:v>
                </c:pt>
                <c:pt idx="8">
                  <c:v>15.503396298257099</c:v>
                </c:pt>
                <c:pt idx="9">
                  <c:v>15.3254547153484</c:v>
                </c:pt>
                <c:pt idx="10">
                  <c:v>15.092976932439599</c:v>
                </c:pt>
                <c:pt idx="11">
                  <c:v>14.805962949530899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18.160832902933901</c:v>
                </c:pt>
                <c:pt idx="1">
                  <c:v>18.1993376652735</c:v>
                </c:pt>
                <c:pt idx="2">
                  <c:v>18.1717407898734</c:v>
                </c:pt>
                <c:pt idx="3">
                  <c:v>18.130184952673201</c:v>
                </c:pt>
                <c:pt idx="4">
                  <c:v>17.980095042698903</c:v>
                </c:pt>
                <c:pt idx="5">
                  <c:v>17.852211916724499</c:v>
                </c:pt>
                <c:pt idx="6">
                  <c:v>17.801127789800699</c:v>
                </c:pt>
                <c:pt idx="7">
                  <c:v>17.778153895587899</c:v>
                </c:pt>
                <c:pt idx="8">
                  <c:v>17.630562704524202</c:v>
                </c:pt>
                <c:pt idx="9">
                  <c:v>17.4284353134606</c:v>
                </c:pt>
                <c:pt idx="10">
                  <c:v>17.171771722396898</c:v>
                </c:pt>
                <c:pt idx="11">
                  <c:v>16.860571931333197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20.647252408292402</c:v>
                </c:pt>
                <c:pt idx="1">
                  <c:v>20.722674613880798</c:v>
                </c:pt>
                <c:pt idx="2">
                  <c:v>20.708674875266702</c:v>
                </c:pt>
                <c:pt idx="3">
                  <c:v>20.694313311638602</c:v>
                </c:pt>
                <c:pt idx="4">
                  <c:v>20.539266071575803</c:v>
                </c:pt>
                <c:pt idx="5">
                  <c:v>20.406425615512902</c:v>
                </c:pt>
                <c:pt idx="6">
                  <c:v>20.366434348787902</c:v>
                </c:pt>
                <c:pt idx="7">
                  <c:v>20.354553314773899</c:v>
                </c:pt>
                <c:pt idx="8">
                  <c:v>20.262426424704202</c:v>
                </c:pt>
                <c:pt idx="9">
                  <c:v>20.115763334634501</c:v>
                </c:pt>
                <c:pt idx="10">
                  <c:v>19.914564044564798</c:v>
                </c:pt>
                <c:pt idx="11">
                  <c:v>19.658828554495098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15.7748612803644</c:v>
                </c:pt>
                <c:pt idx="1">
                  <c:v>15.8004417951226</c:v>
                </c:pt>
                <c:pt idx="2">
                  <c:v>15.827849489506399</c:v>
                </c:pt>
                <c:pt idx="3">
                  <c:v>15.8889897308241</c:v>
                </c:pt>
                <c:pt idx="4">
                  <c:v>15.916422516719599</c:v>
                </c:pt>
                <c:pt idx="5">
                  <c:v>15.9497573771416</c:v>
                </c:pt>
                <c:pt idx="6">
                  <c:v>15.9435764528127</c:v>
                </c:pt>
                <c:pt idx="7">
                  <c:v>15.9082907553904</c:v>
                </c:pt>
                <c:pt idx="8">
                  <c:v>15.731862268279299</c:v>
                </c:pt>
                <c:pt idx="9">
                  <c:v>15.555433781168199</c:v>
                </c:pt>
                <c:pt idx="10">
                  <c:v>15.3790052940571</c:v>
                </c:pt>
                <c:pt idx="11">
                  <c:v>15.202576806946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18.160832902933901</c:v>
                </c:pt>
                <c:pt idx="1">
                  <c:v>18.184826453333898</c:v>
                </c:pt>
                <c:pt idx="2">
                  <c:v>18.208820003733898</c:v>
                </c:pt>
                <c:pt idx="3">
                  <c:v>18.256807104533898</c:v>
                </c:pt>
                <c:pt idx="4">
                  <c:v>18.2545079653339</c:v>
                </c:pt>
                <c:pt idx="5">
                  <c:v>18.252208826133899</c:v>
                </c:pt>
                <c:pt idx="6">
                  <c:v>18.216923128711599</c:v>
                </c:pt>
                <c:pt idx="7">
                  <c:v>18.181637431289399</c:v>
                </c:pt>
                <c:pt idx="8">
                  <c:v>18.005208944178303</c:v>
                </c:pt>
                <c:pt idx="9">
                  <c:v>17.8287804570672</c:v>
                </c:pt>
                <c:pt idx="10">
                  <c:v>17.652351969956101</c:v>
                </c:pt>
                <c:pt idx="11">
                  <c:v>17.475923482845001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20.647252408292402</c:v>
                </c:pt>
                <c:pt idx="1">
                  <c:v>20.671245958692403</c:v>
                </c:pt>
                <c:pt idx="2">
                  <c:v>20.695239509092403</c:v>
                </c:pt>
                <c:pt idx="3">
                  <c:v>20.743226609892403</c:v>
                </c:pt>
                <c:pt idx="4">
                  <c:v>20.740927470692402</c:v>
                </c:pt>
                <c:pt idx="5">
                  <c:v>20.7386283314924</c:v>
                </c:pt>
                <c:pt idx="6">
                  <c:v>20.7033426340702</c:v>
                </c:pt>
                <c:pt idx="7">
                  <c:v>20.668056936648</c:v>
                </c:pt>
                <c:pt idx="8">
                  <c:v>20.491628449536901</c:v>
                </c:pt>
                <c:pt idx="9">
                  <c:v>20.315199962425798</c:v>
                </c:pt>
                <c:pt idx="10">
                  <c:v>20.138771475314599</c:v>
                </c:pt>
                <c:pt idx="11">
                  <c:v>19.962342988203499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22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31</xdr:row>
      <xdr:rowOff>108858</xdr:rowOff>
    </xdr:from>
    <xdr:to>
      <xdr:col>30</xdr:col>
      <xdr:colOff>394722</xdr:colOff>
      <xdr:row>41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0C97E4D-5099-4555-91B2-C63F69F109F3}"/>
            </a:ext>
          </a:extLst>
        </xdr:cNvPr>
        <xdr:cNvGrpSpPr/>
      </xdr:nvGrpSpPr>
      <xdr:grpSpPr>
        <a:xfrm>
          <a:off x="17484290" y="6340929"/>
          <a:ext cx="1280075" cy="1967198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CF613AFC-AE43-4767-817E-77C915877940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C666DEA-0CA1-4CAE-9E94-02274D446C79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29143662-6541-4BA7-A5EA-5C0D14FB8DE0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24771F92-AB06-47CA-8B6F-3E7727234734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2A529C4-B7AC-4F31-913E-EF4264C7FEEB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3738FE91-1B1E-426A-BFA8-86F67E35D46D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3C088A4-337B-4863-977A-D775C42DFB7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2BA13CAD-90D1-499C-B759-EE9305D6F1D9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F7669859-73AA-46ED-9DBD-1892F1F0366B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BE68454-7AD2-4289-A22A-F51B7293BFBB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25DEB11-184B-4863-9AA5-A08309CDF789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BF67B05F-2897-4D12-BE44-D7C6BDCDC4A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47134F9D-67F2-4D2D-9821-71112C9936E9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61195EC6-A891-45CD-AD78-C04B4494089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B4E1CF06-AA74-4B6E-8E03-7D69ABD8F62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85669F7-62EF-44F8-8D7D-9302889A1319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6B7D7A56-D5A6-4B06-A7ED-3C9634611CB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B3959632-4111-4EC1-8493-49DEAD213B6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556EE768-3865-4A3C-B177-688699D5194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3904C143-DEEB-4BBF-80AB-37FA10237D5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BE49E258-11D1-4B8D-9710-691811149A2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C2A99A59-A6E4-415B-8FE1-4B46071C89D0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A4185E2-F778-4FFE-AE61-D6E449208A4B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28B85F32-CCDC-423C-AF22-02873885C71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AD5247B7-2F77-46E7-A95E-14726654A6E5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AEA1A861-7640-4F9E-82B4-C949421103C7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5CD91922-7AE2-4966-A3E7-BF52C8D7B8F0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6903772B-9D5C-4DC8-8722-6405A2D3C044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topLeftCell="A25" zoomScale="70" zoomScaleNormal="70" workbookViewId="0">
      <selection activeCell="U14" sqref="U14"/>
    </sheetView>
  </sheetViews>
  <sheetFormatPr defaultRowHeight="15" x14ac:dyDescent="0.25"/>
  <cols>
    <col min="68" max="68" width="10.140625" bestFit="1" customWidth="1"/>
  </cols>
  <sheetData>
    <row r="1" spans="1:68" s="3" customFormat="1" ht="27.95" customHeight="1" x14ac:dyDescent="0.3">
      <c r="A1" s="18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pans="1:68" s="6" customFormat="1" ht="27.95" customHeight="1" x14ac:dyDescent="0.3">
      <c r="A2" s="19" t="s">
        <v>35</v>
      </c>
      <c r="B2" s="19"/>
      <c r="C2" s="19"/>
      <c r="D2" s="19"/>
      <c r="E2" s="19"/>
      <c r="F2" s="19"/>
      <c r="G2" s="19"/>
      <c r="H2" s="20" t="s">
        <v>33</v>
      </c>
      <c r="I2" s="20"/>
      <c r="J2" s="20"/>
      <c r="K2" s="20"/>
      <c r="L2" s="20"/>
      <c r="M2" s="20"/>
      <c r="N2" s="20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I2" s="21" t="s">
        <v>34</v>
      </c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</row>
    <row r="3" spans="1:68" ht="15.6" customHeight="1" x14ac:dyDescent="0.3">
      <c r="A3" s="22" t="s">
        <v>32</v>
      </c>
      <c r="B3" s="22"/>
      <c r="C3" s="22"/>
      <c r="D3" s="22"/>
      <c r="E3" s="22"/>
      <c r="F3" s="22"/>
      <c r="G3" s="22"/>
      <c r="H3" s="23" t="s">
        <v>22</v>
      </c>
      <c r="I3" s="23"/>
      <c r="J3" s="23"/>
      <c r="K3" s="23"/>
      <c r="L3" s="23"/>
      <c r="M3" s="23"/>
      <c r="N3" s="24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E3" t="s">
        <v>0</v>
      </c>
      <c r="BF3" t="s">
        <v>1</v>
      </c>
      <c r="BG3" t="s">
        <v>2</v>
      </c>
      <c r="BH3" t="s">
        <v>3</v>
      </c>
      <c r="BI3" t="s">
        <v>4</v>
      </c>
      <c r="BJ3" t="s">
        <v>5</v>
      </c>
      <c r="BK3" t="s">
        <v>6</v>
      </c>
      <c r="BL3" t="s">
        <v>7</v>
      </c>
      <c r="BM3" t="s">
        <v>8</v>
      </c>
      <c r="BN3" t="s">
        <v>9</v>
      </c>
      <c r="BO3" t="s">
        <v>10</v>
      </c>
      <c r="BP3" t="s">
        <v>11</v>
      </c>
    </row>
    <row r="4" spans="1:68" x14ac:dyDescent="0.25">
      <c r="C4" t="s">
        <v>38</v>
      </c>
      <c r="D4" t="s">
        <v>39</v>
      </c>
      <c r="E4" t="s">
        <v>40</v>
      </c>
      <c r="J4" t="s">
        <v>38</v>
      </c>
      <c r="K4" t="s">
        <v>39</v>
      </c>
      <c r="L4" t="s">
        <v>40</v>
      </c>
      <c r="AI4" t="s">
        <v>12</v>
      </c>
      <c r="AJ4" t="s">
        <v>13</v>
      </c>
      <c r="AK4">
        <f>BE4</f>
        <v>15774861.2803644</v>
      </c>
      <c r="AL4">
        <f t="shared" ref="AL4:AV6" si="0">BF4</f>
        <v>15812852.252226001</v>
      </c>
      <c r="AM4">
        <f t="shared" si="0"/>
        <v>15853556.864934999</v>
      </c>
      <c r="AN4">
        <f t="shared" si="0"/>
        <v>15944359.4625165</v>
      </c>
      <c r="AO4">
        <f t="shared" si="0"/>
        <v>15992569.614719599</v>
      </c>
      <c r="AP4">
        <f t="shared" si="0"/>
        <v>16022730.4553016</v>
      </c>
      <c r="AQ4">
        <f t="shared" si="0"/>
        <v>15985450.7440127</v>
      </c>
      <c r="AR4">
        <f t="shared" si="0"/>
        <v>15948171.032723799</v>
      </c>
      <c r="AS4">
        <f t="shared" si="0"/>
        <v>15761772.4762793</v>
      </c>
      <c r="AT4">
        <f t="shared" si="0"/>
        <v>15575373.919834901</v>
      </c>
      <c r="AU4">
        <f t="shared" si="0"/>
        <v>15388975.363390399</v>
      </c>
      <c r="AV4">
        <f t="shared" si="0"/>
        <v>15202576.806946</v>
      </c>
      <c r="BC4" t="s">
        <v>12</v>
      </c>
      <c r="BD4" t="s">
        <v>13</v>
      </c>
      <c r="BE4">
        <v>15774861.2803644</v>
      </c>
      <c r="BF4">
        <v>15812852.252226001</v>
      </c>
      <c r="BG4">
        <v>15853556.864934999</v>
      </c>
      <c r="BH4">
        <v>15944359.4625165</v>
      </c>
      <c r="BI4">
        <v>15992569.614719599</v>
      </c>
      <c r="BJ4">
        <v>16022730.4553016</v>
      </c>
      <c r="BK4">
        <v>15985450.7440127</v>
      </c>
      <c r="BL4">
        <v>15948171.032723799</v>
      </c>
      <c r="BM4">
        <v>15761772.4762793</v>
      </c>
      <c r="BN4">
        <v>15575373.919834901</v>
      </c>
      <c r="BO4">
        <v>15388975.363390399</v>
      </c>
      <c r="BP4">
        <v>15202576.806946</v>
      </c>
    </row>
    <row r="5" spans="1:68" x14ac:dyDescent="0.25">
      <c r="A5" t="s">
        <v>26</v>
      </c>
      <c r="B5" t="s">
        <v>27</v>
      </c>
      <c r="C5" t="s">
        <v>13</v>
      </c>
      <c r="D5" t="s">
        <v>14</v>
      </c>
      <c r="E5" t="s">
        <v>15</v>
      </c>
      <c r="H5" t="s">
        <v>26</v>
      </c>
      <c r="I5" t="s">
        <v>27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18160832.902933899</v>
      </c>
      <c r="AL5">
        <f t="shared" si="0"/>
        <v>18192824.303467199</v>
      </c>
      <c r="AM5">
        <f t="shared" si="0"/>
        <v>18224815.704000499</v>
      </c>
      <c r="AN5">
        <f t="shared" si="0"/>
        <v>18288798.505067199</v>
      </c>
      <c r="AO5">
        <f t="shared" si="0"/>
        <v>18292437.818133902</v>
      </c>
      <c r="AP5">
        <f t="shared" si="0"/>
        <v>18296077.1312005</v>
      </c>
      <c r="AQ5">
        <f t="shared" si="0"/>
        <v>18258797.419911601</v>
      </c>
      <c r="AR5">
        <f t="shared" si="0"/>
        <v>18221517.708622798</v>
      </c>
      <c r="AS5">
        <f t="shared" si="0"/>
        <v>18035119.152178299</v>
      </c>
      <c r="AT5">
        <f t="shared" si="0"/>
        <v>17848720.5957339</v>
      </c>
      <c r="AU5">
        <f t="shared" si="0"/>
        <v>17662322.0392894</v>
      </c>
      <c r="AV5">
        <f t="shared" si="0"/>
        <v>17475923.482845001</v>
      </c>
      <c r="BC5" t="s">
        <v>12</v>
      </c>
      <c r="BD5" t="s">
        <v>14</v>
      </c>
      <c r="BE5">
        <v>18160832.902933899</v>
      </c>
      <c r="BF5">
        <v>18192824.303467199</v>
      </c>
      <c r="BG5">
        <v>18224815.704000499</v>
      </c>
      <c r="BH5">
        <v>18288798.505067199</v>
      </c>
      <c r="BI5">
        <v>18292437.818133902</v>
      </c>
      <c r="BJ5">
        <v>18296077.1312005</v>
      </c>
      <c r="BK5">
        <v>18258797.419911601</v>
      </c>
      <c r="BL5">
        <v>18221517.708622798</v>
      </c>
      <c r="BM5">
        <v>18035119.152178299</v>
      </c>
      <c r="BN5">
        <v>17848720.5957339</v>
      </c>
      <c r="BO5">
        <v>17662322.0392894</v>
      </c>
      <c r="BP5">
        <v>17475923.482845001</v>
      </c>
    </row>
    <row r="6" spans="1:68" x14ac:dyDescent="0.25">
      <c r="A6" t="s">
        <v>0</v>
      </c>
      <c r="B6">
        <v>0</v>
      </c>
      <c r="C6">
        <f>X63</f>
        <v>15.7748612803644</v>
      </c>
      <c r="D6">
        <f t="shared" ref="D6:E17" si="2">Y63</f>
        <v>18.160832902933901</v>
      </c>
      <c r="E6">
        <f t="shared" si="2"/>
        <v>20.647252408292402</v>
      </c>
      <c r="H6" t="s">
        <v>0</v>
      </c>
      <c r="I6">
        <v>0</v>
      </c>
      <c r="J6">
        <f>AK$19/1000000</f>
        <v>15.7748612803644</v>
      </c>
      <c r="K6">
        <f>AK$20/1000000</f>
        <v>18.160832902933901</v>
      </c>
      <c r="L6">
        <f>AK$21/1000000</f>
        <v>20.647252408292402</v>
      </c>
      <c r="AI6" t="s">
        <v>12</v>
      </c>
      <c r="AJ6" t="s">
        <v>15</v>
      </c>
      <c r="AK6">
        <f t="shared" si="1"/>
        <v>20647252.408292402</v>
      </c>
      <c r="AL6">
        <f t="shared" si="0"/>
        <v>20679243.808825798</v>
      </c>
      <c r="AM6">
        <f t="shared" si="0"/>
        <v>20711235.209359098</v>
      </c>
      <c r="AN6">
        <f t="shared" si="0"/>
        <v>20775218.010425799</v>
      </c>
      <c r="AO6">
        <f t="shared" si="0"/>
        <v>20778857.3234924</v>
      </c>
      <c r="AP6">
        <f t="shared" si="0"/>
        <v>20782496.636559099</v>
      </c>
      <c r="AQ6">
        <f t="shared" si="0"/>
        <v>20745216.9252702</v>
      </c>
      <c r="AR6">
        <f t="shared" si="0"/>
        <v>20707937.213981301</v>
      </c>
      <c r="AS6">
        <f t="shared" si="0"/>
        <v>20521538.657536902</v>
      </c>
      <c r="AT6">
        <f t="shared" si="0"/>
        <v>20335140.101092398</v>
      </c>
      <c r="AU6">
        <f t="shared" si="0"/>
        <v>20148741.544647999</v>
      </c>
      <c r="AV6">
        <f t="shared" si="0"/>
        <v>19962342.988203499</v>
      </c>
      <c r="BC6" t="s">
        <v>12</v>
      </c>
      <c r="BD6" t="s">
        <v>15</v>
      </c>
      <c r="BE6">
        <v>20647252.408292402</v>
      </c>
      <c r="BF6">
        <v>20679243.808825798</v>
      </c>
      <c r="BG6">
        <v>20711235.209359098</v>
      </c>
      <c r="BH6">
        <v>20775218.010425799</v>
      </c>
      <c r="BI6">
        <v>20778857.3234924</v>
      </c>
      <c r="BJ6">
        <v>20782496.636559099</v>
      </c>
      <c r="BK6">
        <v>20745216.9252702</v>
      </c>
      <c r="BL6">
        <v>20707937.213981301</v>
      </c>
      <c r="BM6">
        <v>20521538.657536902</v>
      </c>
      <c r="BN6">
        <v>20335140.101092398</v>
      </c>
      <c r="BO6">
        <v>20148741.544647999</v>
      </c>
      <c r="BP6">
        <v>19962342.988203499</v>
      </c>
    </row>
    <row r="7" spans="1:68" x14ac:dyDescent="0.25">
      <c r="A7" t="s">
        <v>1</v>
      </c>
      <c r="B7">
        <v>1</v>
      </c>
      <c r="C7">
        <f t="shared" ref="C7:C17" si="3">X64</f>
        <v>15.8598221987023</v>
      </c>
      <c r="D7">
        <f t="shared" si="2"/>
        <v>18.1993376652735</v>
      </c>
      <c r="E7">
        <f t="shared" si="2"/>
        <v>20.722674613880798</v>
      </c>
      <c r="H7" t="s">
        <v>1</v>
      </c>
      <c r="I7">
        <v>1</v>
      </c>
      <c r="J7">
        <f>AL$19/1000000</f>
        <v>15.8004417951226</v>
      </c>
      <c r="K7">
        <f>AL$20/1000000</f>
        <v>18.184826453333898</v>
      </c>
      <c r="L7">
        <f>AL$21/1000000</f>
        <v>20.671245958692403</v>
      </c>
      <c r="BC7" t="s">
        <v>18</v>
      </c>
      <c r="BD7" t="s">
        <v>13</v>
      </c>
      <c r="BE7">
        <v>15774861.2803644</v>
      </c>
      <c r="BF7">
        <v>15806647.0236743</v>
      </c>
      <c r="BG7">
        <v>15840703.1772207</v>
      </c>
      <c r="BH7">
        <v>15916674.5966703</v>
      </c>
      <c r="BI7">
        <v>15954496.065719601</v>
      </c>
      <c r="BJ7">
        <v>15999651.313141599</v>
      </c>
      <c r="BK7">
        <v>15964513.5984127</v>
      </c>
      <c r="BL7">
        <v>15928230.894057101</v>
      </c>
      <c r="BM7">
        <v>15746817.372279299</v>
      </c>
      <c r="BN7">
        <v>15565403.850501601</v>
      </c>
      <c r="BO7">
        <v>15383990.328723799</v>
      </c>
      <c r="BP7">
        <v>15202576.806946</v>
      </c>
    </row>
    <row r="8" spans="1:68" x14ac:dyDescent="0.25">
      <c r="A8" t="s">
        <v>2</v>
      </c>
      <c r="B8">
        <v>2</v>
      </c>
      <c r="C8">
        <f t="shared" si="3"/>
        <v>15.8716576687405</v>
      </c>
      <c r="D8">
        <f t="shared" si="2"/>
        <v>18.1717407898734</v>
      </c>
      <c r="E8">
        <f t="shared" si="2"/>
        <v>20.708674875266702</v>
      </c>
      <c r="H8" t="s">
        <v>2</v>
      </c>
      <c r="I8">
        <v>2</v>
      </c>
      <c r="J8">
        <f>AM$19/1000000</f>
        <v>15.827849489506399</v>
      </c>
      <c r="K8">
        <f>AM$20/1000000</f>
        <v>18.208820003733898</v>
      </c>
      <c r="L8">
        <f>AM$21/1000000</f>
        <v>20.695239509092403</v>
      </c>
      <c r="BC8" t="s">
        <v>18</v>
      </c>
      <c r="BD8" t="s">
        <v>14</v>
      </c>
      <c r="BE8">
        <v>18160832.902933899</v>
      </c>
      <c r="BF8">
        <v>18188825.378400501</v>
      </c>
      <c r="BG8">
        <v>18216817.853867199</v>
      </c>
      <c r="BH8">
        <v>18272802.804800499</v>
      </c>
      <c r="BI8">
        <v>18273472.8917339</v>
      </c>
      <c r="BJ8">
        <v>18274142.9786672</v>
      </c>
      <c r="BK8">
        <v>18237860.274311598</v>
      </c>
      <c r="BL8">
        <v>18201577.569956101</v>
      </c>
      <c r="BM8">
        <v>18020164.0481783</v>
      </c>
      <c r="BN8">
        <v>17838750.526400499</v>
      </c>
      <c r="BO8">
        <v>17657337.004622798</v>
      </c>
      <c r="BP8">
        <v>17475923.482845001</v>
      </c>
    </row>
    <row r="9" spans="1:68" x14ac:dyDescent="0.25">
      <c r="A9" t="s">
        <v>3</v>
      </c>
      <c r="B9">
        <v>4</v>
      </c>
      <c r="C9">
        <f t="shared" si="3"/>
        <v>15.901653461366999</v>
      </c>
      <c r="D9">
        <f t="shared" si="2"/>
        <v>18.130184952673201</v>
      </c>
      <c r="E9">
        <f t="shared" si="2"/>
        <v>20.694313311638602</v>
      </c>
      <c r="H9" t="s">
        <v>3</v>
      </c>
      <c r="I9">
        <v>4</v>
      </c>
      <c r="J9">
        <f>AN$19/1000000</f>
        <v>15.8889897308241</v>
      </c>
      <c r="K9">
        <f>AN$20/1000000</f>
        <v>18.256807104533898</v>
      </c>
      <c r="L9">
        <f>AN$21/1000000</f>
        <v>20.743226609892403</v>
      </c>
      <c r="AI9" t="s">
        <v>18</v>
      </c>
      <c r="AJ9" t="s">
        <v>13</v>
      </c>
      <c r="AK9">
        <f>BE7</f>
        <v>15774861.2803644</v>
      </c>
      <c r="AL9">
        <f t="shared" ref="AL9:AV11" si="4">BF7</f>
        <v>15806647.0236743</v>
      </c>
      <c r="AM9">
        <f t="shared" si="4"/>
        <v>15840703.1772207</v>
      </c>
      <c r="AN9">
        <f t="shared" si="4"/>
        <v>15916674.5966703</v>
      </c>
      <c r="AO9">
        <f t="shared" si="4"/>
        <v>15954496.065719601</v>
      </c>
      <c r="AP9">
        <f t="shared" si="4"/>
        <v>15999651.313141599</v>
      </c>
      <c r="AQ9">
        <f t="shared" si="4"/>
        <v>15964513.5984127</v>
      </c>
      <c r="AR9">
        <f t="shared" si="4"/>
        <v>15928230.894057101</v>
      </c>
      <c r="AS9">
        <f t="shared" si="4"/>
        <v>15746817.372279299</v>
      </c>
      <c r="AT9">
        <f t="shared" si="4"/>
        <v>15565403.850501601</v>
      </c>
      <c r="AU9">
        <f t="shared" si="4"/>
        <v>15383990.328723799</v>
      </c>
      <c r="AV9">
        <f t="shared" si="4"/>
        <v>15202576.806946</v>
      </c>
      <c r="BC9" t="s">
        <v>18</v>
      </c>
      <c r="BD9" t="s">
        <v>15</v>
      </c>
      <c r="BE9">
        <v>20647252.408292402</v>
      </c>
      <c r="BF9">
        <v>20675244.8837591</v>
      </c>
      <c r="BG9">
        <v>20703237.359225798</v>
      </c>
      <c r="BH9">
        <v>20759222.310159098</v>
      </c>
      <c r="BI9">
        <v>20759892.397092398</v>
      </c>
      <c r="BJ9">
        <v>20760562.484025799</v>
      </c>
      <c r="BK9">
        <v>20724279.779670201</v>
      </c>
      <c r="BL9">
        <v>20687997.0753146</v>
      </c>
      <c r="BM9">
        <v>20506583.553536899</v>
      </c>
      <c r="BN9">
        <v>20325170.031759098</v>
      </c>
      <c r="BO9">
        <v>20143756.509981301</v>
      </c>
      <c r="BP9">
        <v>19962342.988203499</v>
      </c>
    </row>
    <row r="10" spans="1:68" x14ac:dyDescent="0.25">
      <c r="A10" t="s">
        <v>4</v>
      </c>
      <c r="B10">
        <v>6</v>
      </c>
      <c r="C10">
        <f t="shared" si="3"/>
        <v>15.7929309028625</v>
      </c>
      <c r="D10">
        <f t="shared" si="2"/>
        <v>17.980095042698903</v>
      </c>
      <c r="E10">
        <f t="shared" si="2"/>
        <v>20.539266071575803</v>
      </c>
      <c r="H10" t="s">
        <v>4</v>
      </c>
      <c r="I10">
        <v>6</v>
      </c>
      <c r="J10">
        <f>AO$19/1000000</f>
        <v>15.916422516719599</v>
      </c>
      <c r="K10">
        <f>AO$20/1000000</f>
        <v>18.2545079653339</v>
      </c>
      <c r="L10">
        <f>AO$21/1000000</f>
        <v>20.740927470692402</v>
      </c>
      <c r="AI10" t="s">
        <v>18</v>
      </c>
      <c r="AJ10" t="s">
        <v>14</v>
      </c>
      <c r="AK10">
        <f t="shared" ref="AK10:AK11" si="5">BE8</f>
        <v>18160832.902933899</v>
      </c>
      <c r="AL10">
        <f t="shared" si="4"/>
        <v>18188825.378400501</v>
      </c>
      <c r="AM10">
        <f t="shared" si="4"/>
        <v>18216817.853867199</v>
      </c>
      <c r="AN10">
        <f t="shared" si="4"/>
        <v>18272802.804800499</v>
      </c>
      <c r="AO10">
        <f t="shared" si="4"/>
        <v>18273472.8917339</v>
      </c>
      <c r="AP10">
        <f t="shared" si="4"/>
        <v>18274142.9786672</v>
      </c>
      <c r="AQ10">
        <f t="shared" si="4"/>
        <v>18237860.274311598</v>
      </c>
      <c r="AR10">
        <f t="shared" si="4"/>
        <v>18201577.569956101</v>
      </c>
      <c r="AS10">
        <f t="shared" si="4"/>
        <v>18020164.0481783</v>
      </c>
      <c r="AT10">
        <f t="shared" si="4"/>
        <v>17838750.526400499</v>
      </c>
      <c r="AU10">
        <f t="shared" si="4"/>
        <v>17657337.004622798</v>
      </c>
      <c r="AV10">
        <f t="shared" si="4"/>
        <v>17475923.482845001</v>
      </c>
      <c r="BC10" t="s">
        <v>19</v>
      </c>
      <c r="BD10" t="s">
        <v>13</v>
      </c>
      <c r="BE10">
        <v>15774861.2803644</v>
      </c>
      <c r="BF10">
        <v>15803544.4093985</v>
      </c>
      <c r="BG10">
        <v>15834276.3333636</v>
      </c>
      <c r="BH10">
        <v>15902832.163747201</v>
      </c>
      <c r="BI10">
        <v>15935459.2912196</v>
      </c>
      <c r="BJ10">
        <v>15974704.345141601</v>
      </c>
      <c r="BK10">
        <v>15954045.025612701</v>
      </c>
      <c r="BL10">
        <v>15918260.824723801</v>
      </c>
      <c r="BM10">
        <v>15739339.8202793</v>
      </c>
      <c r="BN10">
        <v>15560418.8158349</v>
      </c>
      <c r="BO10">
        <v>15381497.8113904</v>
      </c>
      <c r="BP10">
        <v>15202576.806946</v>
      </c>
    </row>
    <row r="11" spans="1:68" x14ac:dyDescent="0.25">
      <c r="A11" t="s">
        <v>5</v>
      </c>
      <c r="B11">
        <v>8</v>
      </c>
      <c r="C11">
        <f t="shared" si="3"/>
        <v>15.690110418884501</v>
      </c>
      <c r="D11">
        <f t="shared" si="2"/>
        <v>17.852211916724499</v>
      </c>
      <c r="E11">
        <f t="shared" si="2"/>
        <v>20.406425615512902</v>
      </c>
      <c r="H11" t="s">
        <v>5</v>
      </c>
      <c r="I11">
        <v>8</v>
      </c>
      <c r="J11">
        <f>AP$19/1000000</f>
        <v>15.9497573771416</v>
      </c>
      <c r="K11">
        <f>AP$20/1000000</f>
        <v>18.252208826133899</v>
      </c>
      <c r="L11">
        <f>AP$21/1000000</f>
        <v>20.7386283314924</v>
      </c>
      <c r="AI11" t="s">
        <v>18</v>
      </c>
      <c r="AJ11" t="s">
        <v>15</v>
      </c>
      <c r="AK11">
        <f t="shared" si="5"/>
        <v>20647252.408292402</v>
      </c>
      <c r="AL11">
        <f t="shared" si="4"/>
        <v>20675244.8837591</v>
      </c>
      <c r="AM11">
        <f t="shared" si="4"/>
        <v>20703237.359225798</v>
      </c>
      <c r="AN11">
        <f t="shared" si="4"/>
        <v>20759222.310159098</v>
      </c>
      <c r="AO11">
        <f t="shared" si="4"/>
        <v>20759892.397092398</v>
      </c>
      <c r="AP11">
        <f t="shared" si="4"/>
        <v>20760562.484025799</v>
      </c>
      <c r="AQ11">
        <f t="shared" si="4"/>
        <v>20724279.779670201</v>
      </c>
      <c r="AR11">
        <f t="shared" si="4"/>
        <v>20687997.0753146</v>
      </c>
      <c r="AS11">
        <f t="shared" si="4"/>
        <v>20506583.553536899</v>
      </c>
      <c r="AT11">
        <f t="shared" si="4"/>
        <v>20325170.031759098</v>
      </c>
      <c r="AU11">
        <f t="shared" si="4"/>
        <v>20143756.509981301</v>
      </c>
      <c r="AV11">
        <f t="shared" si="4"/>
        <v>19962342.988203499</v>
      </c>
      <c r="BC11" t="s">
        <v>19</v>
      </c>
      <c r="BD11" t="s">
        <v>14</v>
      </c>
      <c r="BE11">
        <v>18160832.902933899</v>
      </c>
      <c r="BF11">
        <v>18186825.915867198</v>
      </c>
      <c r="BG11">
        <v>18212818.928800501</v>
      </c>
      <c r="BH11">
        <v>18264804.954667199</v>
      </c>
      <c r="BI11">
        <v>18263990.428533901</v>
      </c>
      <c r="BJ11">
        <v>18263175.902400501</v>
      </c>
      <c r="BK11">
        <v>18227391.701511599</v>
      </c>
      <c r="BL11">
        <v>18191607.500622801</v>
      </c>
      <c r="BM11">
        <v>18012686.496178299</v>
      </c>
      <c r="BN11">
        <v>17833765.491733901</v>
      </c>
      <c r="BO11">
        <v>17654844.487289399</v>
      </c>
      <c r="BP11">
        <v>17475923.482845001</v>
      </c>
    </row>
    <row r="12" spans="1:68" x14ac:dyDescent="0.25">
      <c r="A12" t="s">
        <v>6</v>
      </c>
      <c r="B12">
        <v>9</v>
      </c>
      <c r="C12">
        <f t="shared" si="3"/>
        <v>15.6449384137475</v>
      </c>
      <c r="D12">
        <f t="shared" si="2"/>
        <v>17.801127789800699</v>
      </c>
      <c r="E12">
        <f t="shared" si="2"/>
        <v>20.366434348787902</v>
      </c>
      <c r="H12" t="s">
        <v>6</v>
      </c>
      <c r="I12">
        <v>9</v>
      </c>
      <c r="J12">
        <f>AQ$19/1000000</f>
        <v>15.9435764528127</v>
      </c>
      <c r="K12">
        <f>AQ$20/1000000</f>
        <v>18.216923128711599</v>
      </c>
      <c r="L12">
        <f>AQ$21/1000000</f>
        <v>20.7033426340702</v>
      </c>
      <c r="BC12" t="s">
        <v>19</v>
      </c>
      <c r="BD12" t="s">
        <v>15</v>
      </c>
      <c r="BE12">
        <v>20647252.408292402</v>
      </c>
      <c r="BF12">
        <v>20673245.421225801</v>
      </c>
      <c r="BG12">
        <v>20699238.4341591</v>
      </c>
      <c r="BH12">
        <v>20751224.460025799</v>
      </c>
      <c r="BI12">
        <v>20750409.933892399</v>
      </c>
      <c r="BJ12">
        <v>20749595.4077591</v>
      </c>
      <c r="BK12">
        <v>20713811.206870198</v>
      </c>
      <c r="BL12">
        <v>20678027.0059813</v>
      </c>
      <c r="BM12">
        <v>20499106.001536898</v>
      </c>
      <c r="BN12">
        <v>20320184.9970924</v>
      </c>
      <c r="BO12">
        <v>20141263.992648002</v>
      </c>
      <c r="BP12">
        <v>19962342.988203499</v>
      </c>
    </row>
    <row r="13" spans="1:68" x14ac:dyDescent="0.25">
      <c r="A13" t="s">
        <v>7</v>
      </c>
      <c r="B13">
        <v>10</v>
      </c>
      <c r="C13">
        <f t="shared" si="3"/>
        <v>15.6268016811658</v>
      </c>
      <c r="D13">
        <f t="shared" si="2"/>
        <v>17.778153895587899</v>
      </c>
      <c r="E13">
        <f t="shared" si="2"/>
        <v>20.354553314773899</v>
      </c>
      <c r="H13" t="s">
        <v>7</v>
      </c>
      <c r="I13">
        <v>10</v>
      </c>
      <c r="J13">
        <f>AR$19/1000000</f>
        <v>15.9082907553904</v>
      </c>
      <c r="K13">
        <f>AR$20/1000000</f>
        <v>18.181637431289399</v>
      </c>
      <c r="L13">
        <f>AR$21/1000000</f>
        <v>20.668056936648</v>
      </c>
      <c r="BC13" t="s">
        <v>20</v>
      </c>
      <c r="BD13" t="s">
        <v>13</v>
      </c>
      <c r="BE13">
        <v>15774861.2803644</v>
      </c>
      <c r="BF13">
        <v>15800441.795122599</v>
      </c>
      <c r="BG13">
        <v>15827849.489506399</v>
      </c>
      <c r="BH13">
        <v>15888989.7308241</v>
      </c>
      <c r="BI13">
        <v>15916422.5167196</v>
      </c>
      <c r="BJ13">
        <v>15949757.3771416</v>
      </c>
      <c r="BK13">
        <v>15943576.4528127</v>
      </c>
      <c r="BL13">
        <v>15908290.7553904</v>
      </c>
      <c r="BM13">
        <v>15731862.268279299</v>
      </c>
      <c r="BN13">
        <v>15555433.7811682</v>
      </c>
      <c r="BO13">
        <v>15379005.294057099</v>
      </c>
      <c r="BP13">
        <v>15202576.806946</v>
      </c>
    </row>
    <row r="14" spans="1:68" x14ac:dyDescent="0.25">
      <c r="A14" t="s">
        <v>8</v>
      </c>
      <c r="B14">
        <v>15</v>
      </c>
      <c r="C14">
        <f t="shared" si="3"/>
        <v>15.503396298257099</v>
      </c>
      <c r="D14">
        <f t="shared" si="2"/>
        <v>17.630562704524202</v>
      </c>
      <c r="E14">
        <f t="shared" si="2"/>
        <v>20.262426424704202</v>
      </c>
      <c r="H14" t="s">
        <v>8</v>
      </c>
      <c r="I14">
        <v>15</v>
      </c>
      <c r="J14">
        <f>AS$19/1000000</f>
        <v>15.731862268279299</v>
      </c>
      <c r="K14">
        <f>AS$20/1000000</f>
        <v>18.005208944178303</v>
      </c>
      <c r="L14">
        <f>AS$21/1000000</f>
        <v>20.491628449536901</v>
      </c>
      <c r="AI14" t="s">
        <v>19</v>
      </c>
      <c r="AJ14" t="s">
        <v>13</v>
      </c>
      <c r="AK14">
        <f>BE10</f>
        <v>15774861.2803644</v>
      </c>
      <c r="AL14">
        <f t="shared" ref="AL14:AV16" si="6">BF10</f>
        <v>15803544.4093985</v>
      </c>
      <c r="AM14">
        <f t="shared" si="6"/>
        <v>15834276.3333636</v>
      </c>
      <c r="AN14">
        <f t="shared" si="6"/>
        <v>15902832.163747201</v>
      </c>
      <c r="AO14">
        <f t="shared" si="6"/>
        <v>15935459.2912196</v>
      </c>
      <c r="AP14">
        <f t="shared" si="6"/>
        <v>15974704.345141601</v>
      </c>
      <c r="AQ14">
        <f t="shared" si="6"/>
        <v>15954045.025612701</v>
      </c>
      <c r="AR14">
        <f t="shared" si="6"/>
        <v>15918260.824723801</v>
      </c>
      <c r="AS14">
        <f t="shared" si="6"/>
        <v>15739339.8202793</v>
      </c>
      <c r="AT14">
        <f t="shared" si="6"/>
        <v>15560418.8158349</v>
      </c>
      <c r="AU14">
        <f t="shared" si="6"/>
        <v>15381497.8113904</v>
      </c>
      <c r="AV14">
        <f t="shared" si="6"/>
        <v>15202576.806946</v>
      </c>
      <c r="BC14" t="s">
        <v>20</v>
      </c>
      <c r="BD14" t="s">
        <v>14</v>
      </c>
      <c r="BE14">
        <v>18160832.902933899</v>
      </c>
      <c r="BF14">
        <v>18184826.453333899</v>
      </c>
      <c r="BG14">
        <v>18208820.003733899</v>
      </c>
      <c r="BH14">
        <v>18256807.1045339</v>
      </c>
      <c r="BI14">
        <v>18254507.965333901</v>
      </c>
      <c r="BJ14">
        <v>18252208.826133899</v>
      </c>
      <c r="BK14">
        <v>18216923.1287116</v>
      </c>
      <c r="BL14">
        <v>18181637.431289401</v>
      </c>
      <c r="BM14">
        <v>18005208.944178302</v>
      </c>
      <c r="BN14">
        <v>17828780.457067199</v>
      </c>
      <c r="BO14">
        <v>17652351.9699561</v>
      </c>
      <c r="BP14">
        <v>17475923.482845001</v>
      </c>
    </row>
    <row r="15" spans="1:68" x14ac:dyDescent="0.25">
      <c r="A15" t="s">
        <v>9</v>
      </c>
      <c r="B15">
        <v>20</v>
      </c>
      <c r="C15">
        <f t="shared" si="3"/>
        <v>15.3254547153484</v>
      </c>
      <c r="D15">
        <f t="shared" si="2"/>
        <v>17.4284353134606</v>
      </c>
      <c r="E15">
        <f t="shared" si="2"/>
        <v>20.115763334634501</v>
      </c>
      <c r="H15" t="s">
        <v>9</v>
      </c>
      <c r="I15">
        <v>20</v>
      </c>
      <c r="J15">
        <f>AT$19/1000000</f>
        <v>15.555433781168199</v>
      </c>
      <c r="K15">
        <f>AT$20/1000000</f>
        <v>17.8287804570672</v>
      </c>
      <c r="L15">
        <f>AT$21/1000000</f>
        <v>20.315199962425798</v>
      </c>
      <c r="AI15" t="s">
        <v>19</v>
      </c>
      <c r="AJ15" t="s">
        <v>14</v>
      </c>
      <c r="AK15">
        <f t="shared" ref="AK15:AK16" si="7">BE11</f>
        <v>18160832.902933899</v>
      </c>
      <c r="AL15">
        <f t="shared" si="6"/>
        <v>18186825.915867198</v>
      </c>
      <c r="AM15">
        <f t="shared" si="6"/>
        <v>18212818.928800501</v>
      </c>
      <c r="AN15">
        <f t="shared" si="6"/>
        <v>18264804.954667199</v>
      </c>
      <c r="AO15">
        <f t="shared" si="6"/>
        <v>18263990.428533901</v>
      </c>
      <c r="AP15">
        <f t="shared" si="6"/>
        <v>18263175.902400501</v>
      </c>
      <c r="AQ15">
        <f t="shared" si="6"/>
        <v>18227391.701511599</v>
      </c>
      <c r="AR15">
        <f t="shared" si="6"/>
        <v>18191607.500622801</v>
      </c>
      <c r="AS15">
        <f t="shared" si="6"/>
        <v>18012686.496178299</v>
      </c>
      <c r="AT15">
        <f t="shared" si="6"/>
        <v>17833765.491733901</v>
      </c>
      <c r="AU15">
        <f t="shared" si="6"/>
        <v>17654844.487289399</v>
      </c>
      <c r="AV15">
        <f t="shared" si="6"/>
        <v>17475923.482845001</v>
      </c>
      <c r="BC15" t="s">
        <v>20</v>
      </c>
      <c r="BD15" t="s">
        <v>15</v>
      </c>
      <c r="BE15">
        <v>20647252.408292402</v>
      </c>
      <c r="BF15">
        <v>20671245.958692402</v>
      </c>
      <c r="BG15">
        <v>20695239.509092402</v>
      </c>
      <c r="BH15">
        <v>20743226.609892402</v>
      </c>
      <c r="BI15">
        <v>20740927.4706924</v>
      </c>
      <c r="BJ15">
        <v>20738628.331492402</v>
      </c>
      <c r="BK15">
        <v>20703342.634070199</v>
      </c>
      <c r="BL15">
        <v>20668056.936648</v>
      </c>
      <c r="BM15">
        <v>20491628.449536901</v>
      </c>
      <c r="BN15">
        <v>20315199.962425798</v>
      </c>
      <c r="BO15">
        <v>20138771.475314599</v>
      </c>
      <c r="BP15">
        <v>19962342.988203499</v>
      </c>
    </row>
    <row r="16" spans="1:68" x14ac:dyDescent="0.25">
      <c r="A16" t="s">
        <v>10</v>
      </c>
      <c r="B16">
        <v>25</v>
      </c>
      <c r="C16">
        <f t="shared" si="3"/>
        <v>15.092976932439599</v>
      </c>
      <c r="D16">
        <f t="shared" si="2"/>
        <v>17.171771722396898</v>
      </c>
      <c r="E16">
        <f t="shared" si="2"/>
        <v>19.914564044564798</v>
      </c>
      <c r="H16" t="s">
        <v>10</v>
      </c>
      <c r="I16">
        <v>25</v>
      </c>
      <c r="J16">
        <f>AU$19/1000000</f>
        <v>15.3790052940571</v>
      </c>
      <c r="K16">
        <f>AU$20/1000000</f>
        <v>17.652351969956101</v>
      </c>
      <c r="L16">
        <f>AU$21/1000000</f>
        <v>20.138771475314599</v>
      </c>
      <c r="AI16" t="s">
        <v>19</v>
      </c>
      <c r="AJ16" t="s">
        <v>15</v>
      </c>
      <c r="AK16">
        <f t="shared" si="7"/>
        <v>20647252.408292402</v>
      </c>
      <c r="AL16">
        <f t="shared" si="6"/>
        <v>20673245.421225801</v>
      </c>
      <c r="AM16">
        <f t="shared" si="6"/>
        <v>20699238.4341591</v>
      </c>
      <c r="AN16">
        <f t="shared" si="6"/>
        <v>20751224.460025799</v>
      </c>
      <c r="AO16">
        <f t="shared" si="6"/>
        <v>20750409.933892399</v>
      </c>
      <c r="AP16">
        <f t="shared" si="6"/>
        <v>20749595.4077591</v>
      </c>
      <c r="AQ16">
        <f t="shared" si="6"/>
        <v>20713811.206870198</v>
      </c>
      <c r="AR16">
        <f t="shared" si="6"/>
        <v>20678027.0059813</v>
      </c>
      <c r="AS16">
        <f t="shared" si="6"/>
        <v>20499106.001536898</v>
      </c>
      <c r="AT16">
        <f t="shared" si="6"/>
        <v>20320184.9970924</v>
      </c>
      <c r="AU16">
        <f t="shared" si="6"/>
        <v>20141263.992648002</v>
      </c>
      <c r="AV16">
        <f t="shared" si="6"/>
        <v>19962342.988203499</v>
      </c>
    </row>
    <row r="17" spans="1:48" x14ac:dyDescent="0.25">
      <c r="A17" t="s">
        <v>11</v>
      </c>
      <c r="B17">
        <v>30</v>
      </c>
      <c r="C17">
        <f t="shared" si="3"/>
        <v>14.805962949530899</v>
      </c>
      <c r="D17">
        <f>Y74</f>
        <v>16.860571931333197</v>
      </c>
      <c r="E17">
        <f t="shared" si="2"/>
        <v>19.658828554495098</v>
      </c>
      <c r="H17" t="s">
        <v>11</v>
      </c>
      <c r="I17">
        <v>30</v>
      </c>
      <c r="J17">
        <f>AV$19/1000000</f>
        <v>15.202576806946</v>
      </c>
      <c r="K17">
        <f>AV$20/1000000</f>
        <v>17.475923482845001</v>
      </c>
      <c r="L17">
        <f>AV$21/1000000</f>
        <v>19.962342988203499</v>
      </c>
    </row>
    <row r="19" spans="1:48" x14ac:dyDescent="0.25">
      <c r="AI19" t="s">
        <v>20</v>
      </c>
      <c r="AJ19" t="s">
        <v>13</v>
      </c>
      <c r="AK19">
        <f>BE13</f>
        <v>15774861.2803644</v>
      </c>
      <c r="AL19">
        <f t="shared" ref="AL19:AV21" si="8">BF13</f>
        <v>15800441.795122599</v>
      </c>
      <c r="AM19">
        <f t="shared" si="8"/>
        <v>15827849.489506399</v>
      </c>
      <c r="AN19">
        <f t="shared" si="8"/>
        <v>15888989.7308241</v>
      </c>
      <c r="AO19">
        <f t="shared" si="8"/>
        <v>15916422.5167196</v>
      </c>
      <c r="AP19">
        <f t="shared" si="8"/>
        <v>15949757.3771416</v>
      </c>
      <c r="AQ19">
        <f t="shared" si="8"/>
        <v>15943576.4528127</v>
      </c>
      <c r="AR19">
        <f t="shared" si="8"/>
        <v>15908290.7553904</v>
      </c>
      <c r="AS19">
        <f t="shared" si="8"/>
        <v>15731862.268279299</v>
      </c>
      <c r="AT19">
        <f t="shared" si="8"/>
        <v>15555433.7811682</v>
      </c>
      <c r="AU19">
        <f t="shared" si="8"/>
        <v>15379005.294057099</v>
      </c>
      <c r="AV19">
        <f t="shared" si="8"/>
        <v>15202576.806946</v>
      </c>
    </row>
    <row r="20" spans="1:48" x14ac:dyDescent="0.25">
      <c r="AI20" t="s">
        <v>20</v>
      </c>
      <c r="AJ20" t="s">
        <v>14</v>
      </c>
      <c r="AK20">
        <f t="shared" ref="AK20:AK21" si="9">BE14</f>
        <v>18160832.902933899</v>
      </c>
      <c r="AL20">
        <f t="shared" si="8"/>
        <v>18184826.453333899</v>
      </c>
      <c r="AM20">
        <f t="shared" si="8"/>
        <v>18208820.003733899</v>
      </c>
      <c r="AN20">
        <f t="shared" si="8"/>
        <v>18256807.1045339</v>
      </c>
      <c r="AO20">
        <f t="shared" si="8"/>
        <v>18254507.965333901</v>
      </c>
      <c r="AP20">
        <f t="shared" si="8"/>
        <v>18252208.826133899</v>
      </c>
      <c r="AQ20">
        <f t="shared" si="8"/>
        <v>18216923.1287116</v>
      </c>
      <c r="AR20">
        <f t="shared" si="8"/>
        <v>18181637.431289401</v>
      </c>
      <c r="AS20">
        <f t="shared" si="8"/>
        <v>18005208.944178302</v>
      </c>
      <c r="AT20">
        <f t="shared" si="8"/>
        <v>17828780.457067199</v>
      </c>
      <c r="AU20">
        <f t="shared" si="8"/>
        <v>17652351.9699561</v>
      </c>
      <c r="AV20">
        <f t="shared" si="8"/>
        <v>17475923.482845001</v>
      </c>
    </row>
    <row r="21" spans="1:48" x14ac:dyDescent="0.25">
      <c r="AI21" t="s">
        <v>20</v>
      </c>
      <c r="AJ21" t="s">
        <v>15</v>
      </c>
      <c r="AK21">
        <f t="shared" si="9"/>
        <v>20647252.408292402</v>
      </c>
      <c r="AL21">
        <f t="shared" si="8"/>
        <v>20671245.958692402</v>
      </c>
      <c r="AM21">
        <f t="shared" si="8"/>
        <v>20695239.509092402</v>
      </c>
      <c r="AN21">
        <f t="shared" si="8"/>
        <v>20743226.609892402</v>
      </c>
      <c r="AO21">
        <f t="shared" si="8"/>
        <v>20740927.4706924</v>
      </c>
      <c r="AP21">
        <f t="shared" si="8"/>
        <v>20738628.331492402</v>
      </c>
      <c r="AQ21">
        <f t="shared" si="8"/>
        <v>20703342.634070199</v>
      </c>
      <c r="AR21">
        <f t="shared" si="8"/>
        <v>20668056.936648</v>
      </c>
      <c r="AS21">
        <f t="shared" si="8"/>
        <v>20491628.449536901</v>
      </c>
      <c r="AT21">
        <f t="shared" si="8"/>
        <v>20315199.962425798</v>
      </c>
      <c r="AU21">
        <f t="shared" si="8"/>
        <v>20138771.475314599</v>
      </c>
      <c r="AV21">
        <f t="shared" si="8"/>
        <v>19962342.988203499</v>
      </c>
    </row>
    <row r="40" spans="22:76" x14ac:dyDescent="0.25">
      <c r="V40" t="s">
        <v>28</v>
      </c>
    </row>
    <row r="43" spans="22:76" ht="23.25" x14ac:dyDescent="0.35">
      <c r="W43" t="s">
        <v>37</v>
      </c>
      <c r="Z43" s="1"/>
    </row>
    <row r="45" spans="22:76" x14ac:dyDescent="0.25">
      <c r="BK45" s="11" t="s">
        <v>31</v>
      </c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</row>
    <row r="46" spans="22:76" x14ac:dyDescent="0.25">
      <c r="BL46" t="s">
        <v>27</v>
      </c>
      <c r="BM46" s="4">
        <v>0</v>
      </c>
      <c r="BN46" s="4">
        <v>4</v>
      </c>
      <c r="BO46" s="4">
        <v>6</v>
      </c>
      <c r="BP46" s="4">
        <v>8</v>
      </c>
      <c r="BQ46" s="4">
        <v>9</v>
      </c>
      <c r="BR46" s="4">
        <v>10</v>
      </c>
      <c r="BS46" s="4">
        <v>15</v>
      </c>
      <c r="BT46" s="4">
        <v>20</v>
      </c>
      <c r="BU46" s="4">
        <v>25</v>
      </c>
      <c r="BV46" s="4">
        <v>30</v>
      </c>
      <c r="BW46" s="4"/>
      <c r="BX46" s="4"/>
    </row>
    <row r="47" spans="22:76" x14ac:dyDescent="0.25">
      <c r="BK47" s="4" t="s">
        <v>12</v>
      </c>
      <c r="BL47" s="4" t="s">
        <v>13</v>
      </c>
      <c r="BM47">
        <f>AK4-AK78</f>
        <v>0</v>
      </c>
      <c r="BN47">
        <f>AN4-AL78</f>
        <v>94856.662710798904</v>
      </c>
      <c r="BO47">
        <f>AO4-AM78</f>
        <v>140664.28255049884</v>
      </c>
      <c r="BP47">
        <f>AP4-AO78</f>
        <v>300088.83843909949</v>
      </c>
      <c r="BQ47">
        <f>AQ4-AP78</f>
        <v>398496.17883899994</v>
      </c>
      <c r="BR47">
        <f>AR4-AQ78</f>
        <v>425630.87257630005</v>
      </c>
      <c r="BS47">
        <f>AS4-AS78</f>
        <v>443968.66202219948</v>
      </c>
      <c r="BT47">
        <f t="shared" ref="BT47:BV62" si="10">AT4-AT78</f>
        <v>428183.72715320066</v>
      </c>
      <c r="BU47">
        <f t="shared" si="10"/>
        <v>412398.79228409939</v>
      </c>
      <c r="BV47">
        <f t="shared" si="10"/>
        <v>396613.85741510056</v>
      </c>
    </row>
    <row r="48" spans="22:76" x14ac:dyDescent="0.25">
      <c r="BK48" s="4" t="s">
        <v>12</v>
      </c>
      <c r="BL48" s="4" t="s">
        <v>14</v>
      </c>
      <c r="BM48">
        <f t="shared" ref="BM48:BM66" si="11">AK5-AK79</f>
        <v>0</v>
      </c>
      <c r="BN48">
        <f t="shared" ref="BN48:BO66" si="12">AN5-AL79</f>
        <v>103435.18379370123</v>
      </c>
      <c r="BO48">
        <f t="shared" si="12"/>
        <v>147130.39252720028</v>
      </c>
      <c r="BP48">
        <f t="shared" ref="BP48:BR66" si="13">AP5-AO79</f>
        <v>395201.34290159866</v>
      </c>
      <c r="BQ48">
        <f t="shared" si="13"/>
        <v>510816.31705370173</v>
      </c>
      <c r="BR48">
        <f t="shared" si="13"/>
        <v>542788.17242209986</v>
      </c>
      <c r="BS48">
        <f t="shared" ref="BS48:BV66" si="14">AS5-AS79</f>
        <v>590148.93165409938</v>
      </c>
      <c r="BT48">
        <f t="shared" si="10"/>
        <v>598549.80494000018</v>
      </c>
      <c r="BU48">
        <f t="shared" si="10"/>
        <v>606950.67822590098</v>
      </c>
      <c r="BV48">
        <f t="shared" si="10"/>
        <v>615351.55151180178</v>
      </c>
    </row>
    <row r="49" spans="1:74" x14ac:dyDescent="0.25">
      <c r="AJ49" s="9"/>
      <c r="AK49" s="9"/>
      <c r="AL49" s="9"/>
      <c r="AM49" s="9"/>
      <c r="AN49" s="9"/>
      <c r="AO49" s="9"/>
      <c r="AP49" s="9"/>
      <c r="BK49" s="4" t="s">
        <v>12</v>
      </c>
      <c r="BL49" s="4" t="s">
        <v>15</v>
      </c>
      <c r="BM49">
        <f t="shared" si="11"/>
        <v>0</v>
      </c>
      <c r="BN49">
        <f t="shared" si="12"/>
        <v>66517.740544997156</v>
      </c>
      <c r="BO49">
        <f t="shared" si="12"/>
        <v>96615.812492400408</v>
      </c>
      <c r="BP49">
        <f t="shared" si="13"/>
        <v>322449.81938329712</v>
      </c>
      <c r="BQ49">
        <f t="shared" si="13"/>
        <v>443022.12362390012</v>
      </c>
      <c r="BR49">
        <f t="shared" si="13"/>
        <v>463901.11879340187</v>
      </c>
      <c r="BS49">
        <f t="shared" si="14"/>
        <v>444704.71683270112</v>
      </c>
      <c r="BT49">
        <f t="shared" si="10"/>
        <v>397641.28912459686</v>
      </c>
      <c r="BU49">
        <f t="shared" si="10"/>
        <v>350577.86141650006</v>
      </c>
      <c r="BV49">
        <f t="shared" si="10"/>
        <v>303514.43370839953</v>
      </c>
    </row>
    <row r="50" spans="1:74" x14ac:dyDescent="0.25">
      <c r="AJ50" s="9"/>
      <c r="AK50" s="9"/>
      <c r="AL50" s="9"/>
      <c r="AM50" s="9"/>
      <c r="AN50" s="9"/>
      <c r="AO50" s="9"/>
      <c r="AP50" s="9"/>
      <c r="BK50" s="4" t="s">
        <v>12</v>
      </c>
      <c r="BL50" s="4" t="s">
        <v>16</v>
      </c>
      <c r="BM50">
        <f t="shared" si="11"/>
        <v>0</v>
      </c>
      <c r="BN50">
        <f t="shared" si="12"/>
        <v>0</v>
      </c>
      <c r="BO50">
        <f t="shared" si="12"/>
        <v>0</v>
      </c>
      <c r="BP50">
        <f t="shared" si="13"/>
        <v>0</v>
      </c>
      <c r="BQ50">
        <f t="shared" si="13"/>
        <v>0</v>
      </c>
      <c r="BR50">
        <f t="shared" si="13"/>
        <v>0</v>
      </c>
      <c r="BS50">
        <f t="shared" si="14"/>
        <v>0</v>
      </c>
      <c r="BT50">
        <f t="shared" si="10"/>
        <v>0</v>
      </c>
      <c r="BU50">
        <f t="shared" si="10"/>
        <v>0</v>
      </c>
      <c r="BV50">
        <f t="shared" si="10"/>
        <v>0</v>
      </c>
    </row>
    <row r="51" spans="1:74" x14ac:dyDescent="0.25">
      <c r="BK51" s="4" t="s">
        <v>12</v>
      </c>
      <c r="BL51" s="4" t="s">
        <v>17</v>
      </c>
      <c r="BM51">
        <f t="shared" si="11"/>
        <v>0</v>
      </c>
      <c r="BN51">
        <f t="shared" si="12"/>
        <v>0</v>
      </c>
      <c r="BO51">
        <f t="shared" si="12"/>
        <v>0</v>
      </c>
      <c r="BP51">
        <f t="shared" si="13"/>
        <v>0</v>
      </c>
      <c r="BQ51">
        <f t="shared" si="13"/>
        <v>0</v>
      </c>
      <c r="BR51">
        <f t="shared" si="13"/>
        <v>0</v>
      </c>
      <c r="BS51">
        <f t="shared" si="14"/>
        <v>0</v>
      </c>
      <c r="BT51">
        <f t="shared" si="10"/>
        <v>0</v>
      </c>
      <c r="BU51">
        <f t="shared" si="10"/>
        <v>0</v>
      </c>
      <c r="BV51">
        <f t="shared" si="10"/>
        <v>0</v>
      </c>
    </row>
    <row r="52" spans="1:74" x14ac:dyDescent="0.25">
      <c r="BK52" s="4" t="s">
        <v>18</v>
      </c>
      <c r="BL52" s="4" t="s">
        <v>13</v>
      </c>
      <c r="BM52">
        <f t="shared" si="11"/>
        <v>0</v>
      </c>
      <c r="BN52">
        <f t="shared" si="12"/>
        <v>56852.397967999801</v>
      </c>
      <c r="BO52">
        <f t="shared" si="12"/>
        <v>82838.396979101002</v>
      </c>
      <c r="BP52">
        <f t="shared" si="13"/>
        <v>206720.4102790989</v>
      </c>
      <c r="BQ52">
        <f t="shared" si="13"/>
        <v>274403.17952819914</v>
      </c>
      <c r="BR52">
        <f t="shared" si="13"/>
        <v>283292.48030960001</v>
      </c>
      <c r="BS52">
        <f t="shared" si="14"/>
        <v>243421.07402219996</v>
      </c>
      <c r="BT52">
        <f t="shared" si="10"/>
        <v>239949.13515320048</v>
      </c>
      <c r="BU52">
        <f t="shared" si="10"/>
        <v>291013.39628420025</v>
      </c>
      <c r="BV52">
        <f t="shared" si="10"/>
        <v>396613.85741510056</v>
      </c>
    </row>
    <row r="53" spans="1:74" x14ac:dyDescent="0.25">
      <c r="BK53" s="4" t="s">
        <v>18</v>
      </c>
      <c r="BL53" s="4" t="s">
        <v>14</v>
      </c>
      <c r="BM53">
        <f t="shared" si="11"/>
        <v>0</v>
      </c>
      <c r="BN53">
        <f t="shared" si="12"/>
        <v>73465.139527000487</v>
      </c>
      <c r="BO53">
        <f t="shared" si="12"/>
        <v>101732.10186050087</v>
      </c>
      <c r="BP53">
        <f t="shared" si="13"/>
        <v>294047.93596829847</v>
      </c>
      <c r="BQ53">
        <f t="shared" si="13"/>
        <v>385648.35758709908</v>
      </c>
      <c r="BR53">
        <f t="shared" si="13"/>
        <v>400449.78015540168</v>
      </c>
      <c r="BS53">
        <f t="shared" si="14"/>
        <v>389601.34365409985</v>
      </c>
      <c r="BT53">
        <f t="shared" si="10"/>
        <v>410315.21293989941</v>
      </c>
      <c r="BU53">
        <f t="shared" si="10"/>
        <v>485565.2822258994</v>
      </c>
      <c r="BV53">
        <f t="shared" si="10"/>
        <v>615351.55151180178</v>
      </c>
    </row>
    <row r="54" spans="1:74" x14ac:dyDescent="0.25">
      <c r="BK54" s="4" t="s">
        <v>18</v>
      </c>
      <c r="BL54" s="4" t="s">
        <v>15</v>
      </c>
      <c r="BM54">
        <f t="shared" si="11"/>
        <v>0</v>
      </c>
      <c r="BN54">
        <f t="shared" si="12"/>
        <v>36547.696278300136</v>
      </c>
      <c r="BO54">
        <f t="shared" si="12"/>
        <v>51217.521825697273</v>
      </c>
      <c r="BP54">
        <f t="shared" si="13"/>
        <v>221296.41244999692</v>
      </c>
      <c r="BQ54">
        <f t="shared" si="13"/>
        <v>317854.16415730119</v>
      </c>
      <c r="BR54">
        <f t="shared" si="13"/>
        <v>321562.72652669996</v>
      </c>
      <c r="BS54">
        <f t="shared" si="14"/>
        <v>244157.12883269787</v>
      </c>
      <c r="BT54">
        <f t="shared" si="10"/>
        <v>209406.69712459669</v>
      </c>
      <c r="BU54">
        <f t="shared" si="10"/>
        <v>229192.46541650221</v>
      </c>
      <c r="BV54">
        <f t="shared" si="10"/>
        <v>303514.43370839953</v>
      </c>
    </row>
    <row r="55" spans="1:74" x14ac:dyDescent="0.25">
      <c r="BK55" s="4" t="s">
        <v>18</v>
      </c>
      <c r="BL55" s="4" t="s">
        <v>16</v>
      </c>
      <c r="BM55">
        <f t="shared" si="11"/>
        <v>0</v>
      </c>
      <c r="BN55">
        <f t="shared" si="12"/>
        <v>0</v>
      </c>
      <c r="BO55">
        <f t="shared" si="12"/>
        <v>0</v>
      </c>
      <c r="BP55">
        <f t="shared" si="13"/>
        <v>0</v>
      </c>
      <c r="BQ55">
        <f t="shared" si="13"/>
        <v>0</v>
      </c>
      <c r="BR55">
        <f t="shared" si="13"/>
        <v>0</v>
      </c>
      <c r="BS55">
        <f t="shared" si="14"/>
        <v>0</v>
      </c>
      <c r="BT55">
        <f t="shared" si="10"/>
        <v>0</v>
      </c>
      <c r="BU55">
        <f t="shared" si="10"/>
        <v>0</v>
      </c>
      <c r="BV55">
        <f t="shared" si="10"/>
        <v>0</v>
      </c>
    </row>
    <row r="56" spans="1:74" x14ac:dyDescent="0.25">
      <c r="BK56" s="4" t="s">
        <v>18</v>
      </c>
      <c r="BL56" s="4" t="s">
        <v>17</v>
      </c>
      <c r="BM56">
        <f t="shared" si="11"/>
        <v>0</v>
      </c>
      <c r="BN56">
        <f t="shared" si="12"/>
        <v>0</v>
      </c>
      <c r="BO56">
        <f t="shared" si="12"/>
        <v>0</v>
      </c>
      <c r="BP56">
        <f t="shared" si="13"/>
        <v>0</v>
      </c>
      <c r="BQ56">
        <f t="shared" si="13"/>
        <v>0</v>
      </c>
      <c r="BR56">
        <f t="shared" si="13"/>
        <v>0</v>
      </c>
      <c r="BS56">
        <f t="shared" si="14"/>
        <v>0</v>
      </c>
      <c r="BT56">
        <f t="shared" si="10"/>
        <v>0</v>
      </c>
      <c r="BU56">
        <f t="shared" si="10"/>
        <v>0</v>
      </c>
      <c r="BV56">
        <f t="shared" si="10"/>
        <v>0</v>
      </c>
    </row>
    <row r="57" spans="1:74" x14ac:dyDescent="0.25">
      <c r="BK57" s="4" t="s">
        <v>19</v>
      </c>
      <c r="BL57" s="4" t="s">
        <v>13</v>
      </c>
      <c r="BM57">
        <f t="shared" si="11"/>
        <v>15774861.2803644</v>
      </c>
      <c r="BN57">
        <f t="shared" si="12"/>
        <v>15902832.163747201</v>
      </c>
      <c r="BO57">
        <f t="shared" si="12"/>
        <v>15935459.2912196</v>
      </c>
      <c r="BP57">
        <f t="shared" si="13"/>
        <v>15974704.345141601</v>
      </c>
      <c r="BQ57">
        <f t="shared" si="13"/>
        <v>15954045.025612701</v>
      </c>
      <c r="BR57">
        <f t="shared" si="13"/>
        <v>15918260.824723801</v>
      </c>
      <c r="BS57">
        <f t="shared" si="14"/>
        <v>15739339.8202793</v>
      </c>
      <c r="BT57">
        <f t="shared" si="10"/>
        <v>15560418.8158349</v>
      </c>
      <c r="BU57">
        <f t="shared" si="10"/>
        <v>15381497.8113904</v>
      </c>
      <c r="BV57">
        <f t="shared" si="10"/>
        <v>15202576.806946</v>
      </c>
    </row>
    <row r="58" spans="1:74" x14ac:dyDescent="0.25">
      <c r="BK58" s="4" t="s">
        <v>19</v>
      </c>
      <c r="BL58" s="4" t="s">
        <v>14</v>
      </c>
      <c r="BM58">
        <f t="shared" si="11"/>
        <v>18160832.902933899</v>
      </c>
      <c r="BN58">
        <f t="shared" si="12"/>
        <v>18264804.954667199</v>
      </c>
      <c r="BO58">
        <f t="shared" si="12"/>
        <v>18263990.428533901</v>
      </c>
      <c r="BP58">
        <f t="shared" si="13"/>
        <v>18263175.902400501</v>
      </c>
      <c r="BQ58">
        <f t="shared" si="13"/>
        <v>18227391.701511599</v>
      </c>
      <c r="BR58">
        <f t="shared" si="13"/>
        <v>18191607.500622801</v>
      </c>
      <c r="BS58">
        <f t="shared" si="14"/>
        <v>18012686.496178299</v>
      </c>
      <c r="BT58">
        <f t="shared" si="10"/>
        <v>17833765.491733901</v>
      </c>
      <c r="BU58">
        <f t="shared" si="10"/>
        <v>17654844.487289399</v>
      </c>
      <c r="BV58">
        <f t="shared" si="10"/>
        <v>17475923.482845001</v>
      </c>
    </row>
    <row r="59" spans="1:74" ht="15.75" x14ac:dyDescent="0.3">
      <c r="A59" s="12" t="s">
        <v>35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BK59" s="4" t="s">
        <v>19</v>
      </c>
      <c r="BL59" s="4" t="s">
        <v>15</v>
      </c>
      <c r="BM59">
        <f t="shared" si="11"/>
        <v>20647252.408292402</v>
      </c>
      <c r="BN59">
        <f t="shared" si="12"/>
        <v>20751224.460025799</v>
      </c>
      <c r="BO59">
        <f t="shared" si="12"/>
        <v>20750409.933892399</v>
      </c>
      <c r="BP59">
        <f t="shared" si="13"/>
        <v>20749595.4077591</v>
      </c>
      <c r="BQ59">
        <f t="shared" si="13"/>
        <v>20713811.206870198</v>
      </c>
      <c r="BR59">
        <f t="shared" si="13"/>
        <v>20678027.0059813</v>
      </c>
      <c r="BS59">
        <f t="shared" si="14"/>
        <v>20499106.001536898</v>
      </c>
      <c r="BT59">
        <f t="shared" si="10"/>
        <v>20320184.9970924</v>
      </c>
      <c r="BU59">
        <f t="shared" si="10"/>
        <v>20141263.992648002</v>
      </c>
      <c r="BV59">
        <f t="shared" si="10"/>
        <v>19962342.988203499</v>
      </c>
    </row>
    <row r="60" spans="1:74" ht="15.75" x14ac:dyDescent="0.25">
      <c r="A60" s="14" t="s">
        <v>21</v>
      </c>
      <c r="B60" s="14"/>
      <c r="C60" s="14"/>
      <c r="D60" s="14"/>
      <c r="E60" s="14"/>
      <c r="F60" s="14"/>
      <c r="G60" s="14"/>
      <c r="H60" s="15" t="s">
        <v>22</v>
      </c>
      <c r="I60" s="15"/>
      <c r="J60" s="15"/>
      <c r="K60" s="15"/>
      <c r="L60" s="15"/>
      <c r="M60" s="15"/>
      <c r="N60" s="15"/>
      <c r="O60" s="16"/>
      <c r="P60" s="16"/>
      <c r="Q60" s="16"/>
      <c r="R60" s="16"/>
      <c r="S60" s="16"/>
      <c r="T60" s="16"/>
      <c r="U60" s="16"/>
      <c r="V60" s="17" t="s">
        <v>22</v>
      </c>
      <c r="W60" s="17"/>
      <c r="X60" s="17"/>
      <c r="Y60" s="17"/>
      <c r="Z60" s="17"/>
      <c r="AA60" s="17"/>
      <c r="AB60" s="17"/>
      <c r="BK60" s="4" t="s">
        <v>19</v>
      </c>
      <c r="BL60" s="4" t="s">
        <v>16</v>
      </c>
      <c r="BM60">
        <f t="shared" si="11"/>
        <v>0</v>
      </c>
      <c r="BN60">
        <f t="shared" si="12"/>
        <v>0</v>
      </c>
      <c r="BO60">
        <f t="shared" si="12"/>
        <v>0</v>
      </c>
      <c r="BP60">
        <f t="shared" si="13"/>
        <v>0</v>
      </c>
      <c r="BQ60">
        <f t="shared" si="13"/>
        <v>0</v>
      </c>
      <c r="BR60">
        <f t="shared" si="13"/>
        <v>0</v>
      </c>
      <c r="BS60">
        <f t="shared" si="14"/>
        <v>0</v>
      </c>
      <c r="BT60">
        <f t="shared" si="10"/>
        <v>0</v>
      </c>
      <c r="BU60">
        <f t="shared" si="10"/>
        <v>0</v>
      </c>
      <c r="BV60">
        <f t="shared" si="10"/>
        <v>0</v>
      </c>
    </row>
    <row r="61" spans="1:74" x14ac:dyDescent="0.25">
      <c r="C61" t="s">
        <v>38</v>
      </c>
      <c r="D61" t="s">
        <v>39</v>
      </c>
      <c r="E61" t="s">
        <v>40</v>
      </c>
      <c r="J61" t="s">
        <v>38</v>
      </c>
      <c r="K61" t="s">
        <v>39</v>
      </c>
      <c r="L61" t="s">
        <v>40</v>
      </c>
      <c r="X61" t="s">
        <v>23</v>
      </c>
      <c r="Y61" t="s">
        <v>24</v>
      </c>
      <c r="Z61" t="s">
        <v>25</v>
      </c>
      <c r="BK61" s="4" t="s">
        <v>19</v>
      </c>
      <c r="BL61" s="4" t="s">
        <v>17</v>
      </c>
      <c r="BM61">
        <f t="shared" si="11"/>
        <v>0</v>
      </c>
      <c r="BN61">
        <f t="shared" si="12"/>
        <v>0</v>
      </c>
      <c r="BO61">
        <f t="shared" si="12"/>
        <v>0</v>
      </c>
      <c r="BP61">
        <f t="shared" si="13"/>
        <v>0</v>
      </c>
      <c r="BQ61">
        <f t="shared" si="13"/>
        <v>0</v>
      </c>
      <c r="BR61">
        <f t="shared" si="13"/>
        <v>0</v>
      </c>
      <c r="BS61">
        <f t="shared" si="14"/>
        <v>0</v>
      </c>
      <c r="BT61">
        <f t="shared" si="10"/>
        <v>0</v>
      </c>
      <c r="BU61">
        <f t="shared" si="10"/>
        <v>0</v>
      </c>
      <c r="BV61">
        <f t="shared" si="10"/>
        <v>0</v>
      </c>
    </row>
    <row r="62" spans="1:74" x14ac:dyDescent="0.25">
      <c r="A62" t="s">
        <v>26</v>
      </c>
      <c r="B62" t="s">
        <v>27</v>
      </c>
      <c r="C62" t="s">
        <v>13</v>
      </c>
      <c r="D62" t="s">
        <v>14</v>
      </c>
      <c r="E62" t="s">
        <v>15</v>
      </c>
      <c r="H62" t="s">
        <v>26</v>
      </c>
      <c r="I62" t="s">
        <v>27</v>
      </c>
      <c r="J62" t="s">
        <v>13</v>
      </c>
      <c r="K62" t="s">
        <v>14</v>
      </c>
      <c r="L62" t="s">
        <v>15</v>
      </c>
      <c r="V62" t="s">
        <v>26</v>
      </c>
      <c r="W62" t="s">
        <v>27</v>
      </c>
      <c r="X62" t="s">
        <v>13</v>
      </c>
      <c r="Y62" t="s">
        <v>14</v>
      </c>
      <c r="Z62" t="s">
        <v>15</v>
      </c>
      <c r="BK62" s="4" t="s">
        <v>20</v>
      </c>
      <c r="BL62" s="4" t="s">
        <v>13</v>
      </c>
      <c r="BM62">
        <f t="shared" si="11"/>
        <v>15774861.2803644</v>
      </c>
      <c r="BN62">
        <f t="shared" si="12"/>
        <v>15888989.7308241</v>
      </c>
      <c r="BO62">
        <f t="shared" si="12"/>
        <v>15916422.5167196</v>
      </c>
      <c r="BP62">
        <f t="shared" si="13"/>
        <v>15949757.3771416</v>
      </c>
      <c r="BQ62">
        <f t="shared" si="13"/>
        <v>15943576.4528127</v>
      </c>
      <c r="BR62">
        <f t="shared" si="13"/>
        <v>15908290.7553904</v>
      </c>
      <c r="BS62">
        <f t="shared" si="14"/>
        <v>15731862.268279299</v>
      </c>
      <c r="BT62">
        <f t="shared" si="10"/>
        <v>15555433.7811682</v>
      </c>
      <c r="BU62">
        <f t="shared" si="10"/>
        <v>15379005.294057099</v>
      </c>
      <c r="BV62">
        <f t="shared" si="10"/>
        <v>15202576.806946</v>
      </c>
    </row>
    <row r="63" spans="1:74" x14ac:dyDescent="0.25">
      <c r="A63" t="s">
        <v>0</v>
      </c>
      <c r="B63">
        <v>0</v>
      </c>
      <c r="C63">
        <f>$AK78/1000000</f>
        <v>15.7748612803644</v>
      </c>
      <c r="D63">
        <f>$AK79/1000000</f>
        <v>18.160832902933901</v>
      </c>
      <c r="E63">
        <f>$AK80/1000000</f>
        <v>20.647252408292402</v>
      </c>
      <c r="H63" t="s">
        <v>0</v>
      </c>
      <c r="I63">
        <v>0</v>
      </c>
      <c r="J63">
        <f>$AK83/1000000</f>
        <v>15.7748612803644</v>
      </c>
      <c r="K63">
        <f>$AK84/1000000</f>
        <v>18.160832902933901</v>
      </c>
      <c r="L63">
        <f>$AK85/1000000</f>
        <v>20.647252408292402</v>
      </c>
      <c r="V63" t="s">
        <v>0</v>
      </c>
      <c r="W63">
        <v>0</v>
      </c>
      <c r="X63">
        <f>J63</f>
        <v>15.7748612803644</v>
      </c>
      <c r="Y63">
        <f t="shared" ref="Y63:Z74" si="15">K63</f>
        <v>18.160832902933901</v>
      </c>
      <c r="Z63">
        <f t="shared" si="15"/>
        <v>20.647252408292402</v>
      </c>
      <c r="BK63" s="4" t="s">
        <v>20</v>
      </c>
      <c r="BL63" s="4" t="s">
        <v>14</v>
      </c>
      <c r="BM63">
        <f t="shared" si="11"/>
        <v>18160832.902933899</v>
      </c>
      <c r="BN63">
        <f t="shared" si="12"/>
        <v>18256807.1045339</v>
      </c>
      <c r="BO63">
        <f t="shared" si="12"/>
        <v>18254507.965333901</v>
      </c>
      <c r="BP63">
        <f t="shared" si="13"/>
        <v>18252208.826133899</v>
      </c>
      <c r="BQ63">
        <f t="shared" si="13"/>
        <v>18216923.1287116</v>
      </c>
      <c r="BR63">
        <f t="shared" si="13"/>
        <v>18181637.431289401</v>
      </c>
      <c r="BS63">
        <f t="shared" si="14"/>
        <v>18005208.944178302</v>
      </c>
      <c r="BT63">
        <f t="shared" si="14"/>
        <v>17828780.457067199</v>
      </c>
      <c r="BU63">
        <f t="shared" si="14"/>
        <v>17652351.9699561</v>
      </c>
      <c r="BV63">
        <f t="shared" si="14"/>
        <v>17475923.482845001</v>
      </c>
    </row>
    <row r="64" spans="1:74" x14ac:dyDescent="0.25">
      <c r="A64" t="s">
        <v>1</v>
      </c>
      <c r="B64">
        <v>1</v>
      </c>
      <c r="C64">
        <f>$AL78/1000000</f>
        <v>15.8495027998057</v>
      </c>
      <c r="D64">
        <f>$AL79/1000000</f>
        <v>18.185363321273499</v>
      </c>
      <c r="E64">
        <f>$AL80/1000000</f>
        <v>20.708700269880801</v>
      </c>
      <c r="H64" t="s">
        <v>1</v>
      </c>
      <c r="I64">
        <v>1</v>
      </c>
      <c r="J64">
        <f>$AL83/1000000</f>
        <v>15.8598221987023</v>
      </c>
      <c r="K64">
        <f>$AL84/1000000</f>
        <v>18.1993376652735</v>
      </c>
      <c r="L64">
        <f>$AL85/1000000</f>
        <v>20.722674613880798</v>
      </c>
      <c r="V64" t="s">
        <v>1</v>
      </c>
      <c r="W64">
        <v>1</v>
      </c>
      <c r="X64">
        <f t="shared" ref="X64:X74" si="16">J64</f>
        <v>15.8598221987023</v>
      </c>
      <c r="Y64">
        <f t="shared" si="15"/>
        <v>18.1993376652735</v>
      </c>
      <c r="Z64">
        <f t="shared" si="15"/>
        <v>20.722674613880798</v>
      </c>
      <c r="BK64" s="4" t="s">
        <v>20</v>
      </c>
      <c r="BL64" s="4" t="s">
        <v>15</v>
      </c>
      <c r="BM64">
        <f t="shared" si="11"/>
        <v>20647252.408292402</v>
      </c>
      <c r="BN64">
        <f t="shared" si="12"/>
        <v>20743226.609892402</v>
      </c>
      <c r="BO64">
        <f t="shared" si="12"/>
        <v>20740927.4706924</v>
      </c>
      <c r="BP64">
        <f t="shared" si="13"/>
        <v>20738628.331492402</v>
      </c>
      <c r="BQ64">
        <f t="shared" si="13"/>
        <v>20703342.634070199</v>
      </c>
      <c r="BR64">
        <f t="shared" si="13"/>
        <v>20668056.936648</v>
      </c>
      <c r="BS64">
        <f t="shared" si="14"/>
        <v>20491628.449536901</v>
      </c>
      <c r="BT64">
        <f t="shared" si="14"/>
        <v>20315199.962425798</v>
      </c>
      <c r="BU64">
        <f t="shared" si="14"/>
        <v>20138771.475314599</v>
      </c>
      <c r="BV64">
        <f>AV21-AV95</f>
        <v>19962342.988203499</v>
      </c>
    </row>
    <row r="65" spans="1:74" x14ac:dyDescent="0.25">
      <c r="A65" t="s">
        <v>2</v>
      </c>
      <c r="B65">
        <v>2</v>
      </c>
      <c r="C65">
        <f>$AM78/1000000</f>
        <v>15.851905332169101</v>
      </c>
      <c r="D65">
        <f>$AM79/1000000</f>
        <v>18.145307425606703</v>
      </c>
      <c r="E65">
        <f>$AM80/1000000</f>
        <v>20.682241511000001</v>
      </c>
      <c r="H65" t="s">
        <v>2</v>
      </c>
      <c r="I65">
        <v>2</v>
      </c>
      <c r="J65">
        <f>$AM83/1000000</f>
        <v>15.8716576687405</v>
      </c>
      <c r="K65">
        <f>$AM84/1000000</f>
        <v>18.1717407898734</v>
      </c>
      <c r="L65">
        <f>$AM85/1000000</f>
        <v>20.708674875266702</v>
      </c>
      <c r="V65" t="s">
        <v>2</v>
      </c>
      <c r="W65">
        <v>2</v>
      </c>
      <c r="X65">
        <f t="shared" si="16"/>
        <v>15.8716576687405</v>
      </c>
      <c r="Y65">
        <f t="shared" si="15"/>
        <v>18.1717407898734</v>
      </c>
      <c r="Z65">
        <f t="shared" si="15"/>
        <v>20.708674875266702</v>
      </c>
      <c r="BK65" s="4" t="s">
        <v>20</v>
      </c>
      <c r="BL65" s="4" t="s">
        <v>16</v>
      </c>
      <c r="BM65">
        <f t="shared" si="11"/>
        <v>0</v>
      </c>
      <c r="BN65">
        <f t="shared" si="12"/>
        <v>0</v>
      </c>
      <c r="BO65">
        <f t="shared" si="12"/>
        <v>0</v>
      </c>
      <c r="BP65">
        <f t="shared" si="13"/>
        <v>0</v>
      </c>
      <c r="BQ65">
        <f t="shared" si="13"/>
        <v>0</v>
      </c>
      <c r="BR65">
        <f t="shared" si="13"/>
        <v>0</v>
      </c>
      <c r="BS65">
        <f t="shared" si="14"/>
        <v>0</v>
      </c>
      <c r="BT65">
        <f t="shared" si="14"/>
        <v>0</v>
      </c>
      <c r="BU65">
        <f t="shared" si="14"/>
        <v>0</v>
      </c>
      <c r="BV65">
        <f t="shared" si="14"/>
        <v>0</v>
      </c>
    </row>
    <row r="66" spans="1:74" x14ac:dyDescent="0.25">
      <c r="A66" t="s">
        <v>3</v>
      </c>
      <c r="B66">
        <v>4</v>
      </c>
      <c r="C66">
        <f>$AN78/1000000</f>
        <v>15.8661037690594</v>
      </c>
      <c r="D66">
        <f>$AN79/1000000</f>
        <v>18.083379519073201</v>
      </c>
      <c r="E66">
        <f>$AN80/1000000</f>
        <v>20.647507878038599</v>
      </c>
      <c r="H66" t="s">
        <v>3</v>
      </c>
      <c r="I66">
        <v>4</v>
      </c>
      <c r="J66">
        <f>$AN83/1000000</f>
        <v>15.901653461366999</v>
      </c>
      <c r="K66">
        <f>$AN84/1000000</f>
        <v>18.130184952673201</v>
      </c>
      <c r="L66">
        <f>$AN85/1000000</f>
        <v>20.694313311638602</v>
      </c>
      <c r="V66" t="s">
        <v>3</v>
      </c>
      <c r="W66">
        <v>4</v>
      </c>
      <c r="X66">
        <f t="shared" si="16"/>
        <v>15.901653461366999</v>
      </c>
      <c r="Y66">
        <f t="shared" si="15"/>
        <v>18.130184952673201</v>
      </c>
      <c r="Z66">
        <f t="shared" si="15"/>
        <v>20.694313311638602</v>
      </c>
      <c r="BK66" s="4" t="s">
        <v>20</v>
      </c>
      <c r="BL66" s="4" t="s">
        <v>17</v>
      </c>
      <c r="BM66">
        <f t="shared" si="11"/>
        <v>0</v>
      </c>
      <c r="BN66">
        <f t="shared" si="12"/>
        <v>0</v>
      </c>
      <c r="BO66">
        <f t="shared" si="12"/>
        <v>0</v>
      </c>
      <c r="BP66">
        <f t="shared" si="13"/>
        <v>0</v>
      </c>
      <c r="BQ66">
        <f t="shared" si="13"/>
        <v>0</v>
      </c>
      <c r="BR66">
        <f t="shared" si="13"/>
        <v>0</v>
      </c>
      <c r="BS66">
        <f t="shared" si="14"/>
        <v>0</v>
      </c>
      <c r="BT66">
        <f t="shared" si="14"/>
        <v>0</v>
      </c>
      <c r="BU66">
        <f t="shared" si="14"/>
        <v>0</v>
      </c>
      <c r="BV66">
        <f t="shared" si="14"/>
        <v>0</v>
      </c>
    </row>
    <row r="67" spans="1:74" x14ac:dyDescent="0.25">
      <c r="A67" t="s">
        <v>4</v>
      </c>
      <c r="B67">
        <v>6</v>
      </c>
      <c r="C67">
        <f>$AO78/1000000</f>
        <v>15.7226416168625</v>
      </c>
      <c r="D67">
        <f>$AO79/1000000</f>
        <v>17.900875788298901</v>
      </c>
      <c r="E67">
        <f>$AO80/1000000</f>
        <v>20.460046817175801</v>
      </c>
      <c r="H67" t="s">
        <v>4</v>
      </c>
      <c r="I67">
        <v>6</v>
      </c>
      <c r="J67">
        <f>$AO83/1000000</f>
        <v>15.7929309028625</v>
      </c>
      <c r="K67">
        <f>$AO84/1000000</f>
        <v>17.980095042698903</v>
      </c>
      <c r="L67">
        <f>$AO85/1000000</f>
        <v>20.539266071575803</v>
      </c>
      <c r="V67" t="s">
        <v>4</v>
      </c>
      <c r="W67">
        <v>6</v>
      </c>
      <c r="X67">
        <f t="shared" si="16"/>
        <v>15.7929309028625</v>
      </c>
      <c r="Y67">
        <f t="shared" si="15"/>
        <v>17.980095042698903</v>
      </c>
      <c r="Z67">
        <f t="shared" si="15"/>
        <v>20.539266071575803</v>
      </c>
    </row>
    <row r="68" spans="1:74" x14ac:dyDescent="0.25">
      <c r="A68" t="s">
        <v>5</v>
      </c>
      <c r="B68">
        <v>8</v>
      </c>
      <c r="C68">
        <f>$AP78/1000000</f>
        <v>15.5869545651737</v>
      </c>
      <c r="D68">
        <f>$AP79/1000000</f>
        <v>17.747981102857899</v>
      </c>
      <c r="E68">
        <f>$AP80/1000000</f>
        <v>20.302194801646301</v>
      </c>
      <c r="H68" t="s">
        <v>5</v>
      </c>
      <c r="I68">
        <v>8</v>
      </c>
      <c r="J68">
        <f>$AP83/1000000</f>
        <v>15.690110418884501</v>
      </c>
      <c r="K68">
        <f>$AP84/1000000</f>
        <v>17.852211916724499</v>
      </c>
      <c r="L68">
        <f>$AP85/1000000</f>
        <v>20.406425615512902</v>
      </c>
      <c r="V68" t="s">
        <v>5</v>
      </c>
      <c r="W68">
        <v>8</v>
      </c>
      <c r="X68">
        <f t="shared" si="16"/>
        <v>15.690110418884501</v>
      </c>
      <c r="Y68">
        <f t="shared" si="15"/>
        <v>17.852211916724499</v>
      </c>
      <c r="Z68">
        <f t="shared" si="15"/>
        <v>20.406425615512902</v>
      </c>
    </row>
    <row r="69" spans="1:74" x14ac:dyDescent="0.25">
      <c r="A69" t="s">
        <v>6</v>
      </c>
      <c r="B69">
        <v>9</v>
      </c>
      <c r="C69">
        <f>$AQ78/1000000</f>
        <v>15.5225401601475</v>
      </c>
      <c r="D69">
        <f>$AQ79/1000000</f>
        <v>17.678729536200699</v>
      </c>
      <c r="E69">
        <f>$AQ80/1000000</f>
        <v>20.244036095187898</v>
      </c>
      <c r="H69" t="s">
        <v>6</v>
      </c>
      <c r="I69">
        <v>9</v>
      </c>
      <c r="J69">
        <f>$AQ83/1000000</f>
        <v>15.6449384137475</v>
      </c>
      <c r="K69">
        <f>$AQ84/1000000</f>
        <v>17.801127789800699</v>
      </c>
      <c r="L69">
        <f>$AQ85/1000000</f>
        <v>20.366434348787902</v>
      </c>
      <c r="V69" t="s">
        <v>6</v>
      </c>
      <c r="W69">
        <v>9</v>
      </c>
      <c r="X69">
        <f t="shared" si="16"/>
        <v>15.6449384137475</v>
      </c>
      <c r="Y69">
        <f t="shared" si="15"/>
        <v>17.801127789800699</v>
      </c>
      <c r="Z69">
        <f t="shared" si="15"/>
        <v>20.366434348787902</v>
      </c>
    </row>
    <row r="70" spans="1:74" x14ac:dyDescent="0.25">
      <c r="A70" t="s">
        <v>7</v>
      </c>
      <c r="B70">
        <v>10</v>
      </c>
      <c r="C70">
        <f>$AR78/1000000</f>
        <v>15.4884174358324</v>
      </c>
      <c r="D70">
        <f>$AR79/1000000</f>
        <v>17.6397696502546</v>
      </c>
      <c r="E70">
        <f>$AR80/1000000</f>
        <v>20.2161690694406</v>
      </c>
      <c r="H70" t="s">
        <v>7</v>
      </c>
      <c r="I70">
        <v>10</v>
      </c>
      <c r="J70">
        <f>$AR83/1000000</f>
        <v>15.6268016811658</v>
      </c>
      <c r="K70">
        <f>$AR84/1000000</f>
        <v>17.778153895587899</v>
      </c>
      <c r="L70">
        <f>$AR85/1000000</f>
        <v>20.354553314773899</v>
      </c>
      <c r="V70" t="s">
        <v>7</v>
      </c>
      <c r="W70">
        <v>10</v>
      </c>
      <c r="X70">
        <f t="shared" si="16"/>
        <v>15.6268016811658</v>
      </c>
      <c r="Y70">
        <f t="shared" si="15"/>
        <v>17.778153895587899</v>
      </c>
      <c r="Z70">
        <f t="shared" si="15"/>
        <v>20.354553314773899</v>
      </c>
    </row>
    <row r="71" spans="1:74" x14ac:dyDescent="0.25">
      <c r="A71" t="s">
        <v>8</v>
      </c>
      <c r="B71">
        <v>15</v>
      </c>
      <c r="C71">
        <f>$AS78/1000000</f>
        <v>15.3178038142571</v>
      </c>
      <c r="D71">
        <f>$AS79/1000000</f>
        <v>17.444970220524198</v>
      </c>
      <c r="E71">
        <f>$AS80/1000000</f>
        <v>20.076833940704201</v>
      </c>
      <c r="H71" t="s">
        <v>8</v>
      </c>
      <c r="I71">
        <v>15</v>
      </c>
      <c r="J71">
        <f>$AS83/1000000</f>
        <v>15.503396298257099</v>
      </c>
      <c r="K71">
        <f>$AS84/1000000</f>
        <v>17.630562704524202</v>
      </c>
      <c r="L71">
        <f>$AS85/1000000</f>
        <v>20.262426424704202</v>
      </c>
      <c r="V71" t="s">
        <v>8</v>
      </c>
      <c r="W71">
        <v>15</v>
      </c>
      <c r="X71">
        <f t="shared" si="16"/>
        <v>15.503396298257099</v>
      </c>
      <c r="Y71">
        <f t="shared" si="15"/>
        <v>17.630562704524202</v>
      </c>
      <c r="Z71">
        <f t="shared" si="15"/>
        <v>20.262426424704202</v>
      </c>
    </row>
    <row r="72" spans="1:74" x14ac:dyDescent="0.25">
      <c r="A72" t="s">
        <v>9</v>
      </c>
      <c r="B72">
        <v>20</v>
      </c>
      <c r="C72">
        <f>$AT78/1000000</f>
        <v>15.1471901926817</v>
      </c>
      <c r="D72">
        <f>$AT79/1000000</f>
        <v>17.250170790793899</v>
      </c>
      <c r="E72">
        <f>$AT80/1000000</f>
        <v>19.937498811967803</v>
      </c>
      <c r="H72" t="s">
        <v>9</v>
      </c>
      <c r="I72">
        <v>20</v>
      </c>
      <c r="J72">
        <f>$AT83/1000000</f>
        <v>15.3254547153484</v>
      </c>
      <c r="K72">
        <f>$AT84/1000000</f>
        <v>17.4284353134606</v>
      </c>
      <c r="L72">
        <f>$AT85/1000000</f>
        <v>20.115763334634501</v>
      </c>
      <c r="V72" t="s">
        <v>9</v>
      </c>
      <c r="W72">
        <v>20</v>
      </c>
      <c r="X72">
        <f t="shared" si="16"/>
        <v>15.3254547153484</v>
      </c>
      <c r="Y72">
        <f t="shared" si="15"/>
        <v>17.4284353134606</v>
      </c>
      <c r="Z72">
        <f t="shared" si="15"/>
        <v>20.115763334634501</v>
      </c>
    </row>
    <row r="73" spans="1:74" x14ac:dyDescent="0.25">
      <c r="A73" t="s">
        <v>10</v>
      </c>
      <c r="B73">
        <v>25</v>
      </c>
      <c r="C73">
        <f>$AU78/1000000</f>
        <v>14.9765765711063</v>
      </c>
      <c r="D73">
        <f>$AU79/1000000</f>
        <v>17.0553713610635</v>
      </c>
      <c r="E73">
        <f>$AU80/1000000</f>
        <v>19.7981636832315</v>
      </c>
      <c r="H73" t="s">
        <v>10</v>
      </c>
      <c r="I73">
        <v>25</v>
      </c>
      <c r="J73">
        <f>$AU83/1000000</f>
        <v>15.092976932439599</v>
      </c>
      <c r="K73">
        <f>$AU84/1000000</f>
        <v>17.171771722396898</v>
      </c>
      <c r="L73">
        <f>$AU85/1000000</f>
        <v>19.914564044564798</v>
      </c>
      <c r="V73" t="s">
        <v>10</v>
      </c>
      <c r="W73">
        <v>25</v>
      </c>
      <c r="X73">
        <f t="shared" si="16"/>
        <v>15.092976932439599</v>
      </c>
      <c r="Y73">
        <f t="shared" si="15"/>
        <v>17.171771722396898</v>
      </c>
      <c r="Z73">
        <f t="shared" si="15"/>
        <v>19.914564044564798</v>
      </c>
    </row>
    <row r="74" spans="1:74" x14ac:dyDescent="0.25">
      <c r="A74" t="s">
        <v>11</v>
      </c>
      <c r="B74">
        <v>30</v>
      </c>
      <c r="C74">
        <f>$AV78/1000000</f>
        <v>14.805962949530899</v>
      </c>
      <c r="D74">
        <f>$AV79/1000000</f>
        <v>16.860571931333197</v>
      </c>
      <c r="E74">
        <f>$AV80/1000000</f>
        <v>19.658828554495098</v>
      </c>
      <c r="H74" t="s">
        <v>11</v>
      </c>
      <c r="I74">
        <v>30</v>
      </c>
      <c r="J74">
        <f>$AV83/1000000</f>
        <v>14.805962949530899</v>
      </c>
      <c r="K74">
        <f>$AV84/1000000</f>
        <v>16.860571931333197</v>
      </c>
      <c r="L74">
        <f>$AV85/1000000</f>
        <v>19.658828554495098</v>
      </c>
      <c r="V74" t="s">
        <v>11</v>
      </c>
      <c r="W74">
        <v>31</v>
      </c>
      <c r="X74">
        <f t="shared" si="16"/>
        <v>14.805962949530899</v>
      </c>
      <c r="Y74">
        <f t="shared" si="15"/>
        <v>16.860571931333197</v>
      </c>
      <c r="Z74">
        <f t="shared" si="15"/>
        <v>19.658828554495098</v>
      </c>
    </row>
    <row r="76" spans="1:74" ht="15.75" x14ac:dyDescent="0.25">
      <c r="AI76" s="10" t="s">
        <v>36</v>
      </c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BH76" t="s">
        <v>0</v>
      </c>
      <c r="BI76" t="s">
        <v>1</v>
      </c>
      <c r="BJ76" t="s">
        <v>2</v>
      </c>
      <c r="BK76" t="s">
        <v>3</v>
      </c>
      <c r="BL76" t="s">
        <v>4</v>
      </c>
      <c r="BM76" t="s">
        <v>5</v>
      </c>
      <c r="BN76" t="s">
        <v>6</v>
      </c>
      <c r="BO76" t="s">
        <v>7</v>
      </c>
      <c r="BP76" t="s">
        <v>8</v>
      </c>
      <c r="BQ76" t="s">
        <v>9</v>
      </c>
      <c r="BR76" t="s">
        <v>10</v>
      </c>
      <c r="BS76" t="s">
        <v>11</v>
      </c>
    </row>
    <row r="77" spans="1:74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t="s">
        <v>12</v>
      </c>
      <c r="BG77" t="s">
        <v>13</v>
      </c>
      <c r="BH77">
        <v>15774861.2803644</v>
      </c>
      <c r="BI77">
        <v>15849502.799805701</v>
      </c>
      <c r="BJ77">
        <v>15851905.332169101</v>
      </c>
      <c r="BK77">
        <v>15866103.769059399</v>
      </c>
      <c r="BL77">
        <v>15722641.6168625</v>
      </c>
      <c r="BM77">
        <v>15586954.5651737</v>
      </c>
      <c r="BN77">
        <v>15522540.160147499</v>
      </c>
      <c r="BO77">
        <v>15488417.4358324</v>
      </c>
      <c r="BP77">
        <v>15317803.8142571</v>
      </c>
      <c r="BQ77">
        <v>15147190.1926817</v>
      </c>
      <c r="BR77">
        <v>14976576.5711063</v>
      </c>
      <c r="BS77">
        <v>14805962.9495309</v>
      </c>
    </row>
    <row r="78" spans="1:74" x14ac:dyDescent="0.25">
      <c r="AI78" t="s">
        <v>12</v>
      </c>
      <c r="AJ78" t="s">
        <v>13</v>
      </c>
      <c r="AK78">
        <f>BH77</f>
        <v>15774861.2803644</v>
      </c>
      <c r="AL78">
        <f t="shared" ref="AL78:AV80" si="17">BI77</f>
        <v>15849502.799805701</v>
      </c>
      <c r="AM78">
        <f t="shared" si="17"/>
        <v>15851905.332169101</v>
      </c>
      <c r="AN78">
        <f t="shared" si="17"/>
        <v>15866103.769059399</v>
      </c>
      <c r="AO78">
        <f t="shared" si="17"/>
        <v>15722641.6168625</v>
      </c>
      <c r="AP78">
        <f t="shared" si="17"/>
        <v>15586954.5651737</v>
      </c>
      <c r="AQ78">
        <f t="shared" si="17"/>
        <v>15522540.160147499</v>
      </c>
      <c r="AR78">
        <f t="shared" si="17"/>
        <v>15488417.4358324</v>
      </c>
      <c r="AS78">
        <f t="shared" si="17"/>
        <v>15317803.8142571</v>
      </c>
      <c r="AT78">
        <f t="shared" si="17"/>
        <v>15147190.1926817</v>
      </c>
      <c r="AU78">
        <f t="shared" si="17"/>
        <v>14976576.5711063</v>
      </c>
      <c r="AV78">
        <f t="shared" si="17"/>
        <v>14805962.9495309</v>
      </c>
      <c r="BF78" t="s">
        <v>12</v>
      </c>
      <c r="BG78" t="s">
        <v>14</v>
      </c>
      <c r="BH78">
        <v>18160832.902933899</v>
      </c>
      <c r="BI78">
        <v>18185363.321273498</v>
      </c>
      <c r="BJ78">
        <v>18145307.425606702</v>
      </c>
      <c r="BK78">
        <v>18083379.519073199</v>
      </c>
      <c r="BL78">
        <v>17900875.788298901</v>
      </c>
      <c r="BM78">
        <v>17747981.102857899</v>
      </c>
      <c r="BN78">
        <v>17678729.536200698</v>
      </c>
      <c r="BO78">
        <v>17639769.6502546</v>
      </c>
      <c r="BP78">
        <v>17444970.220524199</v>
      </c>
      <c r="BQ78">
        <v>17250170.790793899</v>
      </c>
      <c r="BR78">
        <v>17055371.361063499</v>
      </c>
      <c r="BS78">
        <v>16860571.931333199</v>
      </c>
    </row>
    <row r="79" spans="1:74" x14ac:dyDescent="0.25">
      <c r="AI79" t="s">
        <v>12</v>
      </c>
      <c r="AJ79" t="s">
        <v>14</v>
      </c>
      <c r="AK79">
        <f t="shared" ref="AK79:AK80" si="18">BH78</f>
        <v>18160832.902933899</v>
      </c>
      <c r="AL79">
        <f t="shared" si="17"/>
        <v>18185363.321273498</v>
      </c>
      <c r="AM79">
        <f t="shared" si="17"/>
        <v>18145307.425606702</v>
      </c>
      <c r="AN79">
        <f t="shared" si="17"/>
        <v>18083379.519073199</v>
      </c>
      <c r="AO79">
        <f t="shared" si="17"/>
        <v>17900875.788298901</v>
      </c>
      <c r="AP79">
        <f t="shared" si="17"/>
        <v>17747981.102857899</v>
      </c>
      <c r="AQ79">
        <f t="shared" si="17"/>
        <v>17678729.536200698</v>
      </c>
      <c r="AR79">
        <f t="shared" si="17"/>
        <v>17639769.6502546</v>
      </c>
      <c r="AS79">
        <f t="shared" si="17"/>
        <v>17444970.220524199</v>
      </c>
      <c r="AT79">
        <f t="shared" si="17"/>
        <v>17250170.790793899</v>
      </c>
      <c r="AU79">
        <f t="shared" si="17"/>
        <v>17055371.361063499</v>
      </c>
      <c r="AV79">
        <f t="shared" si="17"/>
        <v>16860571.931333199</v>
      </c>
      <c r="BF79" t="s">
        <v>12</v>
      </c>
      <c r="BG79" t="s">
        <v>15</v>
      </c>
      <c r="BH79">
        <v>20647252.408292402</v>
      </c>
      <c r="BI79">
        <v>20708700.269880801</v>
      </c>
      <c r="BJ79">
        <v>20682241.511</v>
      </c>
      <c r="BK79">
        <v>20647507.8780386</v>
      </c>
      <c r="BL79">
        <v>20460046.817175802</v>
      </c>
      <c r="BM79">
        <v>20302194.8016463</v>
      </c>
      <c r="BN79">
        <v>20244036.095187899</v>
      </c>
      <c r="BO79">
        <v>20216169.0694406</v>
      </c>
      <c r="BP79">
        <v>20076833.9407042</v>
      </c>
      <c r="BQ79">
        <v>19937498.811967801</v>
      </c>
      <c r="BR79">
        <v>19798163.683231499</v>
      </c>
      <c r="BS79">
        <v>19658828.5544951</v>
      </c>
    </row>
    <row r="80" spans="1:74" x14ac:dyDescent="0.25">
      <c r="AI80" t="s">
        <v>12</v>
      </c>
      <c r="AJ80" t="s">
        <v>15</v>
      </c>
      <c r="AK80">
        <f t="shared" si="18"/>
        <v>20647252.408292402</v>
      </c>
      <c r="AL80">
        <f t="shared" si="17"/>
        <v>20708700.269880801</v>
      </c>
      <c r="AM80">
        <f t="shared" si="17"/>
        <v>20682241.511</v>
      </c>
      <c r="AN80">
        <f t="shared" si="17"/>
        <v>20647507.8780386</v>
      </c>
      <c r="AO80">
        <f t="shared" si="17"/>
        <v>20460046.817175802</v>
      </c>
      <c r="AP80">
        <f t="shared" si="17"/>
        <v>20302194.8016463</v>
      </c>
      <c r="AQ80">
        <f t="shared" si="17"/>
        <v>20244036.095187899</v>
      </c>
      <c r="AR80">
        <f t="shared" si="17"/>
        <v>20216169.0694406</v>
      </c>
      <c r="AS80">
        <f t="shared" si="17"/>
        <v>20076833.9407042</v>
      </c>
      <c r="AT80">
        <f t="shared" si="17"/>
        <v>19937498.811967801</v>
      </c>
      <c r="AU80">
        <f t="shared" si="17"/>
        <v>19798163.683231499</v>
      </c>
      <c r="AV80">
        <f t="shared" si="17"/>
        <v>19658828.5544951</v>
      </c>
      <c r="BF80" t="s">
        <v>18</v>
      </c>
      <c r="BG80" t="s">
        <v>13</v>
      </c>
      <c r="BH80">
        <v>15774861.2803644</v>
      </c>
      <c r="BI80">
        <v>15854662.499253999</v>
      </c>
      <c r="BJ80">
        <v>15861781.5004548</v>
      </c>
      <c r="BK80">
        <v>15883878.6152132</v>
      </c>
      <c r="BL80">
        <v>15757786.259862499</v>
      </c>
      <c r="BM80">
        <v>15639027.682884499</v>
      </c>
      <c r="BN80">
        <v>15583739.2869475</v>
      </c>
      <c r="BO80">
        <v>15557609.5584991</v>
      </c>
      <c r="BP80">
        <v>15410600.056257101</v>
      </c>
      <c r="BQ80">
        <v>15236322.454015</v>
      </c>
      <c r="BR80">
        <v>15034776.751773</v>
      </c>
      <c r="BS80">
        <v>14805962.9495309</v>
      </c>
    </row>
    <row r="81" spans="35:71" x14ac:dyDescent="0.25">
      <c r="BF81" t="s">
        <v>18</v>
      </c>
      <c r="BG81" t="s">
        <v>14</v>
      </c>
      <c r="BH81">
        <v>18160832.902933899</v>
      </c>
      <c r="BI81">
        <v>18192350.4932735</v>
      </c>
      <c r="BJ81">
        <v>18158524.1077401</v>
      </c>
      <c r="BK81">
        <v>18106782.2358732</v>
      </c>
      <c r="BL81">
        <v>17940485.415498901</v>
      </c>
      <c r="BM81">
        <v>17800096.509791199</v>
      </c>
      <c r="BN81">
        <v>17739928.663000699</v>
      </c>
      <c r="BO81">
        <v>17708961.772921301</v>
      </c>
      <c r="BP81">
        <v>17537766.462524202</v>
      </c>
      <c r="BQ81">
        <v>17339303.052127201</v>
      </c>
      <c r="BR81">
        <v>17113571.541730199</v>
      </c>
      <c r="BS81">
        <v>16860571.931333199</v>
      </c>
    </row>
    <row r="82" spans="35:71" x14ac:dyDescent="0.25">
      <c r="BF82" t="s">
        <v>18</v>
      </c>
      <c r="BG82" t="s">
        <v>15</v>
      </c>
      <c r="BH82">
        <v>20647252.408292402</v>
      </c>
      <c r="BI82">
        <v>20715687.4418808</v>
      </c>
      <c r="BJ82">
        <v>20695458.193133399</v>
      </c>
      <c r="BK82">
        <v>20670910.594838601</v>
      </c>
      <c r="BL82">
        <v>20499656.444375802</v>
      </c>
      <c r="BM82">
        <v>20354310.2085796</v>
      </c>
      <c r="BN82">
        <v>20305235.221987899</v>
      </c>
      <c r="BO82">
        <v>20285361.192107301</v>
      </c>
      <c r="BP82">
        <v>20169630.182704199</v>
      </c>
      <c r="BQ82">
        <v>20026631.0733012</v>
      </c>
      <c r="BR82">
        <v>19856363.863898098</v>
      </c>
      <c r="BS82">
        <v>19658828.5544951</v>
      </c>
    </row>
    <row r="83" spans="35:71" x14ac:dyDescent="0.25">
      <c r="AI83" t="s">
        <v>20</v>
      </c>
      <c r="AJ83" t="s">
        <v>13</v>
      </c>
      <c r="AK83">
        <f>BH86</f>
        <v>15774861.2803644</v>
      </c>
      <c r="AL83">
        <f t="shared" ref="AL83:AV85" si="19">BI86</f>
        <v>15859822.1987023</v>
      </c>
      <c r="AM83">
        <f t="shared" si="19"/>
        <v>15871657.6687405</v>
      </c>
      <c r="AN83">
        <f t="shared" si="19"/>
        <v>15901653.461367</v>
      </c>
      <c r="AO83">
        <f t="shared" si="19"/>
        <v>15792930.9028625</v>
      </c>
      <c r="AP83">
        <f t="shared" si="19"/>
        <v>15690110.418884501</v>
      </c>
      <c r="AQ83">
        <f t="shared" si="19"/>
        <v>15644938.413747501</v>
      </c>
      <c r="AR83">
        <f t="shared" si="19"/>
        <v>15626801.681165799</v>
      </c>
      <c r="AS83">
        <f t="shared" si="19"/>
        <v>15503396.298257099</v>
      </c>
      <c r="AT83">
        <f t="shared" si="19"/>
        <v>15325454.7153484</v>
      </c>
      <c r="AU83">
        <f t="shared" si="19"/>
        <v>15092976.932439599</v>
      </c>
      <c r="AV83">
        <f t="shared" si="19"/>
        <v>14805962.9495309</v>
      </c>
      <c r="BF83" t="s">
        <v>19</v>
      </c>
      <c r="BG83" t="s">
        <v>13</v>
      </c>
      <c r="BH83">
        <v>15774861.2803644</v>
      </c>
      <c r="BI83">
        <v>15857242.348978201</v>
      </c>
      <c r="BJ83">
        <v>15866719.584597699</v>
      </c>
      <c r="BK83">
        <v>15892766.0382901</v>
      </c>
      <c r="BL83">
        <v>15775358.581362501</v>
      </c>
      <c r="BM83">
        <v>15664569.0508845</v>
      </c>
      <c r="BN83">
        <v>15614338.8503475</v>
      </c>
      <c r="BO83">
        <v>15592205.6198324</v>
      </c>
      <c r="BP83">
        <v>15456998.1772571</v>
      </c>
      <c r="BQ83">
        <v>15280888.584681701</v>
      </c>
      <c r="BR83">
        <v>15063876.842106299</v>
      </c>
      <c r="BS83">
        <v>14805962.9495309</v>
      </c>
    </row>
    <row r="84" spans="35:71" x14ac:dyDescent="0.25">
      <c r="AI84" t="s">
        <v>20</v>
      </c>
      <c r="AJ84" t="s">
        <v>14</v>
      </c>
      <c r="AK84">
        <f t="shared" ref="AK84:AK85" si="20">BH87</f>
        <v>18160832.902933899</v>
      </c>
      <c r="AL84">
        <f t="shared" si="19"/>
        <v>18199337.665273499</v>
      </c>
      <c r="AM84">
        <f t="shared" si="19"/>
        <v>18171740.789873399</v>
      </c>
      <c r="AN84">
        <f t="shared" si="19"/>
        <v>18130184.952673201</v>
      </c>
      <c r="AO84">
        <f t="shared" si="19"/>
        <v>17980095.042698901</v>
      </c>
      <c r="AP84">
        <f t="shared" si="19"/>
        <v>17852211.916724499</v>
      </c>
      <c r="AQ84">
        <f t="shared" si="19"/>
        <v>17801127.7898007</v>
      </c>
      <c r="AR84">
        <f t="shared" si="19"/>
        <v>17778153.895587899</v>
      </c>
      <c r="AS84">
        <f t="shared" si="19"/>
        <v>17630562.7045242</v>
      </c>
      <c r="AT84">
        <f t="shared" si="19"/>
        <v>17428435.3134606</v>
      </c>
      <c r="AU84">
        <f t="shared" si="19"/>
        <v>17171771.722396899</v>
      </c>
      <c r="AV84">
        <f t="shared" si="19"/>
        <v>16860571.931333199</v>
      </c>
      <c r="BF84" t="s">
        <v>19</v>
      </c>
      <c r="BG84" t="s">
        <v>14</v>
      </c>
      <c r="BH84">
        <v>18160832.902933899</v>
      </c>
      <c r="BI84">
        <v>18195844.0792735</v>
      </c>
      <c r="BJ84">
        <v>18165132.448806699</v>
      </c>
      <c r="BK84">
        <v>18118483.594273198</v>
      </c>
      <c r="BL84">
        <v>17960290.229098901</v>
      </c>
      <c r="BM84">
        <v>17826154.213257901</v>
      </c>
      <c r="BN84">
        <v>17770528.226400699</v>
      </c>
      <c r="BO84">
        <v>17743557.8342546</v>
      </c>
      <c r="BP84">
        <v>17584164.583524201</v>
      </c>
      <c r="BQ84">
        <v>17383869.1827939</v>
      </c>
      <c r="BR84">
        <v>17142671.632063501</v>
      </c>
      <c r="BS84">
        <v>16860571.931333199</v>
      </c>
    </row>
    <row r="85" spans="35:71" x14ac:dyDescent="0.25">
      <c r="AI85" t="s">
        <v>20</v>
      </c>
      <c r="AJ85" t="s">
        <v>15</v>
      </c>
      <c r="AK85">
        <f t="shared" si="20"/>
        <v>20647252.408292402</v>
      </c>
      <c r="AL85">
        <f t="shared" si="19"/>
        <v>20722674.613880798</v>
      </c>
      <c r="AM85">
        <f t="shared" si="19"/>
        <v>20708674.875266701</v>
      </c>
      <c r="AN85">
        <f t="shared" si="19"/>
        <v>20694313.311638601</v>
      </c>
      <c r="AO85">
        <f t="shared" si="19"/>
        <v>20539266.071575802</v>
      </c>
      <c r="AP85">
        <f t="shared" si="19"/>
        <v>20406425.6155129</v>
      </c>
      <c r="AQ85">
        <f t="shared" si="19"/>
        <v>20366434.3487879</v>
      </c>
      <c r="AR85">
        <f t="shared" si="19"/>
        <v>20354553.314773899</v>
      </c>
      <c r="AS85">
        <f t="shared" si="19"/>
        <v>20262426.424704202</v>
      </c>
      <c r="AT85">
        <f t="shared" si="19"/>
        <v>20115763.334634501</v>
      </c>
      <c r="AU85">
        <f t="shared" si="19"/>
        <v>19914564.044564798</v>
      </c>
      <c r="AV85">
        <f t="shared" si="19"/>
        <v>19658828.5544951</v>
      </c>
      <c r="BF85" t="s">
        <v>19</v>
      </c>
      <c r="BG85" t="s">
        <v>15</v>
      </c>
      <c r="BH85">
        <v>20647252.408292402</v>
      </c>
      <c r="BI85">
        <v>20719181.027880799</v>
      </c>
      <c r="BJ85">
        <v>20702066.534200002</v>
      </c>
      <c r="BK85">
        <v>20682611.953238599</v>
      </c>
      <c r="BL85">
        <v>20519461.257975802</v>
      </c>
      <c r="BM85">
        <v>20380367.912046298</v>
      </c>
      <c r="BN85">
        <v>20335834.7853879</v>
      </c>
      <c r="BO85">
        <v>20319957.2534406</v>
      </c>
      <c r="BP85">
        <v>20216028.303704198</v>
      </c>
      <c r="BQ85">
        <v>20071197.203967799</v>
      </c>
      <c r="BR85">
        <v>19885463.954231501</v>
      </c>
      <c r="BS85">
        <v>19658828.5544951</v>
      </c>
    </row>
    <row r="86" spans="35:71" x14ac:dyDescent="0.25">
      <c r="BF86" t="s">
        <v>20</v>
      </c>
      <c r="BG86" t="s">
        <v>13</v>
      </c>
      <c r="BH86">
        <v>15774861.2803644</v>
      </c>
      <c r="BI86">
        <v>15859822.1987023</v>
      </c>
      <c r="BJ86">
        <v>15871657.6687405</v>
      </c>
      <c r="BK86">
        <v>15901653.461367</v>
      </c>
      <c r="BL86">
        <v>15792930.9028625</v>
      </c>
      <c r="BM86">
        <v>15690110.418884501</v>
      </c>
      <c r="BN86">
        <v>15644938.413747501</v>
      </c>
      <c r="BO86">
        <v>15626801.681165799</v>
      </c>
      <c r="BP86">
        <v>15503396.298257099</v>
      </c>
      <c r="BQ86">
        <v>15325454.7153484</v>
      </c>
      <c r="BR86">
        <v>15092976.932439599</v>
      </c>
      <c r="BS86">
        <v>14805962.9495309</v>
      </c>
    </row>
    <row r="87" spans="35:71" x14ac:dyDescent="0.25">
      <c r="BF87" t="s">
        <v>20</v>
      </c>
      <c r="BG87" t="s">
        <v>14</v>
      </c>
      <c r="BH87">
        <v>18160832.902933899</v>
      </c>
      <c r="BI87">
        <v>18199337.665273499</v>
      </c>
      <c r="BJ87">
        <v>18171740.789873399</v>
      </c>
      <c r="BK87">
        <v>18130184.952673201</v>
      </c>
      <c r="BL87">
        <v>17980095.042698901</v>
      </c>
      <c r="BM87">
        <v>17852211.916724499</v>
      </c>
      <c r="BN87">
        <v>17801127.7898007</v>
      </c>
      <c r="BO87">
        <v>17778153.895587899</v>
      </c>
      <c r="BP87">
        <v>17630562.7045242</v>
      </c>
      <c r="BQ87">
        <v>17428435.3134606</v>
      </c>
      <c r="BR87">
        <v>17171771.722396899</v>
      </c>
      <c r="BS87">
        <v>16860571.931333199</v>
      </c>
    </row>
    <row r="88" spans="35:71" x14ac:dyDescent="0.25">
      <c r="BF88" t="s">
        <v>20</v>
      </c>
      <c r="BG88" t="s">
        <v>15</v>
      </c>
      <c r="BH88">
        <v>20647252.408292402</v>
      </c>
      <c r="BI88">
        <v>20722674.613880798</v>
      </c>
      <c r="BJ88">
        <v>20708674.875266701</v>
      </c>
      <c r="BK88">
        <v>20694313.311638601</v>
      </c>
      <c r="BL88">
        <v>20539266.071575802</v>
      </c>
      <c r="BM88">
        <v>20406425.6155129</v>
      </c>
      <c r="BN88">
        <v>20366434.3487879</v>
      </c>
      <c r="BO88">
        <v>20354553.314773899</v>
      </c>
      <c r="BP88">
        <v>20262426.424704202</v>
      </c>
      <c r="BQ88">
        <v>20115763.334634501</v>
      </c>
      <c r="BR88">
        <v>19914564.044564798</v>
      </c>
      <c r="BS88">
        <v>19658828.5544951</v>
      </c>
    </row>
    <row r="97" spans="22:42" x14ac:dyDescent="0.25">
      <c r="V97" t="s">
        <v>28</v>
      </c>
    </row>
    <row r="100" spans="22:42" ht="23.25" x14ac:dyDescent="0.35">
      <c r="Z100" s="1"/>
    </row>
    <row r="106" spans="22:42" x14ac:dyDescent="0.25">
      <c r="AJ106" s="2" t="s">
        <v>29</v>
      </c>
      <c r="AK106" s="2"/>
      <c r="AL106" s="2"/>
      <c r="AM106" s="2"/>
      <c r="AN106" s="2"/>
      <c r="AO106" s="2"/>
      <c r="AP106" s="2"/>
    </row>
  </sheetData>
  <mergeCells count="13">
    <mergeCell ref="A1:U1"/>
    <mergeCell ref="A2:G2"/>
    <mergeCell ref="H2:N2"/>
    <mergeCell ref="AI2:AV2"/>
    <mergeCell ref="A3:G3"/>
    <mergeCell ref="H3:N3"/>
    <mergeCell ref="AI76:AV76"/>
    <mergeCell ref="BK45:BX45"/>
    <mergeCell ref="A59:AV59"/>
    <mergeCell ref="A60:G60"/>
    <mergeCell ref="H60:N60"/>
    <mergeCell ref="O60:U60"/>
    <mergeCell ref="V60:AB6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2022-04-27T00:51:42Z</dcterms:modified>
</cp:coreProperties>
</file>