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March 2018\Updated_Sat-Sun-Weekday\"/>
    </mc:Choice>
  </mc:AlternateContent>
  <xr:revisionPtr revIDLastSave="0" documentId="13_ncr:1_{94B58264-B2B1-475E-8831-D2DBDF977880}" xr6:coauthVersionLast="36" xr6:coauthVersionMax="36" xr10:uidLastSave="{00000000-0000-0000-0000-000000000000}"/>
  <bookViews>
    <workbookView xWindow="0" yWindow="0" windowWidth="17268" windowHeight="5400" tabRatio="717" activeTab="2"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 i="39" l="1"/>
  <c r="O105" i="56"/>
  <c r="S82" i="56"/>
  <c r="R70" i="56"/>
  <c r="M61" i="56"/>
  <c r="T46" i="56"/>
  <c r="M42" i="56"/>
  <c r="T33" i="56"/>
  <c r="T20" i="56"/>
  <c r="Y13" i="56"/>
  <c r="X13" i="56"/>
  <c r="W13" i="56"/>
  <c r="T63" i="56" s="1"/>
  <c r="V13" i="56"/>
  <c r="T89" i="56" s="1"/>
  <c r="U13" i="56"/>
  <c r="T13" i="56"/>
  <c r="S13" i="56"/>
  <c r="T39" i="56" s="1"/>
  <c r="R13" i="56"/>
  <c r="Q13" i="56"/>
  <c r="P13" i="56"/>
  <c r="O13" i="56"/>
  <c r="T43" i="56" s="1"/>
  <c r="N13" i="56"/>
  <c r="Y12" i="56"/>
  <c r="S60" i="56" s="1"/>
  <c r="X12" i="56"/>
  <c r="S26" i="56" s="1"/>
  <c r="W12" i="56"/>
  <c r="S88" i="56" s="1"/>
  <c r="V12" i="56"/>
  <c r="S101" i="56" s="1"/>
  <c r="U12" i="56"/>
  <c r="T12" i="56"/>
  <c r="S12" i="56"/>
  <c r="S68" i="56" s="1"/>
  <c r="R12" i="56"/>
  <c r="S38" i="56" s="1"/>
  <c r="Q12" i="56"/>
  <c r="P12" i="56"/>
  <c r="O12" i="56"/>
  <c r="S72" i="56" s="1"/>
  <c r="N12" i="56"/>
  <c r="S126" i="56" s="1"/>
  <c r="Y11" i="56"/>
  <c r="R28" i="56" s="1"/>
  <c r="X11" i="56"/>
  <c r="R90" i="56" s="1"/>
  <c r="W11" i="56"/>
  <c r="V11" i="56"/>
  <c r="U11" i="56"/>
  <c r="T11" i="56"/>
  <c r="S11" i="56"/>
  <c r="R11" i="56"/>
  <c r="Q11" i="56"/>
  <c r="P11" i="56"/>
  <c r="O11" i="56"/>
  <c r="R43" i="56" s="1"/>
  <c r="N11" i="56"/>
  <c r="R69" i="56" s="1"/>
  <c r="Y10" i="56"/>
  <c r="Q119" i="56" s="1"/>
  <c r="X10" i="56"/>
  <c r="Q89" i="56" s="1"/>
  <c r="W10" i="56"/>
  <c r="V10" i="56"/>
  <c r="U10" i="56"/>
  <c r="T10" i="56"/>
  <c r="S10" i="56"/>
  <c r="Q124" i="56" s="1"/>
  <c r="R10" i="56"/>
  <c r="Q37" i="56" s="1"/>
  <c r="Q10" i="56"/>
  <c r="P10" i="56"/>
  <c r="O10" i="56"/>
  <c r="Q44" i="56" s="1"/>
  <c r="N10" i="56"/>
  <c r="Q41" i="56" s="1"/>
  <c r="Y9" i="56"/>
  <c r="P59" i="56" s="1"/>
  <c r="X9" i="56"/>
  <c r="P62" i="56" s="1"/>
  <c r="W9" i="56"/>
  <c r="V9" i="56"/>
  <c r="U9" i="56"/>
  <c r="T9" i="56"/>
  <c r="S9" i="56"/>
  <c r="P96" i="56" s="1"/>
  <c r="R9" i="56"/>
  <c r="P93" i="56" s="1"/>
  <c r="Q9" i="56"/>
  <c r="P9" i="56"/>
  <c r="O9" i="56"/>
  <c r="N9" i="56"/>
  <c r="P41" i="56" s="1"/>
  <c r="Y8" i="56"/>
  <c r="O92" i="56" s="1"/>
  <c r="X8" i="56"/>
  <c r="O82" i="56" s="1"/>
  <c r="W8" i="56"/>
  <c r="V8" i="56"/>
  <c r="U8" i="56"/>
  <c r="T8" i="56"/>
  <c r="O38" i="56" s="1"/>
  <c r="S8" i="56"/>
  <c r="R8" i="56"/>
  <c r="Q8" i="56"/>
  <c r="P8" i="56"/>
  <c r="O8" i="56"/>
  <c r="O43" i="56" s="1"/>
  <c r="N8" i="56"/>
  <c r="O98" i="56" s="1"/>
  <c r="Y7" i="56"/>
  <c r="N84" i="56" s="1"/>
  <c r="X7" i="56"/>
  <c r="N74" i="56" s="1"/>
  <c r="W7" i="56"/>
  <c r="V7" i="56"/>
  <c r="U7" i="56"/>
  <c r="N67" i="56" s="1"/>
  <c r="T7" i="56"/>
  <c r="N122" i="56" s="1"/>
  <c r="S7" i="56"/>
  <c r="R7" i="56"/>
  <c r="Q7" i="56"/>
  <c r="P7" i="56"/>
  <c r="O7" i="56"/>
  <c r="N99" i="56" s="1"/>
  <c r="N7" i="56"/>
  <c r="N98" i="56" s="1"/>
  <c r="Y6" i="56"/>
  <c r="M136" i="56" s="1"/>
  <c r="X6" i="56"/>
  <c r="M34" i="56" s="1"/>
  <c r="W6" i="56"/>
  <c r="V6" i="56"/>
  <c r="U6" i="56"/>
  <c r="T6" i="56"/>
  <c r="M66" i="56" s="1"/>
  <c r="S6" i="56"/>
  <c r="R6" i="56"/>
  <c r="Q6" i="56"/>
  <c r="M43" i="56" s="1"/>
  <c r="P6" i="56"/>
  <c r="M69" i="56" s="1"/>
  <c r="O6" i="56"/>
  <c r="N6" i="56"/>
  <c r="Y5" i="56"/>
  <c r="L63" i="56" s="1"/>
  <c r="X5" i="56"/>
  <c r="L81" i="56" s="1"/>
  <c r="W5" i="56"/>
  <c r="V5" i="56"/>
  <c r="U5" i="56"/>
  <c r="T5" i="56"/>
  <c r="L93" i="56" s="1"/>
  <c r="S5" i="56"/>
  <c r="R5" i="56"/>
  <c r="Q5" i="56"/>
  <c r="P5" i="56"/>
  <c r="L97" i="56" s="1"/>
  <c r="O5" i="56"/>
  <c r="N5" i="56"/>
  <c r="O21" i="56" l="1"/>
  <c r="R26" i="56"/>
  <c r="P34" i="56"/>
  <c r="S42" i="56"/>
  <c r="Q49" i="56"/>
  <c r="L62" i="56"/>
  <c r="R71" i="56"/>
  <c r="N85" i="56"/>
  <c r="S114" i="56"/>
  <c r="N26" i="56"/>
  <c r="O17" i="56"/>
  <c r="S21" i="56"/>
  <c r="T28" i="56"/>
  <c r="P37" i="56"/>
  <c r="O50" i="56"/>
  <c r="T62" i="56"/>
  <c r="R72" i="56"/>
  <c r="O86" i="56"/>
  <c r="P117" i="56"/>
  <c r="S17" i="56"/>
  <c r="N22" i="56"/>
  <c r="O29" i="56"/>
  <c r="L38" i="56"/>
  <c r="M53" i="56"/>
  <c r="Q65" i="56"/>
  <c r="R73" i="56"/>
  <c r="T17" i="56"/>
  <c r="R22" i="56"/>
  <c r="S29" i="56"/>
  <c r="Q38" i="56"/>
  <c r="L54" i="56"/>
  <c r="Q66" i="56"/>
  <c r="R74" i="56"/>
  <c r="Q90" i="56"/>
  <c r="N130" i="56"/>
  <c r="N18" i="56"/>
  <c r="T24" i="56"/>
  <c r="O30" i="56"/>
  <c r="S39" i="56"/>
  <c r="M45" i="56"/>
  <c r="T54" i="56"/>
  <c r="Q67" i="56"/>
  <c r="L77" i="56"/>
  <c r="S133" i="56"/>
  <c r="R18" i="56"/>
  <c r="O25" i="56"/>
  <c r="T30" i="56"/>
  <c r="L41" i="56"/>
  <c r="R45" i="56"/>
  <c r="Q57" i="56"/>
  <c r="Q68" i="56"/>
  <c r="M78" i="56"/>
  <c r="T140" i="56"/>
  <c r="T19" i="56"/>
  <c r="S25" i="56"/>
  <c r="N33" i="56"/>
  <c r="O46" i="56"/>
  <c r="P58" i="56"/>
  <c r="R81" i="56"/>
  <c r="L123" i="56"/>
  <c r="L96" i="56"/>
  <c r="L124" i="56"/>
  <c r="L68" i="56"/>
  <c r="L67" i="56"/>
  <c r="L40" i="56"/>
  <c r="L95" i="56"/>
  <c r="L99" i="56"/>
  <c r="L128" i="56"/>
  <c r="L127" i="56"/>
  <c r="L72" i="56"/>
  <c r="L71" i="56"/>
  <c r="L100" i="56"/>
  <c r="L44" i="56"/>
  <c r="M95" i="56"/>
  <c r="M39" i="56"/>
  <c r="M23" i="56"/>
  <c r="P31" i="56"/>
  <c r="L35" i="56"/>
  <c r="N79" i="56"/>
  <c r="M84" i="56"/>
  <c r="L92" i="56"/>
  <c r="M96" i="56"/>
  <c r="L108" i="56"/>
  <c r="Q120" i="56"/>
  <c r="M98" i="56"/>
  <c r="M97" i="56"/>
  <c r="M126" i="56"/>
  <c r="M125" i="56"/>
  <c r="O125" i="56"/>
  <c r="O126" i="56"/>
  <c r="O97" i="56"/>
  <c r="O70" i="56"/>
  <c r="O69" i="56"/>
  <c r="O41" i="56"/>
  <c r="P94" i="56"/>
  <c r="P122" i="56"/>
  <c r="P121" i="56"/>
  <c r="P66" i="56"/>
  <c r="P65" i="56"/>
  <c r="Q126" i="56"/>
  <c r="Q125" i="56"/>
  <c r="Q69" i="56"/>
  <c r="Q98" i="56"/>
  <c r="Q97" i="56"/>
  <c r="Q70" i="56"/>
  <c r="Q134" i="56"/>
  <c r="Q133" i="56"/>
  <c r="Q138" i="56"/>
  <c r="Q130" i="56"/>
  <c r="Q137" i="56"/>
  <c r="Q129" i="56"/>
  <c r="R93" i="56"/>
  <c r="R122" i="56"/>
  <c r="R121" i="56"/>
  <c r="R38" i="56"/>
  <c r="S97" i="56"/>
  <c r="S41" i="56"/>
  <c r="S125" i="56"/>
  <c r="S98" i="56"/>
  <c r="S137" i="56"/>
  <c r="S129" i="56"/>
  <c r="S113" i="56"/>
  <c r="S105" i="56"/>
  <c r="S109" i="56"/>
  <c r="S85" i="56"/>
  <c r="S130" i="56"/>
  <c r="S118" i="56"/>
  <c r="S86" i="56"/>
  <c r="S106" i="56"/>
  <c r="S110" i="56"/>
  <c r="S89" i="56"/>
  <c r="S117" i="56"/>
  <c r="S90" i="56"/>
  <c r="S138" i="56"/>
  <c r="T122" i="56"/>
  <c r="T66" i="56"/>
  <c r="T94" i="56"/>
  <c r="T65" i="56"/>
  <c r="T93" i="56"/>
  <c r="L17" i="56"/>
  <c r="S18" i="56"/>
  <c r="R19" i="56"/>
  <c r="Q20" i="56"/>
  <c r="P21" i="56"/>
  <c r="O22" i="56"/>
  <c r="N23" i="56"/>
  <c r="M24" i="56"/>
  <c r="L25" i="56"/>
  <c r="T25" i="56"/>
  <c r="R27" i="56"/>
  <c r="Q28" i="56"/>
  <c r="P29" i="56"/>
  <c r="P30" i="56"/>
  <c r="R31" i="56"/>
  <c r="S32" i="56"/>
  <c r="L34" i="56"/>
  <c r="N35" i="56"/>
  <c r="O36" i="56"/>
  <c r="M41" i="56"/>
  <c r="O42" i="56"/>
  <c r="P43" i="56"/>
  <c r="R44" i="56"/>
  <c r="T45" i="56"/>
  <c r="L47" i="56"/>
  <c r="O48" i="56"/>
  <c r="R49" i="56"/>
  <c r="N51" i="56"/>
  <c r="R52" i="56"/>
  <c r="M54" i="56"/>
  <c r="T55" i="56"/>
  <c r="R57" i="56"/>
  <c r="N61" i="56"/>
  <c r="S64" i="56"/>
  <c r="R66" i="56"/>
  <c r="S70" i="56"/>
  <c r="S74" i="56"/>
  <c r="M77" i="56"/>
  <c r="Q79" i="56"/>
  <c r="S81" i="56"/>
  <c r="R86" i="56"/>
  <c r="P89" i="56"/>
  <c r="S102" i="56"/>
  <c r="T108" i="56"/>
  <c r="M115" i="56"/>
  <c r="T121" i="56"/>
  <c r="R127" i="56"/>
  <c r="T133" i="56"/>
  <c r="O136" i="56"/>
  <c r="O120" i="56"/>
  <c r="O112" i="56"/>
  <c r="O104" i="56"/>
  <c r="O88" i="56"/>
  <c r="O80" i="56"/>
  <c r="O135" i="56"/>
  <c r="O119" i="56"/>
  <c r="O111" i="56"/>
  <c r="O103" i="56"/>
  <c r="O87" i="56"/>
  <c r="O79" i="56"/>
  <c r="O140" i="56"/>
  <c r="O132" i="56"/>
  <c r="O116" i="56"/>
  <c r="O108" i="56"/>
  <c r="O139" i="56"/>
  <c r="O131" i="56"/>
  <c r="O115" i="56"/>
  <c r="O107" i="56"/>
  <c r="O83" i="56"/>
  <c r="O84" i="56"/>
  <c r="O91" i="56"/>
  <c r="L139" i="56"/>
  <c r="L131" i="56"/>
  <c r="L115" i="56"/>
  <c r="L107" i="56"/>
  <c r="L91" i="56"/>
  <c r="L83" i="56"/>
  <c r="L136" i="56"/>
  <c r="L120" i="56"/>
  <c r="L112" i="56"/>
  <c r="L104" i="56"/>
  <c r="L135" i="56"/>
  <c r="L119" i="56"/>
  <c r="L111" i="56"/>
  <c r="L103" i="56"/>
  <c r="L88" i="56"/>
  <c r="L75" i="56"/>
  <c r="L64" i="56"/>
  <c r="L56" i="56"/>
  <c r="L48" i="56"/>
  <c r="L32" i="56"/>
  <c r="L140" i="56"/>
  <c r="L84" i="56"/>
  <c r="L132" i="56"/>
  <c r="L79" i="56"/>
  <c r="L60" i="56"/>
  <c r="L52" i="56"/>
  <c r="L36" i="56"/>
  <c r="N136" i="56"/>
  <c r="N120" i="56"/>
  <c r="N112" i="56"/>
  <c r="N104" i="56"/>
  <c r="N88" i="56"/>
  <c r="N80" i="56"/>
  <c r="N140" i="56"/>
  <c r="N132" i="56"/>
  <c r="N116" i="56"/>
  <c r="N108" i="56"/>
  <c r="N119" i="56"/>
  <c r="N107" i="56"/>
  <c r="N76" i="56"/>
  <c r="N63" i="56"/>
  <c r="N55" i="56"/>
  <c r="N83" i="56"/>
  <c r="N135" i="56"/>
  <c r="N139" i="56"/>
  <c r="N92" i="56"/>
  <c r="N59" i="56"/>
  <c r="N115" i="56"/>
  <c r="N87" i="56"/>
  <c r="P135" i="56"/>
  <c r="P119" i="56"/>
  <c r="P111" i="56"/>
  <c r="P103" i="56"/>
  <c r="P87" i="56"/>
  <c r="P79" i="56"/>
  <c r="P140" i="56"/>
  <c r="P132" i="56"/>
  <c r="P116" i="56"/>
  <c r="P108" i="56"/>
  <c r="P139" i="56"/>
  <c r="P131" i="56"/>
  <c r="P115" i="56"/>
  <c r="P107" i="56"/>
  <c r="P84" i="56"/>
  <c r="P91" i="56"/>
  <c r="P60" i="56"/>
  <c r="P52" i="56"/>
  <c r="P36" i="56"/>
  <c r="P104" i="56"/>
  <c r="P92" i="56"/>
  <c r="P120" i="56"/>
  <c r="P80" i="56"/>
  <c r="P75" i="56"/>
  <c r="P64" i="56"/>
  <c r="P56" i="56"/>
  <c r="P48" i="56"/>
  <c r="P32" i="56"/>
  <c r="P20" i="56"/>
  <c r="L24" i="56"/>
  <c r="Q27" i="56"/>
  <c r="R32" i="56"/>
  <c r="O52" i="56"/>
  <c r="M100" i="56"/>
  <c r="M99" i="56"/>
  <c r="O128" i="56"/>
  <c r="O127" i="56"/>
  <c r="O71" i="56"/>
  <c r="O100" i="56"/>
  <c r="O99" i="56"/>
  <c r="P95" i="56"/>
  <c r="P124" i="56"/>
  <c r="P123" i="56"/>
  <c r="P68" i="56"/>
  <c r="P67" i="56"/>
  <c r="P40" i="56"/>
  <c r="Q99" i="56"/>
  <c r="Q128" i="56"/>
  <c r="Q43" i="56"/>
  <c r="Q127" i="56"/>
  <c r="Q72" i="56"/>
  <c r="Q71" i="56"/>
  <c r="Q139" i="56"/>
  <c r="Q131" i="56"/>
  <c r="Q140" i="56"/>
  <c r="Q135" i="56"/>
  <c r="Q136" i="56"/>
  <c r="R124" i="56"/>
  <c r="R68" i="56"/>
  <c r="R96" i="56"/>
  <c r="R123" i="56"/>
  <c r="R95" i="56"/>
  <c r="S100" i="56"/>
  <c r="S99" i="56"/>
  <c r="S128" i="56"/>
  <c r="S127" i="56"/>
  <c r="S140" i="56"/>
  <c r="S132" i="56"/>
  <c r="S116" i="56"/>
  <c r="S108" i="56"/>
  <c r="S92" i="56"/>
  <c r="S84" i="56"/>
  <c r="S76" i="56"/>
  <c r="S139" i="56"/>
  <c r="S131" i="56"/>
  <c r="S115" i="56"/>
  <c r="S107" i="56"/>
  <c r="S91" i="56"/>
  <c r="S83" i="56"/>
  <c r="S75" i="56"/>
  <c r="S136" i="56"/>
  <c r="S120" i="56"/>
  <c r="S112" i="56"/>
  <c r="S104" i="56"/>
  <c r="S135" i="56"/>
  <c r="S119" i="56"/>
  <c r="S111" i="56"/>
  <c r="S103" i="56"/>
  <c r="S79" i="56"/>
  <c r="S80" i="56"/>
  <c r="T123" i="56"/>
  <c r="T96" i="56"/>
  <c r="T95" i="56"/>
  <c r="T68" i="56"/>
  <c r="T67" i="56"/>
  <c r="T40" i="56"/>
  <c r="T124" i="56"/>
  <c r="M17" i="56"/>
  <c r="L18" i="56"/>
  <c r="T18" i="56"/>
  <c r="S19" i="56"/>
  <c r="R20" i="56"/>
  <c r="Q21" i="56"/>
  <c r="P22" i="56"/>
  <c r="O23" i="56"/>
  <c r="N24" i="56"/>
  <c r="M25" i="56"/>
  <c r="L26" i="56"/>
  <c r="T26" i="56"/>
  <c r="S27" i="56"/>
  <c r="Q29" i="56"/>
  <c r="Q30" i="56"/>
  <c r="S31" i="56"/>
  <c r="L33" i="56"/>
  <c r="O35" i="56"/>
  <c r="Q36" i="56"/>
  <c r="R37" i="56"/>
  <c r="T38" i="56"/>
  <c r="M40" i="56"/>
  <c r="N41" i="56"/>
  <c r="P42" i="56"/>
  <c r="S44" i="56"/>
  <c r="L46" i="56"/>
  <c r="N47" i="56"/>
  <c r="Q48" i="56"/>
  <c r="L50" i="56"/>
  <c r="O51" i="56"/>
  <c r="S52" i="56"/>
  <c r="P54" i="56"/>
  <c r="N56" i="56"/>
  <c r="L58" i="56"/>
  <c r="S59" i="56"/>
  <c r="Q61" i="56"/>
  <c r="O63" i="56"/>
  <c r="M65" i="56"/>
  <c r="M67" i="56"/>
  <c r="M71" i="56"/>
  <c r="N73" i="56"/>
  <c r="N75" i="56"/>
  <c r="P77" i="56"/>
  <c r="T79" i="56"/>
  <c r="Q84" i="56"/>
  <c r="L87" i="56"/>
  <c r="N103" i="56"/>
  <c r="T109" i="56"/>
  <c r="L116" i="56"/>
  <c r="L129" i="56"/>
  <c r="S134" i="56"/>
  <c r="O68" i="56"/>
  <c r="O67" i="56"/>
  <c r="R92" i="56"/>
  <c r="R84" i="56"/>
  <c r="R76" i="56"/>
  <c r="R59" i="56"/>
  <c r="R51" i="56"/>
  <c r="R79" i="56"/>
  <c r="R88" i="56"/>
  <c r="R63" i="56"/>
  <c r="R55" i="56"/>
  <c r="R83" i="56"/>
  <c r="Q19" i="56"/>
  <c r="P28" i="56"/>
  <c r="N36" i="56"/>
  <c r="N48" i="56"/>
  <c r="L51" i="56"/>
  <c r="S55" i="56"/>
  <c r="O59" i="56"/>
  <c r="R64" i="56"/>
  <c r="L122" i="56"/>
  <c r="L66" i="56"/>
  <c r="L94" i="56"/>
  <c r="L65" i="56"/>
  <c r="L121" i="56"/>
  <c r="M127" i="56"/>
  <c r="M128" i="56"/>
  <c r="M138" i="56"/>
  <c r="M130" i="56"/>
  <c r="M114" i="56"/>
  <c r="M106" i="56"/>
  <c r="M90" i="56"/>
  <c r="M82" i="56"/>
  <c r="M137" i="56"/>
  <c r="M129" i="56"/>
  <c r="M113" i="56"/>
  <c r="M105" i="56"/>
  <c r="M89" i="56"/>
  <c r="M81" i="56"/>
  <c r="M73" i="56"/>
  <c r="M134" i="56"/>
  <c r="M118" i="56"/>
  <c r="M110" i="56"/>
  <c r="M102" i="56"/>
  <c r="M133" i="56"/>
  <c r="M117" i="56"/>
  <c r="M109" i="56"/>
  <c r="M101" i="56"/>
  <c r="M74" i="56"/>
  <c r="M85" i="56"/>
  <c r="M86" i="56"/>
  <c r="N121" i="56"/>
  <c r="N94" i="56"/>
  <c r="N38" i="56"/>
  <c r="N93" i="56"/>
  <c r="O133" i="56"/>
  <c r="O117" i="56"/>
  <c r="O109" i="56"/>
  <c r="O101" i="56"/>
  <c r="O114" i="56"/>
  <c r="O89" i="56"/>
  <c r="O77" i="56"/>
  <c r="O62" i="56"/>
  <c r="O54" i="56"/>
  <c r="O102" i="56"/>
  <c r="O90" i="56"/>
  <c r="O78" i="56"/>
  <c r="O61" i="56"/>
  <c r="O53" i="56"/>
  <c r="O45" i="56"/>
  <c r="O130" i="56"/>
  <c r="O113" i="56"/>
  <c r="O58" i="56"/>
  <c r="O134" i="56"/>
  <c r="O57" i="56"/>
  <c r="O49" i="56"/>
  <c r="O33" i="56"/>
  <c r="Q118" i="56"/>
  <c r="Q110" i="56"/>
  <c r="Q102" i="56"/>
  <c r="Q86" i="56"/>
  <c r="Q78" i="56"/>
  <c r="Q117" i="56"/>
  <c r="Q109" i="56"/>
  <c r="Q101" i="56"/>
  <c r="Q85" i="56"/>
  <c r="Q77" i="56"/>
  <c r="Q114" i="56"/>
  <c r="Q106" i="56"/>
  <c r="Q113" i="56"/>
  <c r="Q105" i="56"/>
  <c r="Q81" i="56"/>
  <c r="Q74" i="56"/>
  <c r="Q73" i="56"/>
  <c r="Q82" i="56"/>
  <c r="S58" i="56"/>
  <c r="S50" i="56"/>
  <c r="S57" i="56"/>
  <c r="S49" i="56"/>
  <c r="S33" i="56"/>
  <c r="S62" i="56"/>
  <c r="S54" i="56"/>
  <c r="S61" i="56"/>
  <c r="S53" i="56"/>
  <c r="S45" i="56"/>
  <c r="N17" i="56"/>
  <c r="M18" i="56"/>
  <c r="L19" i="56"/>
  <c r="S20" i="56"/>
  <c r="R21" i="56"/>
  <c r="Q22" i="56"/>
  <c r="P23" i="56"/>
  <c r="O24" i="56"/>
  <c r="N25" i="56"/>
  <c r="M26" i="56"/>
  <c r="L27" i="56"/>
  <c r="T27" i="56"/>
  <c r="S28" i="56"/>
  <c r="R29" i="56"/>
  <c r="S30" i="56"/>
  <c r="T31" i="56"/>
  <c r="M33" i="56"/>
  <c r="O34" i="56"/>
  <c r="P35" i="56"/>
  <c r="R36" i="56"/>
  <c r="T37" i="56"/>
  <c r="L39" i="56"/>
  <c r="N40" i="56"/>
  <c r="Q42" i="56"/>
  <c r="S43" i="56"/>
  <c r="L45" i="56"/>
  <c r="M46" i="56"/>
  <c r="O47" i="56"/>
  <c r="R48" i="56"/>
  <c r="M50" i="56"/>
  <c r="P51" i="56"/>
  <c r="L53" i="56"/>
  <c r="Q54" i="56"/>
  <c r="O56" i="56"/>
  <c r="M58" i="56"/>
  <c r="T59" i="56"/>
  <c r="R61" i="56"/>
  <c r="P63" i="56"/>
  <c r="N65" i="56"/>
  <c r="N69" i="56"/>
  <c r="N71" i="56"/>
  <c r="O73" i="56"/>
  <c r="O75" i="56"/>
  <c r="S77" i="56"/>
  <c r="L80" i="56"/>
  <c r="P82" i="56"/>
  <c r="T84" i="56"/>
  <c r="M87" i="56"/>
  <c r="M93" i="56"/>
  <c r="M104" i="56"/>
  <c r="O110" i="56"/>
  <c r="L117" i="56"/>
  <c r="M123" i="56"/>
  <c r="O129" i="56"/>
  <c r="M135" i="56"/>
  <c r="M119" i="56"/>
  <c r="M111" i="56"/>
  <c r="M103" i="56"/>
  <c r="M131" i="56"/>
  <c r="M112" i="56"/>
  <c r="M75" i="56"/>
  <c r="M64" i="56"/>
  <c r="M56" i="56"/>
  <c r="M48" i="56"/>
  <c r="M140" i="56"/>
  <c r="M107" i="56"/>
  <c r="M76" i="56"/>
  <c r="M63" i="56"/>
  <c r="M55" i="56"/>
  <c r="M47" i="56"/>
  <c r="M31" i="56"/>
  <c r="M116" i="56"/>
  <c r="M132" i="56"/>
  <c r="M91" i="56"/>
  <c r="M79" i="56"/>
  <c r="M60" i="56"/>
  <c r="M139" i="56"/>
  <c r="M120" i="56"/>
  <c r="M108" i="56"/>
  <c r="M92" i="56"/>
  <c r="M80" i="56"/>
  <c r="M59" i="56"/>
  <c r="M51" i="56"/>
  <c r="M35" i="56"/>
  <c r="L20" i="56"/>
  <c r="Q23" i="56"/>
  <c r="S63" i="56"/>
  <c r="Q80" i="56"/>
  <c r="R87" i="56"/>
  <c r="N97" i="56"/>
  <c r="N126" i="56"/>
  <c r="N125" i="56"/>
  <c r="N42" i="56"/>
  <c r="O121" i="56"/>
  <c r="O93" i="56"/>
  <c r="O122" i="56"/>
  <c r="P127" i="56"/>
  <c r="P126" i="56"/>
  <c r="P70" i="56"/>
  <c r="P100" i="56"/>
  <c r="P99" i="56"/>
  <c r="P98" i="56"/>
  <c r="P128" i="56"/>
  <c r="P97" i="56"/>
  <c r="P44" i="56"/>
  <c r="P69" i="56"/>
  <c r="P72" i="56"/>
  <c r="P71" i="56"/>
  <c r="Q94" i="56"/>
  <c r="Q93" i="56"/>
  <c r="Q122" i="56"/>
  <c r="Q121" i="56"/>
  <c r="R125" i="56"/>
  <c r="R98" i="56"/>
  <c r="R97" i="56"/>
  <c r="R42" i="56"/>
  <c r="R133" i="56"/>
  <c r="R117" i="56"/>
  <c r="R109" i="56"/>
  <c r="R101" i="56"/>
  <c r="R138" i="56"/>
  <c r="R130" i="56"/>
  <c r="R114" i="56"/>
  <c r="R106" i="56"/>
  <c r="R137" i="56"/>
  <c r="R129" i="56"/>
  <c r="R113" i="56"/>
  <c r="R105" i="56"/>
  <c r="R102" i="56"/>
  <c r="R118" i="56"/>
  <c r="R134" i="56"/>
  <c r="R110" i="56"/>
  <c r="S121" i="56"/>
  <c r="S66" i="56"/>
  <c r="S65" i="56"/>
  <c r="S93" i="56"/>
  <c r="S122" i="56"/>
  <c r="S94" i="56"/>
  <c r="S37" i="56"/>
  <c r="T98" i="56"/>
  <c r="T126" i="56"/>
  <c r="T97" i="56"/>
  <c r="T125" i="56"/>
  <c r="T70" i="56"/>
  <c r="T69" i="56"/>
  <c r="T138" i="56"/>
  <c r="T130" i="56"/>
  <c r="T114" i="56"/>
  <c r="T106" i="56"/>
  <c r="T90" i="56"/>
  <c r="T82" i="56"/>
  <c r="T74" i="56"/>
  <c r="T134" i="56"/>
  <c r="T118" i="56"/>
  <c r="T110" i="56"/>
  <c r="T102" i="56"/>
  <c r="T86" i="56"/>
  <c r="T57" i="56"/>
  <c r="T49" i="56"/>
  <c r="T137" i="56"/>
  <c r="T81" i="56"/>
  <c r="T73" i="56"/>
  <c r="T113" i="56"/>
  <c r="T101" i="56"/>
  <c r="T129" i="56"/>
  <c r="T117" i="56"/>
  <c r="T61" i="56"/>
  <c r="T53" i="56"/>
  <c r="T105" i="56"/>
  <c r="T77" i="56"/>
  <c r="P17" i="56"/>
  <c r="O18" i="56"/>
  <c r="N19" i="56"/>
  <c r="M20" i="56"/>
  <c r="L21" i="56"/>
  <c r="T21" i="56"/>
  <c r="S22" i="56"/>
  <c r="R23" i="56"/>
  <c r="Q24" i="56"/>
  <c r="P25" i="56"/>
  <c r="O26" i="56"/>
  <c r="N27" i="56"/>
  <c r="M28" i="56"/>
  <c r="L29" i="56"/>
  <c r="T29" i="56"/>
  <c r="L31" i="56"/>
  <c r="N32" i="56"/>
  <c r="P33" i="56"/>
  <c r="Q34" i="56"/>
  <c r="S35" i="56"/>
  <c r="L37" i="56"/>
  <c r="M38" i="56"/>
  <c r="O39" i="56"/>
  <c r="Q40" i="56"/>
  <c r="R41" i="56"/>
  <c r="T42" i="56"/>
  <c r="M44" i="56"/>
  <c r="N45" i="56"/>
  <c r="P46" i="56"/>
  <c r="R47" i="56"/>
  <c r="M49" i="56"/>
  <c r="P50" i="56"/>
  <c r="T51" i="56"/>
  <c r="N53" i="56"/>
  <c r="L55" i="56"/>
  <c r="S56" i="56"/>
  <c r="Q58" i="56"/>
  <c r="O60" i="56"/>
  <c r="M62" i="56"/>
  <c r="R65" i="56"/>
  <c r="R67" i="56"/>
  <c r="S69" i="56"/>
  <c r="S71" i="56"/>
  <c r="S73" i="56"/>
  <c r="L76" i="56"/>
  <c r="N78" i="56"/>
  <c r="R80" i="56"/>
  <c r="M83" i="56"/>
  <c r="O85" i="56"/>
  <c r="S87" i="56"/>
  <c r="O94" i="56"/>
  <c r="P105" i="56"/>
  <c r="P112" i="56"/>
  <c r="O118" i="56"/>
  <c r="N131" i="56"/>
  <c r="O137" i="56"/>
  <c r="N96" i="56"/>
  <c r="N124" i="56"/>
  <c r="N123" i="56"/>
  <c r="L28" i="56"/>
  <c r="M32" i="56"/>
  <c r="R35" i="56"/>
  <c r="N39" i="56"/>
  <c r="P47" i="56"/>
  <c r="N111" i="56"/>
  <c r="P136" i="56"/>
  <c r="N128" i="56"/>
  <c r="N72" i="56"/>
  <c r="N100" i="56"/>
  <c r="N127" i="56"/>
  <c r="O96" i="56"/>
  <c r="O95" i="56"/>
  <c r="O124" i="56"/>
  <c r="O123" i="56"/>
  <c r="Q123" i="56"/>
  <c r="Q95" i="56"/>
  <c r="Q96" i="56"/>
  <c r="Q39" i="56"/>
  <c r="R100" i="56"/>
  <c r="R128" i="56"/>
  <c r="R99" i="56"/>
  <c r="R140" i="56"/>
  <c r="R132" i="56"/>
  <c r="R116" i="56"/>
  <c r="R108" i="56"/>
  <c r="R136" i="56"/>
  <c r="R120" i="56"/>
  <c r="R112" i="56"/>
  <c r="R104" i="56"/>
  <c r="R135" i="56"/>
  <c r="R111" i="56"/>
  <c r="R115" i="56"/>
  <c r="R103" i="56"/>
  <c r="S124" i="56"/>
  <c r="S123" i="56"/>
  <c r="S67" i="56"/>
  <c r="S95" i="56"/>
  <c r="S96" i="56"/>
  <c r="T99" i="56"/>
  <c r="T128" i="56"/>
  <c r="T127" i="56"/>
  <c r="T72" i="56"/>
  <c r="T71" i="56"/>
  <c r="T44" i="56"/>
  <c r="T139" i="56"/>
  <c r="T131" i="56"/>
  <c r="T115" i="56"/>
  <c r="T107" i="56"/>
  <c r="T91" i="56"/>
  <c r="T83" i="56"/>
  <c r="T75" i="56"/>
  <c r="T136" i="56"/>
  <c r="T120" i="56"/>
  <c r="T112" i="56"/>
  <c r="T104" i="56"/>
  <c r="T135" i="56"/>
  <c r="T119" i="56"/>
  <c r="T111" i="56"/>
  <c r="T103" i="56"/>
  <c r="T116" i="56"/>
  <c r="T92" i="56"/>
  <c r="T80" i="56"/>
  <c r="T87" i="56"/>
  <c r="T64" i="56"/>
  <c r="T56" i="56"/>
  <c r="T48" i="56"/>
  <c r="T32" i="56"/>
  <c r="T132" i="56"/>
  <c r="T88" i="56"/>
  <c r="T76" i="56"/>
  <c r="T60" i="56"/>
  <c r="T52" i="56"/>
  <c r="T36" i="56"/>
  <c r="Q17" i="56"/>
  <c r="P18" i="56"/>
  <c r="O19" i="56"/>
  <c r="N20" i="56"/>
  <c r="M21" i="56"/>
  <c r="L22" i="56"/>
  <c r="T22" i="56"/>
  <c r="S23" i="56"/>
  <c r="R24" i="56"/>
  <c r="Q25" i="56"/>
  <c r="P26" i="56"/>
  <c r="O27" i="56"/>
  <c r="N28" i="56"/>
  <c r="M29" i="56"/>
  <c r="L30" i="56"/>
  <c r="N31" i="56"/>
  <c r="O32" i="56"/>
  <c r="Q33" i="56"/>
  <c r="S34" i="56"/>
  <c r="T35" i="56"/>
  <c r="M37" i="56"/>
  <c r="P39" i="56"/>
  <c r="R40" i="56"/>
  <c r="T41" i="56"/>
  <c r="L43" i="56"/>
  <c r="N44" i="56"/>
  <c r="P45" i="56"/>
  <c r="Q46" i="56"/>
  <c r="S47" i="56"/>
  <c r="N49" i="56"/>
  <c r="Q50" i="56"/>
  <c r="M52" i="56"/>
  <c r="Q53" i="56"/>
  <c r="O55" i="56"/>
  <c r="M57" i="56"/>
  <c r="T58" i="56"/>
  <c r="R60" i="56"/>
  <c r="N64" i="56"/>
  <c r="M68" i="56"/>
  <c r="M70" i="56"/>
  <c r="M72" i="56"/>
  <c r="O76" i="56"/>
  <c r="S78" i="56"/>
  <c r="P83" i="56"/>
  <c r="T85" i="56"/>
  <c r="M88" i="56"/>
  <c r="N91" i="56"/>
  <c r="R94" i="56"/>
  <c r="Q100" i="56"/>
  <c r="O106" i="56"/>
  <c r="Q112" i="56"/>
  <c r="P125" i="56"/>
  <c r="R131" i="56"/>
  <c r="O138" i="56"/>
  <c r="Q115" i="56"/>
  <c r="Q107" i="56"/>
  <c r="Q91" i="56"/>
  <c r="Q60" i="56"/>
  <c r="Q52" i="56"/>
  <c r="Q116" i="56"/>
  <c r="Q104" i="56"/>
  <c r="Q92" i="56"/>
  <c r="Q59" i="56"/>
  <c r="Q51" i="56"/>
  <c r="Q35" i="56"/>
  <c r="Q111" i="56"/>
  <c r="Q108" i="56"/>
  <c r="Q87" i="56"/>
  <c r="Q75" i="56"/>
  <c r="Q64" i="56"/>
  <c r="Q56" i="56"/>
  <c r="Q103" i="56"/>
  <c r="Q88" i="56"/>
  <c r="Q76" i="56"/>
  <c r="Q63" i="56"/>
  <c r="Q55" i="56"/>
  <c r="Q47" i="56"/>
  <c r="Q31" i="56"/>
  <c r="M19" i="56"/>
  <c r="P24" i="56"/>
  <c r="M27" i="56"/>
  <c r="S36" i="56"/>
  <c r="O40" i="56"/>
  <c r="S48" i="56"/>
  <c r="S51" i="56"/>
  <c r="R56" i="56"/>
  <c r="N60" i="56"/>
  <c r="R75" i="56"/>
  <c r="M124" i="56"/>
  <c r="L98" i="56"/>
  <c r="L126" i="56"/>
  <c r="L70" i="56"/>
  <c r="L69" i="56"/>
  <c r="L125" i="56"/>
  <c r="L138" i="56"/>
  <c r="L130" i="56"/>
  <c r="L114" i="56"/>
  <c r="L106" i="56"/>
  <c r="L90" i="56"/>
  <c r="L82" i="56"/>
  <c r="L74" i="56"/>
  <c r="L134" i="56"/>
  <c r="L118" i="56"/>
  <c r="L110" i="56"/>
  <c r="L102" i="56"/>
  <c r="L105" i="56"/>
  <c r="L73" i="56"/>
  <c r="L57" i="56"/>
  <c r="L49" i="56"/>
  <c r="L133" i="56"/>
  <c r="L89" i="56"/>
  <c r="L109" i="56"/>
  <c r="L137" i="56"/>
  <c r="L78" i="56"/>
  <c r="L61" i="56"/>
  <c r="L113" i="56"/>
  <c r="L101" i="56"/>
  <c r="L85" i="56"/>
  <c r="M122" i="56"/>
  <c r="M121" i="56"/>
  <c r="M94" i="56"/>
  <c r="N137" i="56"/>
  <c r="N129" i="56"/>
  <c r="N113" i="56"/>
  <c r="N105" i="56"/>
  <c r="N89" i="56"/>
  <c r="N81" i="56"/>
  <c r="N134" i="56"/>
  <c r="N118" i="56"/>
  <c r="N110" i="56"/>
  <c r="N102" i="56"/>
  <c r="N133" i="56"/>
  <c r="N117" i="56"/>
  <c r="N109" i="56"/>
  <c r="N101" i="56"/>
  <c r="N138" i="56"/>
  <c r="N82" i="56"/>
  <c r="N114" i="56"/>
  <c r="N77" i="56"/>
  <c r="N62" i="56"/>
  <c r="N54" i="56"/>
  <c r="N46" i="56"/>
  <c r="N30" i="56"/>
  <c r="N90" i="56"/>
  <c r="N106" i="56"/>
  <c r="N86" i="56"/>
  <c r="N58" i="56"/>
  <c r="N50" i="56"/>
  <c r="N34" i="56"/>
  <c r="O37" i="56"/>
  <c r="O66" i="56"/>
  <c r="O65" i="56"/>
  <c r="P134" i="56"/>
  <c r="P118" i="56"/>
  <c r="P110" i="56"/>
  <c r="P102" i="56"/>
  <c r="P86" i="56"/>
  <c r="P78" i="56"/>
  <c r="P138" i="56"/>
  <c r="P130" i="56"/>
  <c r="P114" i="56"/>
  <c r="P106" i="56"/>
  <c r="P133" i="56"/>
  <c r="P90" i="56"/>
  <c r="P61" i="56"/>
  <c r="P53" i="56"/>
  <c r="P109" i="56"/>
  <c r="P85" i="56"/>
  <c r="P137" i="56"/>
  <c r="P101" i="56"/>
  <c r="P57" i="56"/>
  <c r="P129" i="56"/>
  <c r="P81" i="56"/>
  <c r="P74" i="56"/>
  <c r="P73" i="56"/>
  <c r="R85" i="56"/>
  <c r="R77" i="56"/>
  <c r="R78" i="56"/>
  <c r="R58" i="56"/>
  <c r="R50" i="56"/>
  <c r="R34" i="56"/>
  <c r="R82" i="56"/>
  <c r="R89" i="56"/>
  <c r="R62" i="56"/>
  <c r="R54" i="56"/>
  <c r="R46" i="56"/>
  <c r="R30" i="56"/>
  <c r="R17" i="56"/>
  <c r="Q18" i="56"/>
  <c r="P19" i="56"/>
  <c r="O20" i="56"/>
  <c r="N21" i="56"/>
  <c r="M22" i="56"/>
  <c r="L23" i="56"/>
  <c r="T23" i="56"/>
  <c r="S24" i="56"/>
  <c r="R25" i="56"/>
  <c r="Q26" i="56"/>
  <c r="P27" i="56"/>
  <c r="O28" i="56"/>
  <c r="N29" i="56"/>
  <c r="M30" i="56"/>
  <c r="O31" i="56"/>
  <c r="Q32" i="56"/>
  <c r="R33" i="56"/>
  <c r="T34" i="56"/>
  <c r="M36" i="56"/>
  <c r="N37" i="56"/>
  <c r="P38" i="56"/>
  <c r="R39" i="56"/>
  <c r="S40" i="56"/>
  <c r="L42" i="56"/>
  <c r="N43" i="56"/>
  <c r="O44" i="56"/>
  <c r="Q45" i="56"/>
  <c r="S46" i="56"/>
  <c r="T47" i="56"/>
  <c r="P49" i="56"/>
  <c r="T50" i="56"/>
  <c r="N52" i="56"/>
  <c r="R53" i="56"/>
  <c r="P55" i="56"/>
  <c r="N57" i="56"/>
  <c r="L59" i="56"/>
  <c r="Q62" i="56"/>
  <c r="O64" i="56"/>
  <c r="N66" i="56"/>
  <c r="N68" i="56"/>
  <c r="N70" i="56"/>
  <c r="O72" i="56"/>
  <c r="O74" i="56"/>
  <c r="P76" i="56"/>
  <c r="T78" i="56"/>
  <c r="O81" i="56"/>
  <c r="Q83" i="56"/>
  <c r="L86" i="56"/>
  <c r="P88" i="56"/>
  <c r="R91" i="56"/>
  <c r="N95" i="56"/>
  <c r="T100" i="56"/>
  <c r="R107" i="56"/>
  <c r="P113" i="56"/>
  <c r="R119" i="56"/>
  <c r="R126" i="56"/>
  <c r="Q132" i="56"/>
  <c r="R139"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<sst xmlns="http://schemas.openxmlformats.org/spreadsheetml/2006/main" count="1408" uniqueCount="80">
  <si>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</si>
  <si>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</si>
  <si>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</si>
  <si>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</si>
  <si>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</si>
  <si>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</si>
  <si>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</si>
  <si>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</si>
  <si>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</si>
  <si>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</si>
  <si>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</si>
  <si>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</si>
  <si>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</si>
  <si>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</si>
  <si>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</si>
  <si>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</si>
  <si>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</si>
  <si>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</si>
  <si>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</si>
  <si>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</si>
  <si>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</si>
  <si>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</si>
  <si>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</si>
  <si>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</si>
  <si>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</si>
  <si>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</si>
  <si>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</si>
  <si>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</si>
  <si>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</si>
  <si>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</si>
  <si>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</si>
  <si>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</si>
  <si>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</si>
  <si>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</si>
  <si>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</si>
  <si>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</si>
  <si>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</si>
  <si>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</si>
  <si>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</si>
  <si>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</si>
  <si>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</si>
  <si>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</si>
  <si>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</si>
  <si>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</si>
  <si>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</si>
  <si>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</si>
  <si>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</si>
  <si>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</si>
  <si>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</si>
  <si>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</si>
  <si>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</si>
  <si>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</si>
  <si>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</si>
  <si>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</si>
  <si>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</si>
  <si>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</si>
  <si>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</si>
  <si>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</si>
  <si>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</si>
  <si>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</si>
  <si>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</si>
  <si>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</si>
  <si>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</si>
  <si>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</si>
  <si>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</si>
  <si>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</si>
  <si>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</si>
  <si>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</si>
  <si>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</si>
  <si>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</si>
  <si>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 xml:space="preserve">31 steady low flow days </t>
  </si>
  <si>
    <t>TOC</t>
  </si>
  <si>
    <t>FStore</t>
  </si>
  <si>
    <t>Storing objective function values over different scenarios</t>
  </si>
  <si>
    <t>case</t>
  </si>
  <si>
    <t>HydroPeak</t>
  </si>
  <si>
    <t>case 3</t>
  </si>
  <si>
    <t>case 4</t>
  </si>
  <si>
    <t>case 5</t>
  </si>
  <si>
    <t>Hydropeak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</si>
</sst>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16.734510365015201</c:v>
                </c:pt>
                <c:pt idx="1">
                  <c:v>16.759387124510802</c:v>
                </c:pt>
                <c:pt idx="2">
                  <c:v>16.785979522592399</c:v>
                </c:pt>
                <c:pt idx="3">
                  <c:v>16.845073740551502</c:v>
                </c:pt>
                <c:pt idx="4">
                  <c:v>16.876630281545999</c:v>
                </c:pt>
                <c:pt idx="5">
                  <c:v>16.913674916626501</c:v>
                </c:pt>
                <c:pt idx="6">
                  <c:v>16.913674916626501</c:v>
                </c:pt>
                <c:pt idx="7">
                  <c:v>16.913674916626501</c:v>
                </c:pt>
                <c:pt idx="8">
                  <c:v>16.807353435864798</c:v>
                </c:pt>
                <c:pt idx="9">
                  <c:v>16.650470184251802</c:v>
                </c:pt>
                <c:pt idx="10">
                  <c:v>16.493586932638902</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19.235529797584103</c:v>
                </c:pt>
                <c:pt idx="1">
                  <c:v>19.266515867274002</c:v>
                </c:pt>
                <c:pt idx="2">
                  <c:v>19.293875907532101</c:v>
                </c:pt>
                <c:pt idx="3">
                  <c:v>19.348595988048199</c:v>
                </c:pt>
                <c:pt idx="4">
                  <c:v>19.352459204564301</c:v>
                </c:pt>
                <c:pt idx="5">
                  <c:v>19.356322421080499</c:v>
                </c:pt>
                <c:pt idx="6">
                  <c:v>19.3249457707579</c:v>
                </c:pt>
                <c:pt idx="7">
                  <c:v>19.293569120435301</c:v>
                </c:pt>
                <c:pt idx="8">
                  <c:v>19.136685868822401</c:v>
                </c:pt>
                <c:pt idx="9">
                  <c:v>18.979802617209501</c:v>
                </c:pt>
                <c:pt idx="10">
                  <c:v>18.822919365596601</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21.568488259973602</c:v>
                </c:pt>
                <c:pt idx="1">
                  <c:v>21.595848300231598</c:v>
                </c:pt>
                <c:pt idx="2">
                  <c:v>21.6232083404897</c:v>
                </c:pt>
                <c:pt idx="3">
                  <c:v>21.677928421005799</c:v>
                </c:pt>
                <c:pt idx="4">
                  <c:v>21.681791637522</c:v>
                </c:pt>
                <c:pt idx="5">
                  <c:v>21.685654854038102</c:v>
                </c:pt>
                <c:pt idx="6">
                  <c:v>21.654278203715499</c:v>
                </c:pt>
                <c:pt idx="7">
                  <c:v>21.622901553392897</c:v>
                </c:pt>
                <c:pt idx="8">
                  <c:v>21.46601830178</c:v>
                </c:pt>
                <c:pt idx="9">
                  <c:v>21.3091350501671</c:v>
                </c:pt>
                <c:pt idx="10">
                  <c:v>21.1522517985542</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16.734510365015201</c:v>
                </c:pt>
                <c:pt idx="1">
                  <c:v>16.754086116710802</c:v>
                </c:pt>
                <c:pt idx="2">
                  <c:v>16.7750119202476</c:v>
                </c:pt>
                <c:pt idx="3">
                  <c:v>16.8215137058849</c:v>
                </c:pt>
                <c:pt idx="4">
                  <c:v>16.844226803305997</c:v>
                </c:pt>
                <c:pt idx="5">
                  <c:v>16.871258532626499</c:v>
                </c:pt>
                <c:pt idx="6">
                  <c:v>16.8691380106265</c:v>
                </c:pt>
                <c:pt idx="7">
                  <c:v>16.867017488626498</c:v>
                </c:pt>
                <c:pt idx="8">
                  <c:v>16.794216812380899</c:v>
                </c:pt>
                <c:pt idx="9">
                  <c:v>16.6414387556067</c:v>
                </c:pt>
                <c:pt idx="10">
                  <c:v>16.488660698832501</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19.235529797584103</c:v>
                </c:pt>
                <c:pt idx="1">
                  <c:v>19.263095862241702</c:v>
                </c:pt>
                <c:pt idx="2">
                  <c:v>19.287035897467501</c:v>
                </c:pt>
                <c:pt idx="3">
                  <c:v>19.334915967919201</c:v>
                </c:pt>
                <c:pt idx="4">
                  <c:v>19.336177246370799</c:v>
                </c:pt>
                <c:pt idx="5">
                  <c:v>19.337438524822399</c:v>
                </c:pt>
                <c:pt idx="6">
                  <c:v>19.306882913467501</c:v>
                </c:pt>
                <c:pt idx="7">
                  <c:v>19.276327302112698</c:v>
                </c:pt>
                <c:pt idx="8">
                  <c:v>19.123549245338499</c:v>
                </c:pt>
                <c:pt idx="9">
                  <c:v>18.970771188564299</c:v>
                </c:pt>
                <c:pt idx="10">
                  <c:v>18.8179931317901</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21.568488259973602</c:v>
                </c:pt>
                <c:pt idx="1">
                  <c:v>21.592428295199401</c:v>
                </c:pt>
                <c:pt idx="2">
                  <c:v>21.6163683304252</c:v>
                </c:pt>
                <c:pt idx="3">
                  <c:v>21.664248400876801</c:v>
                </c:pt>
                <c:pt idx="4">
                  <c:v>21.665509679328402</c:v>
                </c:pt>
                <c:pt idx="5">
                  <c:v>21.666770957779999</c:v>
                </c:pt>
                <c:pt idx="6">
                  <c:v>21.636215346425203</c:v>
                </c:pt>
                <c:pt idx="7">
                  <c:v>21.605659735070301</c:v>
                </c:pt>
                <c:pt idx="8">
                  <c:v>21.452881678296201</c:v>
                </c:pt>
                <c:pt idx="9">
                  <c:v>21.300103621521998</c:v>
                </c:pt>
                <c:pt idx="10">
                  <c:v>21.147325564747799</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16.734510365015201</c:v>
                </c:pt>
                <c:pt idx="1">
                  <c:v>16.751435612810798</c:v>
                </c:pt>
                <c:pt idx="2">
                  <c:v>16.769528119075201</c:v>
                </c:pt>
                <c:pt idx="3">
                  <c:v>16.8097336885515</c:v>
                </c:pt>
                <c:pt idx="4">
                  <c:v>16.828025064186001</c:v>
                </c:pt>
                <c:pt idx="5">
                  <c:v>16.850050340626499</c:v>
                </c:pt>
                <c:pt idx="6">
                  <c:v>16.846869557626501</c:v>
                </c:pt>
                <c:pt idx="7">
                  <c:v>16.8436887746265</c:v>
                </c:pt>
                <c:pt idx="8">
                  <c:v>16.787648500638898</c:v>
                </c:pt>
                <c:pt idx="9">
                  <c:v>16.636923041284099</c:v>
                </c:pt>
                <c:pt idx="10">
                  <c:v>16.4861975819293</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19.235529797584103</c:v>
                </c:pt>
                <c:pt idx="1">
                  <c:v>19.2613858597256</c:v>
                </c:pt>
                <c:pt idx="2">
                  <c:v>19.2836158924353</c:v>
                </c:pt>
                <c:pt idx="3">
                  <c:v>19.328075957854598</c:v>
                </c:pt>
                <c:pt idx="4">
                  <c:v>19.328036267274001</c:v>
                </c:pt>
                <c:pt idx="5">
                  <c:v>19.327996576693401</c:v>
                </c:pt>
                <c:pt idx="6">
                  <c:v>19.297851484822399</c:v>
                </c:pt>
                <c:pt idx="7">
                  <c:v>19.2677063929514</c:v>
                </c:pt>
                <c:pt idx="8">
                  <c:v>19.116980933596601</c:v>
                </c:pt>
                <c:pt idx="9">
                  <c:v>18.966255474241699</c:v>
                </c:pt>
                <c:pt idx="10">
                  <c:v>18.8155300148869</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21.568488259973602</c:v>
                </c:pt>
                <c:pt idx="1">
                  <c:v>21.590718292683299</c:v>
                </c:pt>
                <c:pt idx="2">
                  <c:v>21.6129483253929</c:v>
                </c:pt>
                <c:pt idx="3">
                  <c:v>21.6574083908123</c:v>
                </c:pt>
                <c:pt idx="4">
                  <c:v>21.657368700231601</c:v>
                </c:pt>
                <c:pt idx="5">
                  <c:v>21.657329009651001</c:v>
                </c:pt>
                <c:pt idx="6">
                  <c:v>21.627183917780002</c:v>
                </c:pt>
                <c:pt idx="7">
                  <c:v>21.597038825909099</c:v>
                </c:pt>
                <c:pt idx="8">
                  <c:v>21.4463133665542</c:v>
                </c:pt>
                <c:pt idx="9">
                  <c:v>21.295587907199401</c:v>
                </c:pt>
                <c:pt idx="10">
                  <c:v>21.144862447844503</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16.734510365015201</c:v>
                </c:pt>
                <c:pt idx="1">
                  <c:v>16.748785108910802</c:v>
                </c:pt>
                <c:pt idx="2">
                  <c:v>16.764044317902801</c:v>
                </c:pt>
                <c:pt idx="3">
                  <c:v>16.797953671218202</c:v>
                </c:pt>
                <c:pt idx="4">
                  <c:v>16.811823325066001</c:v>
                </c:pt>
                <c:pt idx="5">
                  <c:v>16.828842148626499</c:v>
                </c:pt>
                <c:pt idx="6">
                  <c:v>16.824601104626499</c:v>
                </c:pt>
                <c:pt idx="7">
                  <c:v>16.820360060626498</c:v>
                </c:pt>
                <c:pt idx="8">
                  <c:v>16.781080188897</c:v>
                </c:pt>
                <c:pt idx="9">
                  <c:v>16.632407326961502</c:v>
                </c:pt>
                <c:pt idx="10">
                  <c:v>16.483734465026</c:v>
                </c:pt>
                <c:pt idx="11">
                  <c:v>16.305327030703499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19.235529797584103</c:v>
                </c:pt>
                <c:pt idx="1">
                  <c:v>19.259675857209501</c:v>
                </c:pt>
                <c:pt idx="2">
                  <c:v>19.280195887403</c:v>
                </c:pt>
                <c:pt idx="3">
                  <c:v>19.3212359477901</c:v>
                </c:pt>
                <c:pt idx="4">
                  <c:v>19.3198952881772</c:v>
                </c:pt>
                <c:pt idx="5">
                  <c:v>19.318554628564296</c:v>
                </c:pt>
                <c:pt idx="6">
                  <c:v>19.288820056177197</c:v>
                </c:pt>
                <c:pt idx="7">
                  <c:v>19.259085483790098</c:v>
                </c:pt>
                <c:pt idx="8">
                  <c:v>19.1104126218546</c:v>
                </c:pt>
                <c:pt idx="9">
                  <c:v>18.961739759919201</c:v>
                </c:pt>
                <c:pt idx="10">
                  <c:v>18.813066897983699</c:v>
                </c:pt>
                <c:pt idx="11">
                  <c:v>18.634659463661102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21.568488259973602</c:v>
                </c:pt>
                <c:pt idx="1">
                  <c:v>21.589008290167101</c:v>
                </c:pt>
                <c:pt idx="2">
                  <c:v>21.609528320360702</c:v>
                </c:pt>
                <c:pt idx="3">
                  <c:v>21.650568380747799</c:v>
                </c:pt>
                <c:pt idx="4">
                  <c:v>21.649227721134903</c:v>
                </c:pt>
                <c:pt idx="5">
                  <c:v>21.647887061521999</c:v>
                </c:pt>
                <c:pt idx="6">
                  <c:v>21.6181524891349</c:v>
                </c:pt>
                <c:pt idx="7">
                  <c:v>21.588417916747801</c:v>
                </c:pt>
                <c:pt idx="8">
                  <c:v>21.439745054812303</c:v>
                </c:pt>
                <c:pt idx="9">
                  <c:v>21.291072192876801</c:v>
                </c:pt>
                <c:pt idx="10">
                  <c:v>21.142399330941302</c:v>
                </c:pt>
                <c:pt idx="11">
                  <c:v>20.963991896618701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3"/>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16.734510365015158</c:v>
                </c:pt>
                <c:pt idx="1">
                  <c:v>16.748785108910845</c:v>
                </c:pt>
                <c:pt idx="2">
                  <c:v>16.764044317902783</c:v>
                </c:pt>
                <c:pt idx="3">
                  <c:v>16.797953671218206</c:v>
                </c:pt>
                <c:pt idx="4">
                  <c:v>16.811823325066023</c:v>
                </c:pt>
                <c:pt idx="5">
                  <c:v>16.828842148626507</c:v>
                </c:pt>
                <c:pt idx="6">
                  <c:v>16.824601104626506</c:v>
                </c:pt>
                <c:pt idx="7">
                  <c:v>16.820360060626506</c:v>
                </c:pt>
                <c:pt idx="8">
                  <c:v>16.781080188897011</c:v>
                </c:pt>
                <c:pt idx="9">
                  <c:v>16.632407326961527</c:v>
                </c:pt>
                <c:pt idx="10">
                  <c:v>16.483734465026039</c:v>
                </c:pt>
                <c:pt idx="11">
                  <c:v>16.305327030703459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19.235529797584142</c:v>
                </c:pt>
                <c:pt idx="1">
                  <c:v>19.259675857209483</c:v>
                </c:pt>
                <c:pt idx="2">
                  <c:v>19.280195887403032</c:v>
                </c:pt>
                <c:pt idx="3">
                  <c:v>19.321235947790132</c:v>
                </c:pt>
                <c:pt idx="4">
                  <c:v>19.319895288177225</c:v>
                </c:pt>
                <c:pt idx="5">
                  <c:v>19.318554628564325</c:v>
                </c:pt>
                <c:pt idx="6">
                  <c:v>19.288820056177229</c:v>
                </c:pt>
                <c:pt idx="7">
                  <c:v>19.25908548379013</c:v>
                </c:pt>
                <c:pt idx="8">
                  <c:v>19.11041262185465</c:v>
                </c:pt>
                <c:pt idx="9">
                  <c:v>18.961739759919162</c:v>
                </c:pt>
                <c:pt idx="10">
                  <c:v>18.813066897983674</c:v>
                </c:pt>
                <c:pt idx="11">
                  <c:v>18.634659463661098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21.568488259973567</c:v>
                </c:pt>
                <c:pt idx="1">
                  <c:v>21.589008290167122</c:v>
                </c:pt>
                <c:pt idx="2">
                  <c:v>21.609528320360671</c:v>
                </c:pt>
                <c:pt idx="3">
                  <c:v>21.650568380747767</c:v>
                </c:pt>
                <c:pt idx="4">
                  <c:v>21.649227721134864</c:v>
                </c:pt>
                <c:pt idx="5">
                  <c:v>21.647887061521963</c:v>
                </c:pt>
                <c:pt idx="6">
                  <c:v>21.618152489134868</c:v>
                </c:pt>
                <c:pt idx="7">
                  <c:v>21.588417916747769</c:v>
                </c:pt>
                <c:pt idx="8">
                  <c:v>21.439745054812285</c:v>
                </c:pt>
                <c:pt idx="9">
                  <c:v>21.291072192876801</c:v>
                </c:pt>
                <c:pt idx="10">
                  <c:v>21.142399330941313</c:v>
                </c:pt>
                <c:pt idx="11">
                  <c:v>20.963991896618737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AD28-4036-958A-515E57A21009}"/>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AD28-4036-958A-515E57A21009}"/>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pt idx="120">
                  <c:v>8352.8954527788537</c:v>
                </c:pt>
                <c:pt idx="121">
                  <c:v>8352.8954527788537</c:v>
                </c:pt>
                <c:pt idx="122">
                  <c:v>16352.895452778859</c:v>
                </c:pt>
                <c:pt idx="123">
                  <c:v>16352.895452778859</c:v>
                </c:pt>
              </c:numCache>
            </c:numRef>
          </c:yVal>
          <c:smooth val="0"/>
          <c:extLst>
            <c:ext xmlns:c16="http://schemas.microsoft.com/office/drawing/2014/chart" uri="{C3380CC4-5D6E-409C-BE32-E72D297353CC}">
              <c16:uniqueId val="{00000002-AD28-4036-958A-515E57A21009}"/>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AD28-4036-958A-515E57A21009}"/>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AD28-4036-958A-515E57A21009}"/>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AD28-4036-958A-515E57A21009}"/>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AD28-4036-958A-515E57A21009}"/>
                  </c:ext>
                </c:extLst>
              </c15:ser>
            </c15:filteredScatterSeries>
            <c15:filteredScatterSeries>
              <c15:ser>
                <c:idx val="6"/>
                <c:order val="7"/>
                <c:tx>
                  <c:strRef>
                    <c:extLs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AD28-4036-958A-515E57A21009}"/>
                  </c:ext>
                </c:extLst>
              </c15:ser>
            </c15:filteredScatterSeries>
            <c15:filteredScatterSeries>
              <c15:ser>
                <c:idx val="4"/>
                <c:order val="8"/>
                <c:tx>
                  <c:strRef>
                    <c:extLs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xmlns:c15="http://schemas.microsoft.com/office/drawing/2012/chart" uri="{02D57815-91ED-43cb-92C2-25804820EDAC}">
                        <c15:formulaRef>
                          <c15:sqref>Hydrograph_H1000!$T$17:$T$140</c15:sqref>
                        </c15:formulaRef>
                      </c:ext>
                    </c:extLst>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AD28-4036-958A-515E57A21009}"/>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196811" y="5409727"/>
          <a:ext cx="1335661" cy="1884661"/>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92113" y="3436291"/>
          <a:ext cx="10830411" cy="6220195"/>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5943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798262" y="1642661"/>
          <a:ext cx="12026640" cy="6164234"/>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2348FA6D-44A5-4B5D-9C7D-B14240A2957C}"/>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3" name="Group 2">
          <a:extLst>
            <a:ext uri="{FF2B5EF4-FFF2-40B4-BE49-F238E27FC236}">
              <a16:creationId xmlns:a16="http://schemas.microsoft.com/office/drawing/2014/main" id="{ADAE32FF-69AB-4834-A699-1783F4F63D18}"/>
            </a:ext>
          </a:extLst>
        </xdr:cNvPr>
        <xdr:cNvGrpSpPr/>
      </xdr:nvGrpSpPr>
      <xdr:grpSpPr>
        <a:xfrm>
          <a:off x="15216400" y="2782626"/>
          <a:ext cx="14538235" cy="10017509"/>
          <a:chOff x="15257081" y="2767426"/>
          <a:chExt cx="12130907" cy="8645610"/>
        </a:xfrm>
      </xdr:grpSpPr>
      <xdr:grpSp>
        <xdr:nvGrpSpPr>
          <xdr:cNvPr id="4" name="Group 3">
            <a:extLst>
              <a:ext uri="{FF2B5EF4-FFF2-40B4-BE49-F238E27FC236}">
                <a16:creationId xmlns:a16="http://schemas.microsoft.com/office/drawing/2014/main" id="{4764F927-6FCB-418D-BB8E-DC0704A2F33F}"/>
              </a:ext>
            </a:extLst>
          </xdr:cNvPr>
          <xdr:cNvGrpSpPr/>
        </xdr:nvGrpSpPr>
        <xdr:grpSpPr>
          <a:xfrm>
            <a:off x="15257081" y="2767426"/>
            <a:ext cx="12130907" cy="8645610"/>
            <a:chOff x="15257081" y="2767426"/>
            <a:chExt cx="12130907" cy="8645610"/>
          </a:xfrm>
        </xdr:grpSpPr>
        <xdr:grpSp>
          <xdr:nvGrpSpPr>
            <xdr:cNvPr id="6" name="Group 5">
              <a:extLst>
                <a:ext uri="{FF2B5EF4-FFF2-40B4-BE49-F238E27FC236}">
                  <a16:creationId xmlns:a16="http://schemas.microsoft.com/office/drawing/2014/main" id="{9288BF05-5F23-4BCA-8D54-5C9FB69C26A7}"/>
                </a:ext>
              </a:extLst>
            </xdr:cNvPr>
            <xdr:cNvGrpSpPr/>
          </xdr:nvGrpSpPr>
          <xdr:grpSpPr>
            <a:xfrm>
              <a:off x="15257081" y="2767426"/>
              <a:ext cx="12130907" cy="8645610"/>
              <a:chOff x="15257081" y="2767426"/>
              <a:chExt cx="12130907" cy="8645610"/>
            </a:xfrm>
          </xdr:grpSpPr>
          <xdr:grpSp>
            <xdr:nvGrpSpPr>
              <xdr:cNvPr id="8" name="Group 7">
                <a:extLst>
                  <a:ext uri="{FF2B5EF4-FFF2-40B4-BE49-F238E27FC236}">
                    <a16:creationId xmlns:a16="http://schemas.microsoft.com/office/drawing/2014/main" id="{D51077F4-2BDC-4935-B9A7-23FD80B8BB92}"/>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F07A801A-AB5D-4CCB-B304-1E0519652D79}"/>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3D5C5760-6FA4-4B28-8A94-A33F6BFF1583}"/>
                    </a:ext>
                  </a:extLst>
                </xdr:cNvPr>
                <xdr:cNvGrpSpPr/>
              </xdr:nvGrpSpPr>
              <xdr:grpSpPr>
                <a:xfrm>
                  <a:off x="14016037" y="8314947"/>
                  <a:ext cx="10536554" cy="278322"/>
                  <a:chOff x="1005368" y="6176110"/>
                  <a:chExt cx="10536554" cy="278322"/>
                </a:xfrm>
              </xdr:grpSpPr>
              <xdr:grpSp>
                <xdr:nvGrpSpPr>
                  <xdr:cNvPr id="214" name="Group 213">
                    <a:extLst>
                      <a:ext uri="{FF2B5EF4-FFF2-40B4-BE49-F238E27FC236}">
                        <a16:creationId xmlns:a16="http://schemas.microsoft.com/office/drawing/2014/main" id="{C76190AC-042D-486C-A457-C7845F387A27}"/>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4E8488E0-4E49-4A1C-AB61-9C74FABF84C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DA8479ED-4D5F-4C24-A3E8-928E5B5123A7}"/>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7886A00B-7CDE-43A3-93E0-BCF11B2D1B3D}"/>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C6B10634-9AB0-4802-80A4-01A2B8B34FB2}"/>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CDE2E410-2500-443A-B32A-CDDB7B590C76}"/>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3FD0432-C1E7-431A-9362-0E740C925FB5}"/>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3BE4512F-FF95-4318-8666-70C4CC39CC87}"/>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12FD48E1-B44B-4883-B160-127F16B9442A}"/>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3D1B5000-C048-4252-804A-50BBFB7B0326}"/>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1B1177DB-9B9C-46B4-A65D-4136C4D61D08}"/>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BF404FF0-6F8F-4A28-AEF8-C29994462665}"/>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4472989-7D47-4338-9CE1-7839E53A3CD2}"/>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C023F47C-884D-48E8-8FA1-D3214B00D599}"/>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4F78D42-CF3C-40F4-81C9-EE3CBBDC5653}"/>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45EFA822-FAEC-48EE-9CEA-8891B51E05B9}"/>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EB21E266-3F57-48A4-8C29-F64F17017A8B}"/>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A46FEB61-28EE-4F3D-9396-9A2BF822E2E0}"/>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C61D198C-C76F-451B-85C5-1CB2EDE8AA30}"/>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EDDB7217-444F-43A2-B4CD-D3F31AF51274}"/>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3AAD004-A818-4B9F-9C36-C1513C3C0BBD}"/>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E7FEF07D-0261-4F86-8E38-5BD770286E37}"/>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169944CD-0B60-495F-B471-7218B625D330}"/>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2A8214C7-B74A-4F14-BAFB-DE7F7D6F8FAC}"/>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649CAFBC-01A9-4BE0-A9F4-4DD8A2E9E10C}"/>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21EF68EF-816A-46E1-A65D-8B83B5ED4C04}"/>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F57F4A4-F4D0-41A1-AC3D-F8F7541FD52D}"/>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46EC67CD-0FB6-40AD-90F0-ED43721304E9}"/>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C49A546-0036-4F78-AB28-63ABD6EBDEA8}"/>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1F706F67-D30E-4A65-A712-5CB10A9199B7}"/>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BB861E2E-EAE3-4C71-B1B1-91F6FFFCE68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753D3E07-710B-4E30-B979-7882457603D9}"/>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EEE8CC7A-61F2-4C0D-900F-ED8952C0AD93}"/>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0959459C-EBAF-4210-A485-46AC4310148F}"/>
                      </a:ext>
                    </a:extLst>
                  </xdr:cNvPr>
                  <xdr:cNvSpPr txBox="1"/>
                </xdr:nvSpPr>
                <xdr:spPr>
                  <a:xfrm>
                    <a:off x="11103313" y="6208129"/>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381313A4-F4A5-4D15-82D1-A9ABB8D853BD}"/>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10B5B702-82F5-47C4-9D4F-AAAB141FFCA9}"/>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6128302F-B919-443C-8F9F-57874367DA92}"/>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94CC26E3-E88A-4393-B348-4EC85F9C678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B4FAC5D8-FFA8-4399-928C-2F0C0A1579D2}"/>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E75DB117-B71B-442D-9CBD-A113DCAA893F}"/>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FAFAADC2-3038-4937-AFF6-A39591444424}"/>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5AC3625E-CB92-4D00-84AD-8EC4FEDA6D5F}"/>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D56F9446-7185-40EE-BE72-E4E8351F6396}"/>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572A736A-9B9C-4C58-919A-D4681302C761}"/>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6D0EC2F6-A11E-46E3-BDEB-1AD509A3B4D0}"/>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B4D4F1BA-6581-4386-B9EF-7BA1DD21755B}"/>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5C263AB0-04DF-4FD0-8FC8-31DE317C6B91}"/>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7680FDB3-255B-47E5-86B4-83320D429127}"/>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C2B6A3D2-822D-459A-AE00-1EF52039CFCA}"/>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E494CD4-005F-4B35-8B2E-2BB754EC9616}"/>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736CFD0D-BE8B-4904-8916-474CBC70AFAD}"/>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68784A5A-65DA-4635-A721-7FAEB7F34F34}"/>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0C1078E-83D9-455F-82CD-BA7D8AC492B8}"/>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1BD3288-F052-425B-9D17-691F4CA60366}"/>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99E94E1D-49C5-4E41-A926-83373D922464}"/>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3B06413C-054C-41FB-B0F9-2D869F166761}"/>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FCB7F1F8-C3B4-43FD-BACD-34C2EAAB02C1}"/>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7D16CC17-2A8D-422E-BC78-4D82BA11F1D8}"/>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05115984-D8E8-498E-B317-029836E53FD0}"/>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15B48AD3-ED3D-41B3-B286-B6E336C664E2}"/>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927BE9AE-1A2B-49A2-8A09-61CBB08B5E04}"/>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4CA1581E-D800-4906-A389-4ABA11DD3BAA}"/>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6E4BB514-CCF9-4FA9-8038-E41F1B70DF7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387AA835-7E5B-4221-895D-C63366239CDF}"/>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0EA74245-B3AA-4DC7-BE1F-57B2932A8154}"/>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5F1287ED-3403-41E2-8FED-535BC37D3A6C}"/>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391DB6F1-AFAF-4941-AEBB-4A4317A66021}"/>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79205F03-84E9-44FD-985E-E008C476E448}"/>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01C176A-447C-4DBD-88A7-8370FA0429C1}"/>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82CCFED5-E16F-4BDA-90D8-D51ED370F26D}"/>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AEDE8F81-262A-429D-BF18-6362B50CF00A}"/>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E61DA96C-6B63-48FF-B33A-C4E38553091C}"/>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DD84248D-EA84-4C70-B075-7CF425406E83}"/>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B8F65FBA-72E9-43F4-B659-E4350526EAF8}"/>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06127D1A-6F12-4D08-8A77-0246053CF66C}"/>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CC0B3B0C-BD21-496E-9C0E-3FB06F4BDA04}"/>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C8616B3E-2142-4997-86E8-5B1636324C49}"/>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50FB564-047E-47E9-A650-BA62273B58AF}"/>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A1F0B800-9F78-41BA-816E-CA82EC9B79C2}"/>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A594475B-37F7-4CFA-81CD-8521789084E2}"/>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8E7219C1-CD7C-4E4D-8BEB-7314D2D48E2C}"/>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6A2CBF0B-6466-4630-BFFE-0BD85F8431A2}"/>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2F0D30ED-9E49-4587-9757-0DA6F9FC8AAE}"/>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FDDD46FA-8B10-4467-B311-6745757F7A31}"/>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A595FAF1-5F0D-45D5-B225-8CD0662D5D56}"/>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4C779216-3723-4A3A-A3B5-C4B032607EF7}"/>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978BD3A1-0F40-440E-A562-59E4C783216F}"/>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C2A22F90-EC95-4DD7-AC06-2A009EB3FBA9}"/>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B4617AFC-FF93-4F10-9DAE-946FCCD2E7D0}"/>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4F79878F-81D2-4C22-80C1-DDD0196656B2}"/>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6868FCE8-0AB4-45A4-830A-1B0A2291E497}"/>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EB9258EC-2237-4952-85D2-C051B6F34645}"/>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E645921F-4B13-4F73-BCF0-6A0B1DB53017}"/>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972B931-E173-4678-8928-0B520A96589B}"/>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C95FE34B-86AD-4AAF-904A-1206FC31592C}"/>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DD941AB3-8499-4232-9157-BC46A37247FA}"/>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BE3443FD-7D57-49D0-92F1-FD525593AF11}"/>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DD4299C2-11C3-4D28-B8FE-0F082E931FFB}"/>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F2715A1C-0B0C-4C38-968C-ACC88416F94B}"/>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25A6FFDD-48C8-4885-B195-685A8964D4D6}"/>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963E08F9-6CD2-4A63-B8A8-8D0A5AC4BB0E}"/>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91B03F98-93EB-4995-B007-949A2883D1C1}"/>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B36D1FB6-0551-43A6-AC0B-041031AB06D5}"/>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4979E5D1-3C8C-4D39-809D-0B46E397B96A}"/>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B1BBCD26-EB7A-4693-B095-39D2BC34CEBD}"/>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7595B08E-A5AA-4D5B-A340-A8138D3F3703}"/>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5A6A6461-AB5B-415C-8F8D-640EBFEF0C53}"/>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345D804A-4941-47A9-BF9F-E2A0BCBEF96E}"/>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47614627-4EC5-4717-A5A7-62C9EC4CE425}"/>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D1DBC1BF-4A42-44AA-809B-18BA5D97732B}"/>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A1C34BF-1E2C-47D3-AC75-53F64F86FCBD}"/>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EE16FD11-8570-46C4-ABAD-A80F1BDA4646}"/>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5E68A0D6-4E1E-48CF-B4B6-2DCBAB7805F1}"/>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20C15971-5F18-4BF4-916B-D15168DCDD2C}"/>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B1F774B2-8A8B-41EC-8051-55163281285D}"/>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56CAE141-1EF8-49CB-A209-F50E8970EF81}"/>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B93DB1DB-607D-4E1D-8FC8-14E62692D892}"/>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B2EB601B-F0D1-44B8-99A6-FF8FF84F9EE1}"/>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855C8D16-52BF-4A75-814B-7EDD3703F157}"/>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DB2C56FC-666B-4B28-9BEF-BFB1210F50B5}"/>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B987D81-D9E5-4F62-B004-01997FE634A3}"/>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0B22BCB3-5260-4577-97D5-340263602AA6}"/>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19BAEDAE-8677-40E6-AF8E-67E0C1C2B9D4}"/>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C56653F2-1A68-41D3-9E99-B5D6EF83C7AA}"/>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661F130B-E0B5-4691-9B59-ADBC41C2A0E2}"/>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8B61F255-0D9F-4ABB-BDCB-DFB49D040C5A}"/>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BC73339A-BEB6-4CE0-B0D8-D7424C99DA28}"/>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F6DCC901-18CF-4B52-AAD0-7EF06B210439}"/>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E1DAEFF4-5347-4E3C-AD7B-CD84AA270E8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EE7B59FF-5610-48E7-95C3-E57BE506D2D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A405A2B5-4F61-4E5F-AEEE-542A8B159D3B}"/>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9DF6BFC5-4711-4B78-82C1-027CE67FB83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0AF10BD3-B2C0-48BC-9B43-A141598F1335}"/>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EA44561B-B693-4D57-94EB-AC70F15FB77A}"/>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EF4996AC-523C-4840-B983-685538470376}"/>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2BEECB72-E00D-4FB3-9D06-242595E97212}"/>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198E9A6C-DB89-4DEB-BE53-CB3EAD450291}"/>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2733AB42-9C7A-4091-9968-1162A3445F34}"/>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6FBF33C6-A20B-4747-9E78-5E17173F07CC}"/>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2232B1DC-6C3B-432A-B305-C9DE4F37E6BE}"/>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E788508-30D9-4ED7-B0CC-820E161B1B10}"/>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5AF021C1-7D43-432C-8FF6-5E461BD32047}"/>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2E175D2-5C81-4C54-88E5-0C910050CFD8}"/>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69851A3-7284-43A3-8F46-26F173A0AC99}"/>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75D9D927-10A2-42A1-ACB8-0CD5573A722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BA853FC4-2106-4D9D-B8CD-08613C6350D8}"/>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CB13E56A-1664-40B7-B460-2F0D0939E675}"/>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47C80EA3-9ED4-452D-87A2-175F924615E6}"/>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692E9D69-E9FA-4BF9-BB73-B330E912F5D9}"/>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B4236561-BE02-42BE-9B42-37D1C09D77D1}"/>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A4D55CA1-6E7D-48F9-948E-972F17171D09}"/>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14F05135-F6A3-46E6-94A8-4F4B287585D2}"/>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2ADD39D4-1BC6-4F9A-AC8C-5F2236439B79}"/>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1390E78B-6B2F-41E9-88DE-9D6B42E554F5}"/>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46943663-F27B-4B13-A96D-C30FE4114CD2}"/>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B50CA04-08EC-4856-8ED9-F7F44E68AF93}"/>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42D5B097-0F8F-478B-8F14-1BADC0A0095C}"/>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FA17E175-DDDC-429D-BE76-C5FE8DD09637}"/>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C265F777-3557-49A1-9BD6-99C41BE50685}"/>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9A8A7281-8FF5-4ACA-9C43-FB854CA56649}"/>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61B51A15-EEBD-4A96-B9EA-9F2561C46AF1}"/>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9B83849C-5EF9-4F47-ACA8-89ADF967A158}"/>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BC497139-90CA-469E-A02F-DE8D6918092B}"/>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3E4A378C-7D64-410E-81D8-41E1F81C23AE}"/>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FCC3CB4F-4F55-45E2-82C8-2EF5196C5ECC}"/>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16AC1E7A-B8F1-4BA6-9D57-666B8F28D036}"/>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66638342-2BAF-4477-A30E-6972C192FF65}"/>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80D60025-DB48-485D-805E-5173EC7F3130}"/>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74B4C46C-F5C9-4E36-99EF-495C6C0A825E}"/>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9A612A54-20AD-433E-9609-5874A1884BEF}"/>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0FEC50C8-8546-4B24-816A-BDF03597E7F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2FF5EAA5-0CDB-47A7-A473-AAE5891AD724}"/>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5BCB36B2-51B1-4761-B642-69F20D80DDC5}"/>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3B2F4AFE-EECA-459D-B814-2A3D1A420964}"/>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AB9605C2-B01B-4693-897A-4D21AC537862}"/>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FFA8C500-990C-40EF-AC9C-C98047653BC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64A69C2-95D6-4D08-BCE6-0B4ED5ADFF78}"/>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B890AA5D-C51C-4407-9A4C-846699B2F694}"/>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1A276663-DD6F-44B9-9C24-ECB2B3FB160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A8501648-4274-4B86-9D0D-9B7DFEC4BE2E}"/>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611E3C25-3675-47C3-BFF9-828F19F291BA}"/>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58F75FA7-74D2-4070-B9E6-A7230B725058}"/>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177989B1-CE05-4803-8A99-93CB4046A59C}"/>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2E907CB4-2F76-497D-8D36-EB51AC61E0A8}"/>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73665AD1-794C-4412-9A4E-7734B5B4FC6A}"/>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DFFF464C-CE38-46D3-93B7-24DC13D74B6F}"/>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484D2953-6B05-4C66-8355-CDF352571963}"/>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B7D0BC83-97A9-4D1E-BD90-52530CF04B54}"/>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6C26747A-ACE5-4293-A267-32E28FFD600C}"/>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69100073-F89E-48D4-920D-02F7ACCA9CD0}"/>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BE379184-F257-40DF-988A-6288D33D261A}"/>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9FBC0C68-49E3-429B-A720-EF88C1563A77}"/>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58563FD5-F55F-494E-BC74-3764BBBC21FB}"/>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12FF1638-C1B4-4D5F-8AF1-56149BF9DAC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D9C26BA0-F892-4597-9C65-365B538F757B}"/>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38F3BF0D-6421-4BA7-A7D8-98D6DE7E32C7}"/>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DBBBF8DC-12C8-4C5C-9B71-AF14E69820E8}"/>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B7482BC6-C9F0-4FDB-8EE5-078ADEB6B237}"/>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A00AFD83-149A-4F56-8E4F-3A93B35B001C}"/>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D8F79DC4-8699-43E4-BA98-C33C0DF3B079}"/>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37D5494A-5B5F-4930-A6DD-0AAC3D7D45FA}"/>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359AE746-A417-48BC-9CD1-49538BB03E95}"/>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95756C0E-44D8-4FAE-ACCD-6730CE00B558}"/>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89FC5D7E-0B33-4FB1-ADBB-5835489F791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6949D0A5-E4F3-4A73-BFBC-2C862B5B507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A0DA8C99-BEB1-48B1-BFF4-DA3DC4BA08A1}"/>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BEBFD597-DA74-4119-B90F-54EB5C52B3DF}"/>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949D89E6-6536-4A51-BAD2-240BBD4DB34B}"/>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EAE14D53-D33D-4453-A07E-A556595CCF57}"/>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36385405-701C-49BE-A88B-BB52282D5116}"/>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F4628A39-F06B-4FB5-8A28-48CB4EAD4BAE}"/>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86D43C5-44D2-459D-9548-A53A7B3A1C3F}"/>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58A29EEA-2557-4820-BFCA-E7281A531D5A}"/>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13709F89-1FFA-4A0C-8EC8-DC4A6020E7C7}"/>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4C2C7067-45B5-4A95-84BB-06288BC09857}"/>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1D598470-B673-4A99-9817-5D0CADB1989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A6435643-D34F-4FF4-8DD2-79118D3276CC}"/>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F7973136-8487-4524-99D5-673665A7525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D6C311B3-5649-44FB-8330-1A60C9437E3E}"/>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E2609036-6709-4540-9F32-680CE22591F3}"/>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3F7147EA-F0DF-46BE-B178-889AFCE94EC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70EF317F-27E2-4650-918D-E5C496C0E01C}"/>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ACDD01C-6751-47C7-8861-FB478C640BF9}"/>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D3A0CECB-EFAF-49B3-A2CC-179ED4F9F9F8}"/>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6CFACF3D-B567-4354-8DC5-D276E922B0D0}"/>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839B9F34-1447-4026-B0A5-B2D16D95E458}"/>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3A9C926E-A542-46AB-BF1F-566A96E6D019}"/>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1C637CCD-8F32-4951-A4C0-ADEEF280B796}"/>
                            </a:ext>
                          </a:extLst>
                        </xdr:cNvPr>
                        <xdr:cNvGrpSpPr/>
                      </xdr:nvGrpSpPr>
                      <xdr:grpSpPr>
                        <a:xfrm>
                          <a:off x="10992776" y="5438796"/>
                          <a:ext cx="773838" cy="669347"/>
                          <a:chOff x="504894" y="5438796"/>
                          <a:chExt cx="773838" cy="669347"/>
                        </a:xfrm>
                      </xdr:grpSpPr>
                      <xdr:cxnSp macro="">
                        <xdr:nvCxnSpPr>
                          <xdr:cNvPr id="26" name="Straight Connector 25">
                            <a:extLst>
                              <a:ext uri="{FF2B5EF4-FFF2-40B4-BE49-F238E27FC236}">
                                <a16:creationId xmlns:a16="http://schemas.microsoft.com/office/drawing/2014/main" id="{7DD1C381-AB5A-4EE3-AD57-6065B36422A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72ACC50C-EBE0-4CCE-8EB9-F6958F343864}"/>
                              </a:ext>
                            </a:extLst>
                          </xdr:cNvPr>
                          <xdr:cNvGrpSpPr/>
                        </xdr:nvGrpSpPr>
                        <xdr:grpSpPr>
                          <a:xfrm>
                            <a:off x="504894" y="5438796"/>
                            <a:ext cx="773838" cy="669347"/>
                            <a:chOff x="504894" y="5438796"/>
                            <a:chExt cx="773838" cy="669347"/>
                          </a:xfrm>
                        </xdr:grpSpPr>
                        <xdr:sp macro="" textlink="">
                          <xdr:nvSpPr>
                            <xdr:cNvPr id="28" name="TextBox 77">
                              <a:extLst>
                                <a:ext uri="{FF2B5EF4-FFF2-40B4-BE49-F238E27FC236}">
                                  <a16:creationId xmlns:a16="http://schemas.microsoft.com/office/drawing/2014/main" id="{2BB1B114-0FB0-4E2D-8E18-B0C77F7B10DB}"/>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B8310AE7-1168-49F4-A3BC-C46BDBC47764}"/>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18264209-283A-4589-8ABE-CC7C3039A061}"/>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grpSp>
            <xdr:nvGrpSpPr>
              <xdr:cNvPr id="9" name="Group 8">
                <a:extLst>
                  <a:ext uri="{FF2B5EF4-FFF2-40B4-BE49-F238E27FC236}">
                    <a16:creationId xmlns:a16="http://schemas.microsoft.com/office/drawing/2014/main" id="{19978211-7E82-424A-AB65-87F3BE95A658}"/>
                  </a:ext>
                </a:extLst>
              </xdr:cNvPr>
              <xdr:cNvGrpSpPr/>
            </xdr:nvGrpSpPr>
            <xdr:grpSpPr>
              <a:xfrm>
                <a:off x="26421860" y="10223728"/>
                <a:ext cx="529111" cy="739404"/>
                <a:chOff x="26421860" y="10223728"/>
                <a:chExt cx="529111" cy="739404"/>
              </a:xfrm>
            </xdr:grpSpPr>
            <xdr:cxnSp macro="">
              <xdr:nvCxnSpPr>
                <xdr:cNvPr id="10" name="Straight Connector 9">
                  <a:extLst>
                    <a:ext uri="{FF2B5EF4-FFF2-40B4-BE49-F238E27FC236}">
                      <a16:creationId xmlns:a16="http://schemas.microsoft.com/office/drawing/2014/main" id="{34C02F97-94E8-4F29-8668-6E105BB4ADFC}"/>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0572E0B3-9102-4773-94BF-7DA4711019E7}"/>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sp macro="" textlink="">
              <xdr:nvSpPr>
                <xdr:cNvPr id="12" name="TextBox 77">
                  <a:extLst>
                    <a:ext uri="{FF2B5EF4-FFF2-40B4-BE49-F238E27FC236}">
                      <a16:creationId xmlns:a16="http://schemas.microsoft.com/office/drawing/2014/main" id="{DB0AAD6F-F5DC-4B52-A013-2C786066BC73}"/>
                    </a:ext>
                  </a:extLst>
                </xdr:cNvPr>
                <xdr:cNvSpPr txBox="1"/>
              </xdr:nvSpPr>
              <xdr:spPr>
                <a:xfrm rot="16200000">
                  <a:off x="26607650" y="10407975"/>
                  <a:ext cx="490656" cy="1959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sp macro="" textlink="">
          <xdr:nvSpPr>
            <xdr:cNvPr id="7" name="TextBox 77">
              <a:extLst>
                <a:ext uri="{FF2B5EF4-FFF2-40B4-BE49-F238E27FC236}">
                  <a16:creationId xmlns:a16="http://schemas.microsoft.com/office/drawing/2014/main" id="{70CF0558-EBB8-4D3B-8464-885E06E1FBFE}"/>
                </a:ext>
              </a:extLst>
            </xdr:cNvPr>
            <xdr:cNvSpPr txBox="1"/>
          </xdr:nvSpPr>
          <xdr:spPr>
            <a:xfrm>
              <a:off x="26621686" y="10694501"/>
              <a:ext cx="438810" cy="3304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E5331C7C-B787-4509-8562-43E5988F9B8C}"/>
              </a:ext>
            </a:extLst>
          </xdr:cNvPr>
          <xdr:cNvSpPr txBox="1"/>
        </xdr:nvSpPr>
        <xdr:spPr>
          <a:xfrm rot="16200000">
            <a:off x="26378772" y="10436067"/>
            <a:ext cx="522755" cy="12226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opLeftCell="A15" zoomScale="46" zoomScaleNormal="50" workbookViewId="0">
      <selection activeCell="AA25" sqref="AA25"/>
    </sheetView>
  </sheetViews>
  <sheetFormatPr defaultRowHeight="14.4" x14ac:dyDescent="0.55000000000000004"/>
  <sheetData>
    <row r="1" spans="1:28" ht="15.6" customHeight="1" x14ac:dyDescent="0.6">
      <c r="A1" s="10" t="s">
        <v>27</v>
      </c>
      <c r="B1" s="10"/>
      <c r="C1" s="10"/>
      <c r="D1" s="10"/>
      <c r="E1" s="10"/>
      <c r="F1" s="10"/>
      <c r="G1" s="10"/>
      <c r="H1" s="11" t="s">
        <v>28</v>
      </c>
      <c r="I1" s="11"/>
      <c r="J1" s="11"/>
      <c r="K1" s="11"/>
      <c r="L1" s="11"/>
      <c r="M1" s="11"/>
      <c r="N1" s="11"/>
      <c r="O1" s="12" t="s">
        <v>29</v>
      </c>
      <c r="P1" s="12"/>
      <c r="Q1" s="12"/>
      <c r="R1" s="12"/>
      <c r="S1" s="12"/>
      <c r="T1" s="12"/>
      <c r="U1" s="12"/>
      <c r="V1" s="13" t="s">
        <v>30</v>
      </c>
      <c r="W1" s="13"/>
      <c r="X1" s="13"/>
      <c r="Y1" s="13"/>
      <c r="Z1" s="13"/>
      <c r="AA1" s="13"/>
      <c r="AB1" s="13"/>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16.734510365015201</v>
      </c>
      <c r="D4">
        <f>$AK20/1000000</f>
        <v>19.235529797584103</v>
      </c>
      <c r="E4">
        <f>$AK21/1000000</f>
        <v>21.568488259973602</v>
      </c>
      <c r="F4">
        <f>$AK22/1000000</f>
        <v>0</v>
      </c>
      <c r="G4">
        <f>$AK23/1000000</f>
        <v>0</v>
      </c>
      <c r="H4" t="s">
        <v>0</v>
      </c>
      <c r="I4">
        <v>0</v>
      </c>
      <c r="J4">
        <f>$AK24/1000000</f>
        <v>16.734510365015201</v>
      </c>
      <c r="K4">
        <f>$AK25/1000000</f>
        <v>19.235529797584103</v>
      </c>
      <c r="L4">
        <f>$AK26/1000000</f>
        <v>21.568488259973602</v>
      </c>
      <c r="M4">
        <f>$AK27/1000000</f>
        <v>0</v>
      </c>
      <c r="N4">
        <f>$AK28/1000000</f>
        <v>0</v>
      </c>
      <c r="O4" t="s">
        <v>0</v>
      </c>
      <c r="P4">
        <v>0</v>
      </c>
      <c r="Q4">
        <f>$AK29/1000000</f>
        <v>16.734510365015201</v>
      </c>
      <c r="R4">
        <f>$AK30/1000000</f>
        <v>19.235529797584103</v>
      </c>
      <c r="S4">
        <f>$AK31/1000000</f>
        <v>21.568488259973602</v>
      </c>
      <c r="T4">
        <f>$AK32/1000000</f>
        <v>0</v>
      </c>
      <c r="U4">
        <f>$AK33/1000000</f>
        <v>0</v>
      </c>
      <c r="V4" t="s">
        <v>0</v>
      </c>
      <c r="W4">
        <v>0</v>
      </c>
      <c r="X4">
        <f>$AK34/1000000</f>
        <v>16.734510365015201</v>
      </c>
      <c r="Y4">
        <f>$AK35/1000000</f>
        <v>19.235529797584103</v>
      </c>
      <c r="Z4">
        <f>$AK36/1000000</f>
        <v>21.568488259973602</v>
      </c>
      <c r="AA4">
        <f>$AK37/1000000</f>
        <v>0</v>
      </c>
      <c r="AB4">
        <f>$AK38/1000000</f>
        <v>0</v>
      </c>
    </row>
    <row r="5" spans="1:28" x14ac:dyDescent="0.55000000000000004">
      <c r="A5" t="s">
        <v>1</v>
      </c>
      <c r="B5">
        <v>1</v>
      </c>
      <c r="C5">
        <f>$AL19/1000000</f>
        <v>16.759387124510802</v>
      </c>
      <c r="D5">
        <f>$AL20/1000000</f>
        <v>19.266515867274002</v>
      </c>
      <c r="E5">
        <f>$AL21/1000000</f>
        <v>21.595848300231598</v>
      </c>
      <c r="F5">
        <f>$AL22/1000000</f>
        <v>0</v>
      </c>
      <c r="G5">
        <f>$AL23/1000000</f>
        <v>0</v>
      </c>
      <c r="H5" t="s">
        <v>1</v>
      </c>
      <c r="I5">
        <v>1</v>
      </c>
      <c r="J5">
        <f>$AL24/1000000</f>
        <v>16.754086116710802</v>
      </c>
      <c r="K5">
        <f>$AL25/1000000</f>
        <v>19.263095862241702</v>
      </c>
      <c r="L5">
        <f>$AL26/1000000</f>
        <v>21.592428295199401</v>
      </c>
      <c r="M5">
        <f>$AL27/1000000</f>
        <v>0</v>
      </c>
      <c r="N5">
        <f>$AL28/1000000</f>
        <v>0</v>
      </c>
      <c r="O5" t="s">
        <v>1</v>
      </c>
      <c r="P5">
        <v>1</v>
      </c>
      <c r="Q5">
        <f>$AL29/1000000</f>
        <v>16.751435612810798</v>
      </c>
      <c r="R5">
        <f>$AL30/1000000</f>
        <v>19.2613858597256</v>
      </c>
      <c r="S5">
        <f>$AL31/1000000</f>
        <v>21.590718292683299</v>
      </c>
      <c r="T5">
        <f>$AL32/1000000</f>
        <v>0</v>
      </c>
      <c r="U5">
        <f>$AL33/1000000</f>
        <v>0</v>
      </c>
      <c r="V5" t="s">
        <v>1</v>
      </c>
      <c r="W5">
        <v>1</v>
      </c>
      <c r="X5">
        <f>$AL34/1000000</f>
        <v>16.748785108910802</v>
      </c>
      <c r="Y5">
        <f>$AL35/1000000</f>
        <v>19.259675857209501</v>
      </c>
      <c r="Z5">
        <f>$AL36/1000000</f>
        <v>21.589008290167101</v>
      </c>
      <c r="AA5">
        <f>$AL37/1000000</f>
        <v>0</v>
      </c>
      <c r="AB5">
        <f>$AL38/1000000</f>
        <v>0</v>
      </c>
    </row>
    <row r="6" spans="1:28" x14ac:dyDescent="0.55000000000000004">
      <c r="A6" t="s">
        <v>2</v>
      </c>
      <c r="B6">
        <v>2</v>
      </c>
      <c r="C6">
        <f>$AM19/1000000</f>
        <v>16.785979522592399</v>
      </c>
      <c r="D6">
        <f>$AM20/1000000</f>
        <v>19.293875907532101</v>
      </c>
      <c r="E6">
        <f>$AM21/1000000</f>
        <v>21.6232083404897</v>
      </c>
      <c r="F6">
        <f>$AM22/1000000</f>
        <v>0</v>
      </c>
      <c r="G6">
        <f>$AM23/1000000</f>
        <v>0</v>
      </c>
      <c r="H6" t="s">
        <v>2</v>
      </c>
      <c r="I6">
        <v>2</v>
      </c>
      <c r="J6">
        <f>$AM24/1000000</f>
        <v>16.7750119202476</v>
      </c>
      <c r="K6">
        <f>$AM25/1000000</f>
        <v>19.287035897467501</v>
      </c>
      <c r="L6">
        <f>$AM26/1000000</f>
        <v>21.6163683304252</v>
      </c>
      <c r="M6">
        <f>$AM27/1000000</f>
        <v>0</v>
      </c>
      <c r="N6">
        <f>$AM28/1000000</f>
        <v>0</v>
      </c>
      <c r="O6" t="s">
        <v>2</v>
      </c>
      <c r="P6">
        <v>2</v>
      </c>
      <c r="Q6">
        <f>$AM29/1000000</f>
        <v>16.769528119075201</v>
      </c>
      <c r="R6">
        <f>$AM30/1000000</f>
        <v>19.2836158924353</v>
      </c>
      <c r="S6">
        <f>$AM31/1000000</f>
        <v>21.6129483253929</v>
      </c>
      <c r="T6">
        <f>$AM32/1000000</f>
        <v>0</v>
      </c>
      <c r="U6">
        <f>$AM33/1000000</f>
        <v>0</v>
      </c>
      <c r="V6" t="s">
        <v>2</v>
      </c>
      <c r="W6">
        <v>2</v>
      </c>
      <c r="X6">
        <f>$AM34/1000000</f>
        <v>16.764044317902801</v>
      </c>
      <c r="Y6">
        <f>$AM35/1000000</f>
        <v>19.280195887403</v>
      </c>
      <c r="Z6">
        <f>$AM36/1000000</f>
        <v>21.609528320360702</v>
      </c>
      <c r="AA6">
        <f>$AM37/1000000</f>
        <v>0</v>
      </c>
      <c r="AB6">
        <f>$AM38/1000000</f>
        <v>0</v>
      </c>
    </row>
    <row r="7" spans="1:28" x14ac:dyDescent="0.55000000000000004">
      <c r="A7" t="s">
        <v>3</v>
      </c>
      <c r="B7">
        <v>4</v>
      </c>
      <c r="C7">
        <f>$AN19/1000000</f>
        <v>16.845073740551502</v>
      </c>
      <c r="D7">
        <f>$AN20/1000000</f>
        <v>19.348595988048199</v>
      </c>
      <c r="E7">
        <f>$AN21/1000000</f>
        <v>21.677928421005799</v>
      </c>
      <c r="F7">
        <f>$AN22/1000000</f>
        <v>0</v>
      </c>
      <c r="G7">
        <f>$AN23/1000000</f>
        <v>0</v>
      </c>
      <c r="H7" t="s">
        <v>3</v>
      </c>
      <c r="I7">
        <v>4</v>
      </c>
      <c r="J7">
        <f>$AN24/1000000</f>
        <v>16.8215137058849</v>
      </c>
      <c r="K7">
        <f>$AN25/1000000</f>
        <v>19.334915967919201</v>
      </c>
      <c r="L7">
        <f>$AN26/1000000</f>
        <v>21.664248400876801</v>
      </c>
      <c r="M7">
        <f>$AN27/1000000</f>
        <v>0</v>
      </c>
      <c r="N7">
        <f>$AN28/1000000</f>
        <v>0</v>
      </c>
      <c r="O7" t="s">
        <v>3</v>
      </c>
      <c r="P7">
        <v>4</v>
      </c>
      <c r="Q7">
        <f>$AN29/1000000</f>
        <v>16.8097336885515</v>
      </c>
      <c r="R7">
        <f>$AN30/1000000</f>
        <v>19.328075957854598</v>
      </c>
      <c r="S7">
        <f>$AN31/1000000</f>
        <v>21.6574083908123</v>
      </c>
      <c r="T7">
        <f>$AN32/1000000</f>
        <v>0</v>
      </c>
      <c r="U7">
        <f>$AN33/1000000</f>
        <v>0</v>
      </c>
      <c r="V7" t="s">
        <v>3</v>
      </c>
      <c r="W7">
        <v>4</v>
      </c>
      <c r="X7">
        <f>$AN34/1000000</f>
        <v>16.797953671218202</v>
      </c>
      <c r="Y7">
        <f>$AN35/1000000</f>
        <v>19.3212359477901</v>
      </c>
      <c r="Z7">
        <f>$AN36/1000000</f>
        <v>21.650568380747799</v>
      </c>
      <c r="AA7">
        <f>$AN37/1000000</f>
        <v>0</v>
      </c>
      <c r="AB7">
        <f>$AN38/1000000</f>
        <v>0</v>
      </c>
    </row>
    <row r="8" spans="1:28" x14ac:dyDescent="0.55000000000000004">
      <c r="A8" t="s">
        <v>4</v>
      </c>
      <c r="B8">
        <v>6</v>
      </c>
      <c r="C8">
        <f>$AO19/1000000</f>
        <v>16.876630281545999</v>
      </c>
      <c r="D8">
        <f>$AO20/1000000</f>
        <v>19.352459204564301</v>
      </c>
      <c r="E8">
        <f>$AO21/1000000</f>
        <v>21.681791637522</v>
      </c>
      <c r="F8">
        <f>$AO22/1000000</f>
        <v>0</v>
      </c>
      <c r="G8">
        <f>$AO23/1000000</f>
        <v>0</v>
      </c>
      <c r="H8" t="s">
        <v>4</v>
      </c>
      <c r="I8">
        <v>6</v>
      </c>
      <c r="J8">
        <f>$AO24/1000000</f>
        <v>16.844226803305997</v>
      </c>
      <c r="K8">
        <f>$AO25/1000000</f>
        <v>19.336177246370799</v>
      </c>
      <c r="L8">
        <f>$AO26/1000000</f>
        <v>21.665509679328402</v>
      </c>
      <c r="M8">
        <f>$AO27/1000000</f>
        <v>0</v>
      </c>
      <c r="N8">
        <f>$AO28/1000000</f>
        <v>0</v>
      </c>
      <c r="O8" t="s">
        <v>4</v>
      </c>
      <c r="P8">
        <v>6</v>
      </c>
      <c r="Q8">
        <f>$AO29/1000000</f>
        <v>16.828025064186001</v>
      </c>
      <c r="R8">
        <f>$AO30/1000000</f>
        <v>19.328036267274001</v>
      </c>
      <c r="S8">
        <f>$AO31/1000000</f>
        <v>21.657368700231601</v>
      </c>
      <c r="T8">
        <f>$AO32/1000000</f>
        <v>0</v>
      </c>
      <c r="U8">
        <f>$AO33/1000000</f>
        <v>0</v>
      </c>
      <c r="V8" t="s">
        <v>4</v>
      </c>
      <c r="W8">
        <v>6</v>
      </c>
      <c r="X8">
        <f>$AO34/1000000</f>
        <v>16.811823325066001</v>
      </c>
      <c r="Y8">
        <f>$AO35/1000000</f>
        <v>19.3198952881772</v>
      </c>
      <c r="Z8">
        <f>$AO36/1000000</f>
        <v>21.649227721134903</v>
      </c>
      <c r="AA8">
        <f>$AO37/1000000</f>
        <v>0</v>
      </c>
      <c r="AB8">
        <f>$AO38/1000000</f>
        <v>0</v>
      </c>
    </row>
    <row r="9" spans="1:28" x14ac:dyDescent="0.55000000000000004">
      <c r="A9" t="s">
        <v>5</v>
      </c>
      <c r="B9">
        <v>8</v>
      </c>
      <c r="C9">
        <f>$AP19/1000000</f>
        <v>16.913674916626501</v>
      </c>
      <c r="D9">
        <f>$AP20/1000000</f>
        <v>19.356322421080499</v>
      </c>
      <c r="E9">
        <f>$AP21/1000000</f>
        <v>21.685654854038102</v>
      </c>
      <c r="F9">
        <f>$AP22/1000000</f>
        <v>0</v>
      </c>
      <c r="G9">
        <f>$AP23/1000000</f>
        <v>0</v>
      </c>
      <c r="H9" t="s">
        <v>5</v>
      </c>
      <c r="I9">
        <v>8</v>
      </c>
      <c r="J9">
        <f>$AP24/1000000</f>
        <v>16.871258532626499</v>
      </c>
      <c r="K9">
        <f>$AP25/1000000</f>
        <v>19.337438524822399</v>
      </c>
      <c r="L9">
        <f>$AP26/1000000</f>
        <v>21.666770957779999</v>
      </c>
      <c r="M9">
        <f>$AP27/1000000</f>
        <v>0</v>
      </c>
      <c r="N9">
        <f>$AP28/1000000</f>
        <v>0</v>
      </c>
      <c r="O9" t="s">
        <v>5</v>
      </c>
      <c r="P9">
        <v>8</v>
      </c>
      <c r="Q9">
        <f>$AP29/1000000</f>
        <v>16.850050340626499</v>
      </c>
      <c r="R9">
        <f>$AP30/1000000</f>
        <v>19.327996576693401</v>
      </c>
      <c r="S9">
        <f>$AP31/1000000</f>
        <v>21.657329009651001</v>
      </c>
      <c r="T9">
        <f>$AP32/1000000</f>
        <v>0</v>
      </c>
      <c r="U9">
        <f>$AP33/1000000</f>
        <v>0</v>
      </c>
      <c r="V9" t="s">
        <v>5</v>
      </c>
      <c r="W9">
        <v>8</v>
      </c>
      <c r="X9">
        <f>$AP34/1000000</f>
        <v>16.828842148626499</v>
      </c>
      <c r="Y9">
        <f>$AP35/1000000</f>
        <v>19.318554628564296</v>
      </c>
      <c r="Z9">
        <f>$AP36/1000000</f>
        <v>21.647887061521999</v>
      </c>
      <c r="AA9">
        <f>$AP37/1000000</f>
        <v>0</v>
      </c>
      <c r="AB9">
        <f>$AP38/1000000</f>
        <v>0</v>
      </c>
    </row>
    <row r="10" spans="1:28" x14ac:dyDescent="0.55000000000000004">
      <c r="A10" t="s">
        <v>6</v>
      </c>
      <c r="B10">
        <v>9</v>
      </c>
      <c r="C10">
        <f>$AQ19/1000000</f>
        <v>16.913674916626501</v>
      </c>
      <c r="D10">
        <f>$AQ20/1000000</f>
        <v>19.3249457707579</v>
      </c>
      <c r="E10">
        <f>$AQ21/1000000</f>
        <v>21.654278203715499</v>
      </c>
      <c r="F10">
        <f>$AQ22/1000000</f>
        <v>0</v>
      </c>
      <c r="G10">
        <f>$AQ23/1000000</f>
        <v>0</v>
      </c>
      <c r="H10" t="s">
        <v>6</v>
      </c>
      <c r="I10">
        <v>9</v>
      </c>
      <c r="J10">
        <f>$AQ24/1000000</f>
        <v>16.8691380106265</v>
      </c>
      <c r="K10">
        <f>$AQ25/1000000</f>
        <v>19.306882913467501</v>
      </c>
      <c r="L10">
        <f>$AQ26/1000000</f>
        <v>21.636215346425203</v>
      </c>
      <c r="M10">
        <f>$AQ27/1000000</f>
        <v>0</v>
      </c>
      <c r="N10">
        <f>$AQ28/1000000</f>
        <v>0</v>
      </c>
      <c r="O10" t="s">
        <v>6</v>
      </c>
      <c r="P10">
        <v>9</v>
      </c>
      <c r="Q10">
        <f>$AQ29/1000000</f>
        <v>16.846869557626501</v>
      </c>
      <c r="R10">
        <f>$AQ30/1000000</f>
        <v>19.297851484822399</v>
      </c>
      <c r="S10">
        <f>$AQ31/1000000</f>
        <v>21.627183917780002</v>
      </c>
      <c r="T10">
        <f>$AQ32/1000000</f>
        <v>0</v>
      </c>
      <c r="U10">
        <f>$AQ33/1000000</f>
        <v>0</v>
      </c>
      <c r="V10" t="s">
        <v>6</v>
      </c>
      <c r="W10">
        <v>9</v>
      </c>
      <c r="X10">
        <f>$AQ34/1000000</f>
        <v>16.824601104626499</v>
      </c>
      <c r="Y10">
        <f>$AQ35/1000000</f>
        <v>19.288820056177197</v>
      </c>
      <c r="Z10">
        <f>$AQ36/1000000</f>
        <v>21.6181524891349</v>
      </c>
      <c r="AA10">
        <f>$AQ37/1000000</f>
        <v>0</v>
      </c>
      <c r="AB10">
        <f>$AQ38/1000000</f>
        <v>0</v>
      </c>
    </row>
    <row r="11" spans="1:28" x14ac:dyDescent="0.55000000000000004">
      <c r="A11" t="s">
        <v>7</v>
      </c>
      <c r="B11">
        <v>10</v>
      </c>
      <c r="C11">
        <f>$AR19/1000000</f>
        <v>16.913674916626501</v>
      </c>
      <c r="D11">
        <f>$AR20/1000000</f>
        <v>19.293569120435301</v>
      </c>
      <c r="E11">
        <f>$AR21/1000000</f>
        <v>21.622901553392897</v>
      </c>
      <c r="F11">
        <f>$AR22/1000000</f>
        <v>0</v>
      </c>
      <c r="G11">
        <f>$AR23/1000000</f>
        <v>0</v>
      </c>
      <c r="H11" t="s">
        <v>7</v>
      </c>
      <c r="I11">
        <v>10</v>
      </c>
      <c r="J11">
        <f>$AR24/1000000</f>
        <v>16.867017488626498</v>
      </c>
      <c r="K11">
        <f>$AR25/1000000</f>
        <v>19.276327302112698</v>
      </c>
      <c r="L11">
        <f>$AR26/1000000</f>
        <v>21.605659735070301</v>
      </c>
      <c r="M11">
        <f>$AR27/1000000</f>
        <v>0</v>
      </c>
      <c r="N11">
        <f>$AR28/1000000</f>
        <v>0</v>
      </c>
      <c r="O11" t="s">
        <v>7</v>
      </c>
      <c r="P11">
        <v>10</v>
      </c>
      <c r="Q11">
        <f>$AR29/1000000</f>
        <v>16.8436887746265</v>
      </c>
      <c r="R11">
        <f>$AR30/1000000</f>
        <v>19.2677063929514</v>
      </c>
      <c r="S11">
        <f>$AR31/1000000</f>
        <v>21.597038825909099</v>
      </c>
      <c r="T11">
        <f>$AR32/1000000</f>
        <v>0</v>
      </c>
      <c r="U11">
        <f>$AR33/1000000</f>
        <v>0</v>
      </c>
      <c r="V11" t="s">
        <v>7</v>
      </c>
      <c r="W11">
        <v>10</v>
      </c>
      <c r="X11">
        <f>$AR34/1000000</f>
        <v>16.820360060626498</v>
      </c>
      <c r="Y11">
        <f>$AR35/1000000</f>
        <v>19.259085483790098</v>
      </c>
      <c r="Z11">
        <f>$AR36/1000000</f>
        <v>21.588417916747801</v>
      </c>
      <c r="AA11">
        <f>$AR37/1000000</f>
        <v>0</v>
      </c>
      <c r="AB11">
        <f>$AR38/1000000</f>
        <v>0</v>
      </c>
    </row>
    <row r="12" spans="1:28" x14ac:dyDescent="0.55000000000000004">
      <c r="A12" t="s">
        <v>8</v>
      </c>
      <c r="B12">
        <v>15</v>
      </c>
      <c r="C12">
        <f>$AS19/1000000</f>
        <v>16.807353435864798</v>
      </c>
      <c r="D12">
        <f>$AS20/1000000</f>
        <v>19.136685868822401</v>
      </c>
      <c r="E12">
        <f>$AS21/1000000</f>
        <v>21.46601830178</v>
      </c>
      <c r="F12">
        <f>$AS22/1000000</f>
        <v>0</v>
      </c>
      <c r="G12">
        <f>$AS23/1000000</f>
        <v>0</v>
      </c>
      <c r="H12" t="s">
        <v>8</v>
      </c>
      <c r="I12">
        <v>15</v>
      </c>
      <c r="J12">
        <f>$AS24/1000000</f>
        <v>16.794216812380899</v>
      </c>
      <c r="K12">
        <f>$AS25/1000000</f>
        <v>19.123549245338499</v>
      </c>
      <c r="L12">
        <f>$AS26/1000000</f>
        <v>21.452881678296201</v>
      </c>
      <c r="M12">
        <f>$AS27/1000000</f>
        <v>0</v>
      </c>
      <c r="N12">
        <f>$AS28/1000000</f>
        <v>0</v>
      </c>
      <c r="O12" t="s">
        <v>8</v>
      </c>
      <c r="P12">
        <v>15</v>
      </c>
      <c r="Q12">
        <f>$AS29/1000000</f>
        <v>16.787648500638898</v>
      </c>
      <c r="R12">
        <f>$AS30/1000000</f>
        <v>19.116980933596601</v>
      </c>
      <c r="S12">
        <f>$AS31/1000000</f>
        <v>21.4463133665542</v>
      </c>
      <c r="T12">
        <f>$AS32/1000000</f>
        <v>0</v>
      </c>
      <c r="U12">
        <f>$AS33/1000000</f>
        <v>0</v>
      </c>
      <c r="V12" t="s">
        <v>8</v>
      </c>
      <c r="W12">
        <v>15</v>
      </c>
      <c r="X12">
        <f>$AS34/1000000</f>
        <v>16.781080188897</v>
      </c>
      <c r="Y12">
        <f>$AS35/1000000</f>
        <v>19.1104126218546</v>
      </c>
      <c r="Z12">
        <f>$AS36/1000000</f>
        <v>21.439745054812303</v>
      </c>
      <c r="AA12">
        <f>$AS37/1000000</f>
        <v>0</v>
      </c>
      <c r="AB12">
        <f>$AS38/1000000</f>
        <v>0</v>
      </c>
    </row>
    <row r="13" spans="1:28" x14ac:dyDescent="0.55000000000000004">
      <c r="A13" t="s">
        <v>9</v>
      </c>
      <c r="B13">
        <v>20</v>
      </c>
      <c r="C13">
        <f>$AT19/1000000</f>
        <v>16.650470184251802</v>
      </c>
      <c r="D13">
        <f>$AT20/1000000</f>
        <v>18.979802617209501</v>
      </c>
      <c r="E13">
        <f>$AT21/1000000</f>
        <v>21.3091350501671</v>
      </c>
      <c r="F13">
        <f>$AT22/1000000</f>
        <v>0</v>
      </c>
      <c r="G13">
        <f>$AT23/1000000</f>
        <v>0</v>
      </c>
      <c r="H13" t="s">
        <v>9</v>
      </c>
      <c r="I13">
        <v>20</v>
      </c>
      <c r="J13">
        <f>$AT24/1000000</f>
        <v>16.6414387556067</v>
      </c>
      <c r="K13">
        <f>$AT25/1000000</f>
        <v>18.970771188564299</v>
      </c>
      <c r="L13">
        <f>$AT26/1000000</f>
        <v>21.300103621521998</v>
      </c>
      <c r="M13">
        <f>$AT27/1000000</f>
        <v>0</v>
      </c>
      <c r="N13">
        <f>$AT28/1000000</f>
        <v>0</v>
      </c>
      <c r="O13" t="s">
        <v>9</v>
      </c>
      <c r="P13">
        <v>20</v>
      </c>
      <c r="Q13">
        <f>$AT29/1000000</f>
        <v>16.636923041284099</v>
      </c>
      <c r="R13">
        <f>$AT30/1000000</f>
        <v>18.966255474241699</v>
      </c>
      <c r="S13">
        <f>$AT31/1000000</f>
        <v>21.295587907199401</v>
      </c>
      <c r="T13">
        <f>$AT32/1000000</f>
        <v>0</v>
      </c>
      <c r="U13">
        <f>$AT33/1000000</f>
        <v>0</v>
      </c>
      <c r="V13" t="s">
        <v>9</v>
      </c>
      <c r="W13">
        <v>20</v>
      </c>
      <c r="X13">
        <f>$AT34/1000000</f>
        <v>16.632407326961502</v>
      </c>
      <c r="Y13">
        <f>$AT35/1000000</f>
        <v>18.961739759919201</v>
      </c>
      <c r="Z13">
        <f>$AT36/1000000</f>
        <v>21.291072192876801</v>
      </c>
      <c r="AA13">
        <f>$AT37/1000000</f>
        <v>0</v>
      </c>
      <c r="AB13">
        <f>$AT38/1000000</f>
        <v>0</v>
      </c>
    </row>
    <row r="14" spans="1:28" x14ac:dyDescent="0.55000000000000004">
      <c r="A14" t="s">
        <v>10</v>
      </c>
      <c r="B14">
        <v>25</v>
      </c>
      <c r="C14">
        <f>$AU19/1000000</f>
        <v>16.493586932638902</v>
      </c>
      <c r="D14">
        <f>$AU20/1000000</f>
        <v>18.822919365596601</v>
      </c>
      <c r="E14">
        <f>$AU21/1000000</f>
        <v>21.1522517985542</v>
      </c>
      <c r="F14">
        <f>$AU22/1000000</f>
        <v>0</v>
      </c>
      <c r="G14">
        <f>$AU23/1000000</f>
        <v>0</v>
      </c>
      <c r="H14" t="s">
        <v>10</v>
      </c>
      <c r="I14">
        <v>25</v>
      </c>
      <c r="J14">
        <f>$AU24/1000000</f>
        <v>16.488660698832501</v>
      </c>
      <c r="K14">
        <f>$AU25/1000000</f>
        <v>18.8179931317901</v>
      </c>
      <c r="L14">
        <f>$AU26/1000000</f>
        <v>21.147325564747799</v>
      </c>
      <c r="M14">
        <f>$AU27/1000000</f>
        <v>0</v>
      </c>
      <c r="N14">
        <f>$AU28/1000000</f>
        <v>0</v>
      </c>
      <c r="O14" t="s">
        <v>10</v>
      </c>
      <c r="P14">
        <v>25</v>
      </c>
      <c r="Q14">
        <f>$AU29/1000000</f>
        <v>16.4861975819293</v>
      </c>
      <c r="R14">
        <f>$AU30/1000000</f>
        <v>18.8155300148869</v>
      </c>
      <c r="S14">
        <f>$AU31/1000000</f>
        <v>21.144862447844503</v>
      </c>
      <c r="T14">
        <f>$AU32/1000000</f>
        <v>0</v>
      </c>
      <c r="U14">
        <f>$AU33/1000000</f>
        <v>0</v>
      </c>
      <c r="V14" t="s">
        <v>10</v>
      </c>
      <c r="W14">
        <v>25</v>
      </c>
      <c r="X14">
        <f>$AU34/1000000</f>
        <v>16.483734465026</v>
      </c>
      <c r="Y14">
        <f>$AU35/1000000</f>
        <v>18.813066897983699</v>
      </c>
      <c r="Z14">
        <f>$AU36/1000000</f>
        <v>21.142399330941302</v>
      </c>
      <c r="AA14">
        <f>$AU37/1000000</f>
        <v>0</v>
      </c>
      <c r="AB14">
        <f>$AU38/1000000</f>
        <v>0</v>
      </c>
    </row>
    <row r="15" spans="1:28" x14ac:dyDescent="0.55000000000000004">
      <c r="A15" t="s">
        <v>11</v>
      </c>
      <c r="B15">
        <v>31</v>
      </c>
      <c r="C15">
        <f>$AV19/1000000</f>
        <v>16.305327030703499</v>
      </c>
      <c r="D15">
        <f>$AV20/1000000</f>
        <v>18.634659463661102</v>
      </c>
      <c r="E15">
        <f>$AV21/1000000</f>
        <v>20.963991896618701</v>
      </c>
      <c r="F15">
        <f>$AV22/1000000</f>
        <v>0</v>
      </c>
      <c r="G15">
        <f>$AV23/1000000</f>
        <v>0</v>
      </c>
      <c r="H15" t="s">
        <v>11</v>
      </c>
      <c r="I15">
        <v>31</v>
      </c>
      <c r="J15">
        <f>$AV24/1000000</f>
        <v>16.305327030703499</v>
      </c>
      <c r="K15">
        <f>$AV25/1000000</f>
        <v>18.634659463661102</v>
      </c>
      <c r="L15">
        <f>$AV26/1000000</f>
        <v>20.963991896618701</v>
      </c>
      <c r="M15">
        <f>$AV27/1000000</f>
        <v>0</v>
      </c>
      <c r="N15">
        <f>$AV28/1000000</f>
        <v>0</v>
      </c>
      <c r="O15" t="s">
        <v>11</v>
      </c>
      <c r="P15">
        <v>31</v>
      </c>
      <c r="Q15">
        <f>$AV29/1000000</f>
        <v>16.305327030703499</v>
      </c>
      <c r="R15">
        <f>$AV30/1000000</f>
        <v>18.634659463661102</v>
      </c>
      <c r="S15">
        <f>$AV31/1000000</f>
        <v>20.963991896618701</v>
      </c>
      <c r="T15">
        <f>$AV32/1000000</f>
        <v>0</v>
      </c>
      <c r="U15">
        <f>$AV33/1000000</f>
        <v>0</v>
      </c>
      <c r="V15" t="s">
        <v>11</v>
      </c>
      <c r="W15">
        <v>31</v>
      </c>
      <c r="X15">
        <f>$AV34/1000000</f>
        <v>16.305327030703499</v>
      </c>
      <c r="Y15">
        <f>$AV35/1000000</f>
        <v>18.634659463661102</v>
      </c>
      <c r="Z15">
        <f>$AV36/1000000</f>
        <v>20.963991896618701</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C18" t="s">
        <v>0</v>
      </c>
      <c r="BD18" t="s">
        <v>1</v>
      </c>
      <c r="BE18" t="s">
        <v>2</v>
      </c>
      <c r="BF18" t="s">
        <v>3</v>
      </c>
      <c r="BG18" t="s">
        <v>4</v>
      </c>
      <c r="BH18" t="s">
        <v>5</v>
      </c>
      <c r="BI18" t="s">
        <v>6</v>
      </c>
      <c r="BJ18" t="s">
        <v>7</v>
      </c>
      <c r="BK18" t="s">
        <v>8</v>
      </c>
      <c r="BL18" t="s">
        <v>9</v>
      </c>
      <c r="BM18" t="s">
        <v>10</v>
      </c>
      <c r="BN18" t="s">
        <v>11</v>
      </c>
    </row>
    <row r="19" spans="35:66" x14ac:dyDescent="0.55000000000000004">
      <c r="AI19" t="s">
        <v>12</v>
      </c>
      <c r="AJ19" t="s">
        <v>13</v>
      </c>
      <c r="AK19">
        <f>BC19</f>
        <v>16734510.365015199</v>
      </c>
      <c r="AL19">
        <f t="shared" ref="AL19:AV21" si="0">BD19</f>
        <v>16759387.1245108</v>
      </c>
      <c r="AM19">
        <f t="shared" si="0"/>
        <v>16785979.522592399</v>
      </c>
      <c r="AN19">
        <f t="shared" si="0"/>
        <v>16845073.740551502</v>
      </c>
      <c r="AO19">
        <f t="shared" si="0"/>
        <v>16876630.281546</v>
      </c>
      <c r="AP19">
        <f t="shared" si="0"/>
        <v>16913674.916626502</v>
      </c>
      <c r="AQ19">
        <f t="shared" si="0"/>
        <v>16913674.916626502</v>
      </c>
      <c r="AR19">
        <f t="shared" si="0"/>
        <v>16913674.916626502</v>
      </c>
      <c r="AS19">
        <f t="shared" si="0"/>
        <v>16807353.435864799</v>
      </c>
      <c r="AT19">
        <f t="shared" si="0"/>
        <v>16650470.1842518</v>
      </c>
      <c r="AU19">
        <f t="shared" si="0"/>
        <v>16493586.9326389</v>
      </c>
      <c r="AV19">
        <f t="shared" si="0"/>
        <v>16305327.0307035</v>
      </c>
      <c r="BA19" t="s">
        <v>12</v>
      </c>
      <c r="BB19" t="s">
        <v>13</v>
      </c>
      <c r="BC19">
        <v>16734510.365015199</v>
      </c>
      <c r="BD19">
        <v>16759387.1245108</v>
      </c>
      <c r="BE19">
        <v>16785979.522592399</v>
      </c>
      <c r="BF19">
        <v>16845073.740551502</v>
      </c>
      <c r="BG19">
        <v>16876630.281546</v>
      </c>
      <c r="BH19">
        <v>16913674.916626502</v>
      </c>
      <c r="BI19">
        <v>16913674.916626502</v>
      </c>
      <c r="BJ19">
        <v>16913674.916626502</v>
      </c>
      <c r="BK19">
        <v>16807353.435864799</v>
      </c>
      <c r="BL19">
        <v>16650470.1842518</v>
      </c>
      <c r="BM19">
        <v>16493586.9326389</v>
      </c>
      <c r="BN19">
        <v>16305327.0307035</v>
      </c>
    </row>
    <row r="20" spans="35:66" x14ac:dyDescent="0.55000000000000004">
      <c r="AI20" t="s">
        <v>12</v>
      </c>
      <c r="AJ20" t="s">
        <v>20</v>
      </c>
      <c r="AK20">
        <f t="shared" ref="AK20:AK21" si="1">BC20</f>
        <v>19235529.797584102</v>
      </c>
      <c r="AL20">
        <f t="shared" si="0"/>
        <v>19266515.867274001</v>
      </c>
      <c r="AM20">
        <f t="shared" si="0"/>
        <v>19293875.9075321</v>
      </c>
      <c r="AN20">
        <f t="shared" si="0"/>
        <v>19348595.9880482</v>
      </c>
      <c r="AO20">
        <f t="shared" si="0"/>
        <v>19352459.204564299</v>
      </c>
      <c r="AP20">
        <f t="shared" si="0"/>
        <v>19356322.4210805</v>
      </c>
      <c r="AQ20">
        <f t="shared" si="0"/>
        <v>19324945.770757899</v>
      </c>
      <c r="AR20">
        <f t="shared" si="0"/>
        <v>19293569.120435301</v>
      </c>
      <c r="AS20">
        <f t="shared" si="0"/>
        <v>19136685.8688224</v>
      </c>
      <c r="AT20">
        <f t="shared" si="0"/>
        <v>18979802.617209502</v>
      </c>
      <c r="AU20">
        <f t="shared" si="0"/>
        <v>18822919.3655966</v>
      </c>
      <c r="AV20">
        <f t="shared" si="0"/>
        <v>18634659.463661101</v>
      </c>
      <c r="BA20" t="s">
        <v>12</v>
      </c>
      <c r="BB20" t="s">
        <v>20</v>
      </c>
      <c r="BC20">
        <v>19235529.797584102</v>
      </c>
      <c r="BD20">
        <v>19266515.867274001</v>
      </c>
      <c r="BE20">
        <v>19293875.9075321</v>
      </c>
      <c r="BF20">
        <v>19348595.9880482</v>
      </c>
      <c r="BG20">
        <v>19352459.204564299</v>
      </c>
      <c r="BH20">
        <v>19356322.4210805</v>
      </c>
      <c r="BI20">
        <v>19324945.770757899</v>
      </c>
      <c r="BJ20">
        <v>19293569.120435301</v>
      </c>
      <c r="BK20">
        <v>19136685.8688224</v>
      </c>
      <c r="BL20">
        <v>18979802.617209502</v>
      </c>
      <c r="BM20">
        <v>18822919.3655966</v>
      </c>
      <c r="BN20">
        <v>18634659.463661101</v>
      </c>
    </row>
    <row r="21" spans="35:66" x14ac:dyDescent="0.55000000000000004">
      <c r="AI21" t="s">
        <v>12</v>
      </c>
      <c r="AJ21" t="s">
        <v>21</v>
      </c>
      <c r="AK21">
        <f t="shared" si="1"/>
        <v>21568488.259973601</v>
      </c>
      <c r="AL21">
        <f t="shared" si="0"/>
        <v>21595848.300231598</v>
      </c>
      <c r="AM21">
        <f t="shared" si="0"/>
        <v>21623208.3404897</v>
      </c>
      <c r="AN21">
        <f t="shared" si="0"/>
        <v>21677928.4210058</v>
      </c>
      <c r="AO21">
        <f t="shared" si="0"/>
        <v>21681791.637522001</v>
      </c>
      <c r="AP21">
        <f t="shared" si="0"/>
        <v>21685654.854038101</v>
      </c>
      <c r="AQ21">
        <f t="shared" si="0"/>
        <v>21654278.203715499</v>
      </c>
      <c r="AR21">
        <f t="shared" si="0"/>
        <v>21622901.553392898</v>
      </c>
      <c r="AS21">
        <f t="shared" si="0"/>
        <v>21466018.30178</v>
      </c>
      <c r="AT21">
        <f t="shared" si="0"/>
        <v>21309135.050167099</v>
      </c>
      <c r="AU21">
        <f t="shared" si="0"/>
        <v>21152251.798554201</v>
      </c>
      <c r="AV21">
        <f t="shared" si="0"/>
        <v>20963991.896618702</v>
      </c>
      <c r="BA21" t="s">
        <v>12</v>
      </c>
      <c r="BB21" t="s">
        <v>21</v>
      </c>
      <c r="BC21">
        <v>21568488.259973601</v>
      </c>
      <c r="BD21">
        <v>21595848.300231598</v>
      </c>
      <c r="BE21">
        <v>21623208.3404897</v>
      </c>
      <c r="BF21">
        <v>21677928.4210058</v>
      </c>
      <c r="BG21">
        <v>21681791.637522001</v>
      </c>
      <c r="BH21">
        <v>21685654.854038101</v>
      </c>
      <c r="BI21">
        <v>21654278.203715499</v>
      </c>
      <c r="BJ21">
        <v>21622901.553392898</v>
      </c>
      <c r="BK21">
        <v>21466018.30178</v>
      </c>
      <c r="BL21">
        <v>21309135.050167099</v>
      </c>
      <c r="BM21">
        <v>21152251.798554201</v>
      </c>
      <c r="BN21">
        <v>20963991.896618702</v>
      </c>
    </row>
    <row r="22" spans="35:66" x14ac:dyDescent="0.55000000000000004">
      <c r="BA22" t="s">
        <v>24</v>
      </c>
      <c r="BB22" t="s">
        <v>13</v>
      </c>
      <c r="BC22">
        <v>16734510.365015199</v>
      </c>
      <c r="BD22">
        <v>16754086.116710801</v>
      </c>
      <c r="BE22">
        <v>16775011.920247599</v>
      </c>
      <c r="BF22">
        <v>16821513.7058849</v>
      </c>
      <c r="BG22">
        <v>16844226.803305998</v>
      </c>
      <c r="BH22">
        <v>16871258.532626498</v>
      </c>
      <c r="BI22">
        <v>16869138.010626499</v>
      </c>
      <c r="BJ22">
        <v>16867017.488626499</v>
      </c>
      <c r="BK22">
        <v>16794216.812380899</v>
      </c>
      <c r="BL22">
        <v>16641438.7556067</v>
      </c>
      <c r="BM22">
        <v>16488660.698832501</v>
      </c>
      <c r="BN22">
        <v>16305327.0307035</v>
      </c>
    </row>
    <row r="23" spans="35:66" x14ac:dyDescent="0.55000000000000004">
      <c r="BA23" t="s">
        <v>24</v>
      </c>
      <c r="BB23" t="s">
        <v>20</v>
      </c>
      <c r="BC23">
        <v>19235529.797584102</v>
      </c>
      <c r="BD23">
        <v>19263095.8622417</v>
      </c>
      <c r="BE23">
        <v>19287035.897467501</v>
      </c>
      <c r="BF23">
        <v>19334915.967919201</v>
      </c>
      <c r="BG23">
        <v>19336177.2463708</v>
      </c>
      <c r="BH23">
        <v>19337438.524822399</v>
      </c>
      <c r="BI23">
        <v>19306882.9134675</v>
      </c>
      <c r="BJ23">
        <v>19276327.302112699</v>
      </c>
      <c r="BK23">
        <v>19123549.2453385</v>
      </c>
      <c r="BL23">
        <v>18970771.188564301</v>
      </c>
      <c r="BM23">
        <v>18817993.131790102</v>
      </c>
      <c r="BN23">
        <v>18634659.463661101</v>
      </c>
    </row>
    <row r="24" spans="35:66" x14ac:dyDescent="0.55000000000000004">
      <c r="AI24" t="s">
        <v>24</v>
      </c>
      <c r="AJ24" t="s">
        <v>13</v>
      </c>
      <c r="AK24">
        <f>BC22</f>
        <v>16734510.365015199</v>
      </c>
      <c r="AL24">
        <f t="shared" ref="AL24:AV26" si="2">BD22</f>
        <v>16754086.116710801</v>
      </c>
      <c r="AM24">
        <f t="shared" si="2"/>
        <v>16775011.920247599</v>
      </c>
      <c r="AN24">
        <f t="shared" si="2"/>
        <v>16821513.7058849</v>
      </c>
      <c r="AO24">
        <f t="shared" si="2"/>
        <v>16844226.803305998</v>
      </c>
      <c r="AP24">
        <f t="shared" si="2"/>
        <v>16871258.532626498</v>
      </c>
      <c r="AQ24">
        <f t="shared" si="2"/>
        <v>16869138.010626499</v>
      </c>
      <c r="AR24">
        <f t="shared" si="2"/>
        <v>16867017.488626499</v>
      </c>
      <c r="AS24">
        <f t="shared" si="2"/>
        <v>16794216.812380899</v>
      </c>
      <c r="AT24">
        <f t="shared" si="2"/>
        <v>16641438.7556067</v>
      </c>
      <c r="AU24">
        <f t="shared" si="2"/>
        <v>16488660.698832501</v>
      </c>
      <c r="AV24">
        <f t="shared" si="2"/>
        <v>16305327.0307035</v>
      </c>
      <c r="BA24" t="s">
        <v>24</v>
      </c>
      <c r="BB24" t="s">
        <v>21</v>
      </c>
      <c r="BC24">
        <v>21568488.259973601</v>
      </c>
      <c r="BD24">
        <v>21592428.295199402</v>
      </c>
      <c r="BE24">
        <v>21616368.330425199</v>
      </c>
      <c r="BF24">
        <v>21664248.400876801</v>
      </c>
      <c r="BG24">
        <v>21665509.679328401</v>
      </c>
      <c r="BH24">
        <v>21666770.95778</v>
      </c>
      <c r="BI24">
        <v>21636215.346425202</v>
      </c>
      <c r="BJ24">
        <v>21605659.735070299</v>
      </c>
      <c r="BK24">
        <v>21452881.678296201</v>
      </c>
      <c r="BL24">
        <v>21300103.621521998</v>
      </c>
      <c r="BM24">
        <v>21147325.564747799</v>
      </c>
      <c r="BN24">
        <v>20963991.896618702</v>
      </c>
    </row>
    <row r="25" spans="35:66" x14ac:dyDescent="0.55000000000000004">
      <c r="AI25" t="s">
        <v>24</v>
      </c>
      <c r="AJ25" t="s">
        <v>20</v>
      </c>
      <c r="AK25">
        <f t="shared" ref="AK25:AK26" si="3">BC23</f>
        <v>19235529.797584102</v>
      </c>
      <c r="AL25">
        <f t="shared" si="2"/>
        <v>19263095.8622417</v>
      </c>
      <c r="AM25">
        <f t="shared" si="2"/>
        <v>19287035.897467501</v>
      </c>
      <c r="AN25">
        <f t="shared" si="2"/>
        <v>19334915.967919201</v>
      </c>
      <c r="AO25">
        <f t="shared" si="2"/>
        <v>19336177.2463708</v>
      </c>
      <c r="AP25">
        <f t="shared" si="2"/>
        <v>19337438.524822399</v>
      </c>
      <c r="AQ25">
        <f t="shared" si="2"/>
        <v>19306882.9134675</v>
      </c>
      <c r="AR25">
        <f t="shared" si="2"/>
        <v>19276327.302112699</v>
      </c>
      <c r="AS25">
        <f t="shared" si="2"/>
        <v>19123549.2453385</v>
      </c>
      <c r="AT25">
        <f t="shared" si="2"/>
        <v>18970771.188564301</v>
      </c>
      <c r="AU25">
        <f t="shared" si="2"/>
        <v>18817993.131790102</v>
      </c>
      <c r="AV25">
        <f t="shared" si="2"/>
        <v>18634659.463661101</v>
      </c>
      <c r="BA25" t="s">
        <v>25</v>
      </c>
      <c r="BB25" t="s">
        <v>13</v>
      </c>
      <c r="BC25">
        <v>16734510.365015199</v>
      </c>
      <c r="BD25">
        <v>16751435.6128108</v>
      </c>
      <c r="BE25">
        <v>16769528.1190752</v>
      </c>
      <c r="BF25">
        <v>16809733.6885515</v>
      </c>
      <c r="BG25">
        <v>16828025.064185999</v>
      </c>
      <c r="BH25">
        <v>16850050.340626501</v>
      </c>
      <c r="BI25">
        <v>16846869.557626501</v>
      </c>
      <c r="BJ25">
        <v>16843688.774626501</v>
      </c>
      <c r="BK25">
        <v>16787648.500638898</v>
      </c>
      <c r="BL25">
        <v>16636923.041284099</v>
      </c>
      <c r="BM25">
        <v>16486197.5819293</v>
      </c>
      <c r="BN25">
        <v>16305327.0307035</v>
      </c>
    </row>
    <row r="26" spans="35:66" x14ac:dyDescent="0.55000000000000004">
      <c r="AI26" t="s">
        <v>24</v>
      </c>
      <c r="AJ26" t="s">
        <v>21</v>
      </c>
      <c r="AK26">
        <f t="shared" si="3"/>
        <v>21568488.259973601</v>
      </c>
      <c r="AL26">
        <f t="shared" si="2"/>
        <v>21592428.295199402</v>
      </c>
      <c r="AM26">
        <f t="shared" si="2"/>
        <v>21616368.330425199</v>
      </c>
      <c r="AN26">
        <f t="shared" si="2"/>
        <v>21664248.400876801</v>
      </c>
      <c r="AO26">
        <f t="shared" si="2"/>
        <v>21665509.679328401</v>
      </c>
      <c r="AP26">
        <f t="shared" si="2"/>
        <v>21666770.95778</v>
      </c>
      <c r="AQ26">
        <f t="shared" si="2"/>
        <v>21636215.346425202</v>
      </c>
      <c r="AR26">
        <f t="shared" si="2"/>
        <v>21605659.735070299</v>
      </c>
      <c r="AS26">
        <f t="shared" si="2"/>
        <v>21452881.678296201</v>
      </c>
      <c r="AT26">
        <f t="shared" si="2"/>
        <v>21300103.621521998</v>
      </c>
      <c r="AU26">
        <f t="shared" si="2"/>
        <v>21147325.564747799</v>
      </c>
      <c r="AV26">
        <f t="shared" si="2"/>
        <v>20963991.896618702</v>
      </c>
      <c r="BA26" t="s">
        <v>25</v>
      </c>
      <c r="BB26" t="s">
        <v>20</v>
      </c>
      <c r="BC26">
        <v>19235529.797584102</v>
      </c>
      <c r="BD26">
        <v>19261385.859725598</v>
      </c>
      <c r="BE26">
        <v>19283615.892435301</v>
      </c>
      <c r="BF26">
        <v>19328075.957854599</v>
      </c>
      <c r="BG26">
        <v>19328036.267274</v>
      </c>
      <c r="BH26">
        <v>19327996.576693401</v>
      </c>
      <c r="BI26">
        <v>19297851.4848224</v>
      </c>
      <c r="BJ26">
        <v>19267706.392951399</v>
      </c>
      <c r="BK26">
        <v>19116980.9335966</v>
      </c>
      <c r="BL26">
        <v>18966255.4742417</v>
      </c>
      <c r="BM26">
        <v>18815530.014886901</v>
      </c>
      <c r="BN26">
        <v>18634659.463661101</v>
      </c>
    </row>
    <row r="27" spans="35:66" x14ac:dyDescent="0.55000000000000004">
      <c r="BA27" t="s">
        <v>25</v>
      </c>
      <c r="BB27" t="s">
        <v>21</v>
      </c>
      <c r="BC27">
        <v>21568488.259973601</v>
      </c>
      <c r="BD27">
        <v>21590718.2926833</v>
      </c>
      <c r="BE27">
        <v>21612948.325392898</v>
      </c>
      <c r="BF27">
        <v>21657408.3908123</v>
      </c>
      <c r="BG27">
        <v>21657368.700231601</v>
      </c>
      <c r="BH27">
        <v>21657329.009651002</v>
      </c>
      <c r="BI27">
        <v>21627183.917780001</v>
      </c>
      <c r="BJ27">
        <v>21597038.8259091</v>
      </c>
      <c r="BK27">
        <v>21446313.366554201</v>
      </c>
      <c r="BL27">
        <v>21295587.907199401</v>
      </c>
      <c r="BM27">
        <v>21144862.447844502</v>
      </c>
      <c r="BN27">
        <v>20963991.896618702</v>
      </c>
    </row>
    <row r="28" spans="35:66" x14ac:dyDescent="0.55000000000000004">
      <c r="BA28" t="s">
        <v>26</v>
      </c>
      <c r="BB28" t="s">
        <v>13</v>
      </c>
      <c r="BC28">
        <v>16734510.365015199</v>
      </c>
      <c r="BD28">
        <v>16748785.108910801</v>
      </c>
      <c r="BE28">
        <v>16764044.3179028</v>
      </c>
      <c r="BF28">
        <v>16797953.671218202</v>
      </c>
      <c r="BG28">
        <v>16811823.325066</v>
      </c>
      <c r="BH28">
        <v>16828842.148626499</v>
      </c>
      <c r="BI28">
        <v>16824601.104626499</v>
      </c>
      <c r="BJ28">
        <v>16820360.060626499</v>
      </c>
      <c r="BK28">
        <v>16781080.188896999</v>
      </c>
      <c r="BL28">
        <v>16632407.326961501</v>
      </c>
      <c r="BM28">
        <v>16483734.465026001</v>
      </c>
      <c r="BN28">
        <v>16305327.0307035</v>
      </c>
    </row>
    <row r="29" spans="35:66" x14ac:dyDescent="0.55000000000000004">
      <c r="AI29" t="s">
        <v>25</v>
      </c>
      <c r="AJ29" t="s">
        <v>13</v>
      </c>
      <c r="AK29">
        <f>BC25</f>
        <v>16734510.365015199</v>
      </c>
      <c r="AL29">
        <f t="shared" ref="AL29:AV31" si="4">BD25</f>
        <v>16751435.6128108</v>
      </c>
      <c r="AM29">
        <f t="shared" si="4"/>
        <v>16769528.1190752</v>
      </c>
      <c r="AN29">
        <f t="shared" si="4"/>
        <v>16809733.6885515</v>
      </c>
      <c r="AO29">
        <f t="shared" si="4"/>
        <v>16828025.064185999</v>
      </c>
      <c r="AP29">
        <f t="shared" si="4"/>
        <v>16850050.340626501</v>
      </c>
      <c r="AQ29">
        <f t="shared" si="4"/>
        <v>16846869.557626501</v>
      </c>
      <c r="AR29">
        <f t="shared" si="4"/>
        <v>16843688.774626501</v>
      </c>
      <c r="AS29">
        <f t="shared" si="4"/>
        <v>16787648.500638898</v>
      </c>
      <c r="AT29">
        <f t="shared" si="4"/>
        <v>16636923.041284099</v>
      </c>
      <c r="AU29">
        <f t="shared" si="4"/>
        <v>16486197.5819293</v>
      </c>
      <c r="AV29">
        <f t="shared" si="4"/>
        <v>16305327.0307035</v>
      </c>
      <c r="BA29" t="s">
        <v>26</v>
      </c>
      <c r="BB29" t="s">
        <v>20</v>
      </c>
      <c r="BC29">
        <v>19235529.797584102</v>
      </c>
      <c r="BD29">
        <v>19259675.8572095</v>
      </c>
      <c r="BE29">
        <v>19280195.887403</v>
      </c>
      <c r="BF29">
        <v>19321235.947790101</v>
      </c>
      <c r="BG29">
        <v>19319895.2881772</v>
      </c>
      <c r="BH29">
        <v>19318554.628564298</v>
      </c>
      <c r="BI29">
        <v>19288820.056177199</v>
      </c>
      <c r="BJ29">
        <v>19259085.4837901</v>
      </c>
      <c r="BK29">
        <v>19110412.6218546</v>
      </c>
      <c r="BL29">
        <v>18961739.7599192</v>
      </c>
      <c r="BM29">
        <v>18813066.8979837</v>
      </c>
      <c r="BN29">
        <v>18634659.463661101</v>
      </c>
    </row>
    <row r="30" spans="35:66" x14ac:dyDescent="0.55000000000000004">
      <c r="AI30" t="s">
        <v>25</v>
      </c>
      <c r="AJ30" t="s">
        <v>20</v>
      </c>
      <c r="AK30">
        <f t="shared" ref="AK30:AK31" si="5">BC26</f>
        <v>19235529.797584102</v>
      </c>
      <c r="AL30">
        <f t="shared" si="4"/>
        <v>19261385.859725598</v>
      </c>
      <c r="AM30">
        <f t="shared" si="4"/>
        <v>19283615.892435301</v>
      </c>
      <c r="AN30">
        <f t="shared" si="4"/>
        <v>19328075.957854599</v>
      </c>
      <c r="AO30">
        <f t="shared" si="4"/>
        <v>19328036.267274</v>
      </c>
      <c r="AP30">
        <f t="shared" si="4"/>
        <v>19327996.576693401</v>
      </c>
      <c r="AQ30">
        <f t="shared" si="4"/>
        <v>19297851.4848224</v>
      </c>
      <c r="AR30">
        <f t="shared" si="4"/>
        <v>19267706.392951399</v>
      </c>
      <c r="AS30">
        <f t="shared" si="4"/>
        <v>19116980.9335966</v>
      </c>
      <c r="AT30">
        <f t="shared" si="4"/>
        <v>18966255.4742417</v>
      </c>
      <c r="AU30">
        <f t="shared" si="4"/>
        <v>18815530.014886901</v>
      </c>
      <c r="AV30">
        <f t="shared" si="4"/>
        <v>18634659.463661101</v>
      </c>
      <c r="BA30" t="s">
        <v>26</v>
      </c>
      <c r="BB30" t="s">
        <v>21</v>
      </c>
      <c r="BC30">
        <v>21568488.259973601</v>
      </c>
      <c r="BD30">
        <v>21589008.290167101</v>
      </c>
      <c r="BE30">
        <v>21609528.320360702</v>
      </c>
      <c r="BF30">
        <v>21650568.380747799</v>
      </c>
      <c r="BG30">
        <v>21649227.721134901</v>
      </c>
      <c r="BH30">
        <v>21647887.061522</v>
      </c>
      <c r="BI30">
        <v>21618152.4891349</v>
      </c>
      <c r="BJ30">
        <v>21588417.916747801</v>
      </c>
      <c r="BK30">
        <v>21439745.054812301</v>
      </c>
      <c r="BL30">
        <v>21291072.192876801</v>
      </c>
      <c r="BM30">
        <v>21142399.330941301</v>
      </c>
      <c r="BN30">
        <v>20963991.896618702</v>
      </c>
    </row>
    <row r="31" spans="35:66" x14ac:dyDescent="0.55000000000000004">
      <c r="AI31" t="s">
        <v>25</v>
      </c>
      <c r="AJ31" t="s">
        <v>21</v>
      </c>
      <c r="AK31">
        <f t="shared" si="5"/>
        <v>21568488.259973601</v>
      </c>
      <c r="AL31">
        <f t="shared" si="4"/>
        <v>21590718.2926833</v>
      </c>
      <c r="AM31">
        <f t="shared" si="4"/>
        <v>21612948.325392898</v>
      </c>
      <c r="AN31">
        <f t="shared" si="4"/>
        <v>21657408.3908123</v>
      </c>
      <c r="AO31">
        <f t="shared" si="4"/>
        <v>21657368.700231601</v>
      </c>
      <c r="AP31">
        <f t="shared" si="4"/>
        <v>21657329.009651002</v>
      </c>
      <c r="AQ31">
        <f t="shared" si="4"/>
        <v>21627183.917780001</v>
      </c>
      <c r="AR31">
        <f t="shared" si="4"/>
        <v>21597038.8259091</v>
      </c>
      <c r="AS31">
        <f t="shared" si="4"/>
        <v>21446313.366554201</v>
      </c>
      <c r="AT31">
        <f t="shared" si="4"/>
        <v>21295587.907199401</v>
      </c>
      <c r="AU31">
        <f t="shared" si="4"/>
        <v>21144862.447844502</v>
      </c>
      <c r="AV31">
        <f t="shared" si="4"/>
        <v>20963991.896618702</v>
      </c>
    </row>
    <row r="34" spans="3:48" x14ac:dyDescent="0.55000000000000004">
      <c r="AI34" t="s">
        <v>26</v>
      </c>
      <c r="AJ34" t="s">
        <v>13</v>
      </c>
      <c r="AK34">
        <f>BC28</f>
        <v>16734510.365015199</v>
      </c>
      <c r="AL34">
        <f t="shared" ref="AL34:AV36" si="6">BD28</f>
        <v>16748785.108910801</v>
      </c>
      <c r="AM34">
        <f t="shared" si="6"/>
        <v>16764044.3179028</v>
      </c>
      <c r="AN34">
        <f t="shared" si="6"/>
        <v>16797953.671218202</v>
      </c>
      <c r="AO34">
        <f t="shared" si="6"/>
        <v>16811823.325066</v>
      </c>
      <c r="AP34">
        <f t="shared" si="6"/>
        <v>16828842.148626499</v>
      </c>
      <c r="AQ34">
        <f t="shared" si="6"/>
        <v>16824601.104626499</v>
      </c>
      <c r="AR34">
        <f t="shared" si="6"/>
        <v>16820360.060626499</v>
      </c>
      <c r="AS34">
        <f t="shared" si="6"/>
        <v>16781080.188896999</v>
      </c>
      <c r="AT34">
        <f t="shared" si="6"/>
        <v>16632407.326961501</v>
      </c>
      <c r="AU34">
        <f t="shared" si="6"/>
        <v>16483734.465026001</v>
      </c>
      <c r="AV34">
        <f t="shared" si="6"/>
        <v>16305327.0307035</v>
      </c>
    </row>
    <row r="35" spans="3:48" x14ac:dyDescent="0.55000000000000004">
      <c r="AI35" t="s">
        <v>26</v>
      </c>
      <c r="AJ35" t="s">
        <v>20</v>
      </c>
      <c r="AK35">
        <f t="shared" ref="AK35:AK36" si="7">BC29</f>
        <v>19235529.797584102</v>
      </c>
      <c r="AL35">
        <f t="shared" si="6"/>
        <v>19259675.8572095</v>
      </c>
      <c r="AM35">
        <f t="shared" si="6"/>
        <v>19280195.887403</v>
      </c>
      <c r="AN35">
        <f t="shared" si="6"/>
        <v>19321235.947790101</v>
      </c>
      <c r="AO35">
        <f t="shared" si="6"/>
        <v>19319895.2881772</v>
      </c>
      <c r="AP35">
        <f t="shared" si="6"/>
        <v>19318554.628564298</v>
      </c>
      <c r="AQ35">
        <f t="shared" si="6"/>
        <v>19288820.056177199</v>
      </c>
      <c r="AR35">
        <f t="shared" si="6"/>
        <v>19259085.4837901</v>
      </c>
      <c r="AS35">
        <f t="shared" si="6"/>
        <v>19110412.6218546</v>
      </c>
      <c r="AT35">
        <f t="shared" si="6"/>
        <v>18961739.7599192</v>
      </c>
      <c r="AU35">
        <f t="shared" si="6"/>
        <v>18813066.8979837</v>
      </c>
      <c r="AV35">
        <f t="shared" si="6"/>
        <v>18634659.463661101</v>
      </c>
    </row>
    <row r="36" spans="3:48" x14ac:dyDescent="0.55000000000000004">
      <c r="AI36" t="s">
        <v>26</v>
      </c>
      <c r="AJ36" t="s">
        <v>21</v>
      </c>
      <c r="AK36">
        <f t="shared" si="7"/>
        <v>21568488.259973601</v>
      </c>
      <c r="AL36">
        <f t="shared" si="6"/>
        <v>21589008.290167101</v>
      </c>
      <c r="AM36">
        <f t="shared" si="6"/>
        <v>21609528.320360702</v>
      </c>
      <c r="AN36">
        <f t="shared" si="6"/>
        <v>21650568.380747799</v>
      </c>
      <c r="AO36">
        <f t="shared" si="6"/>
        <v>21649227.721134901</v>
      </c>
      <c r="AP36">
        <f t="shared" si="6"/>
        <v>21647887.061522</v>
      </c>
      <c r="AQ36">
        <f t="shared" si="6"/>
        <v>21618152.4891349</v>
      </c>
      <c r="AR36">
        <f t="shared" si="6"/>
        <v>21588417.916747801</v>
      </c>
      <c r="AS36">
        <f t="shared" si="6"/>
        <v>21439745.054812301</v>
      </c>
      <c r="AT36">
        <f t="shared" si="6"/>
        <v>21291072.192876801</v>
      </c>
      <c r="AU36">
        <f t="shared" si="6"/>
        <v>21142399.330941301</v>
      </c>
      <c r="AV36">
        <f t="shared" si="6"/>
        <v>20963991.896618702</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6" t="s">
        <v>62</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6" x14ac:dyDescent="0.55000000000000004">
      <c r="A58" s="17" t="s">
        <v>66</v>
      </c>
      <c r="B58" s="17"/>
      <c r="C58" s="17"/>
      <c r="D58" s="17"/>
      <c r="E58" s="17"/>
      <c r="F58" s="17"/>
      <c r="G58" s="17"/>
      <c r="H58" s="17"/>
      <c r="I58" s="17"/>
      <c r="J58" s="17"/>
      <c r="K58" s="17"/>
      <c r="L58" s="17"/>
      <c r="M58" s="17"/>
      <c r="N58" s="17"/>
      <c r="O58" s="18" t="s">
        <v>67</v>
      </c>
      <c r="P58" s="18"/>
      <c r="Q58" s="18"/>
      <c r="R58" s="18"/>
      <c r="S58" s="18"/>
      <c r="T58" s="18"/>
      <c r="U58" s="18"/>
      <c r="V58" s="18"/>
      <c r="W58" s="18"/>
      <c r="X58" s="18"/>
      <c r="Y58" s="18"/>
      <c r="Z58" s="18"/>
      <c r="AA58" s="18"/>
      <c r="AB58" s="18"/>
      <c r="AC58" s="14" t="s">
        <v>68</v>
      </c>
      <c r="AD58" s="14"/>
      <c r="AE58" s="14"/>
      <c r="AF58" s="14"/>
      <c r="AG58" s="14"/>
      <c r="AH58" s="14"/>
      <c r="AI58" s="14"/>
      <c r="AJ58" s="14"/>
      <c r="AK58" s="14"/>
      <c r="AL58" s="14"/>
      <c r="AM58" s="14"/>
      <c r="AN58" s="14"/>
      <c r="AO58" s="14"/>
      <c r="AP58" s="14"/>
      <c r="AQ58" s="15" t="s">
        <v>63</v>
      </c>
      <c r="AR58" s="15"/>
      <c r="AS58" s="15"/>
      <c r="AT58" s="15"/>
      <c r="AU58" s="15"/>
      <c r="AV58" s="15"/>
      <c r="AW58" s="15"/>
      <c r="AX58" s="15"/>
      <c r="AY58" s="15"/>
      <c r="AZ58" s="15"/>
      <c r="BA58" s="15"/>
      <c r="BB58" s="15"/>
      <c r="BC58" s="15"/>
      <c r="BD58" s="15"/>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31</v>
      </c>
      <c r="O59" s="6" t="s">
        <v>69</v>
      </c>
      <c r="P59" s="6" t="s">
        <v>37</v>
      </c>
      <c r="Q59" s="6">
        <v>0</v>
      </c>
      <c r="R59" s="6">
        <v>1</v>
      </c>
      <c r="S59" s="6">
        <v>2</v>
      </c>
      <c r="T59" s="6">
        <v>4</v>
      </c>
      <c r="U59" s="6">
        <v>6</v>
      </c>
      <c r="V59" s="6">
        <v>8</v>
      </c>
      <c r="W59" s="6">
        <v>9</v>
      </c>
      <c r="X59" s="6">
        <v>10</v>
      </c>
      <c r="Y59" s="6">
        <v>15</v>
      </c>
      <c r="Z59" s="6">
        <v>20</v>
      </c>
      <c r="AA59" s="6">
        <v>25</v>
      </c>
      <c r="AB59" s="6">
        <v>31</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31</v>
      </c>
    </row>
    <row r="60" spans="1:56" ht="15.6" x14ac:dyDescent="0.6">
      <c r="A60" s="7" t="s">
        <v>31</v>
      </c>
      <c r="B60" t="s">
        <v>13</v>
      </c>
      <c r="D60">
        <f>(AL19-AK19)/(D$59-C$59)</f>
        <v>24876.759495601058</v>
      </c>
      <c r="E60">
        <f t="shared" ref="E60:N64" si="8">(AM19-AL19)/(E$59-D$59)</f>
        <v>26592.398081598803</v>
      </c>
      <c r="F60">
        <f t="shared" si="8"/>
        <v>29547.108979551122</v>
      </c>
      <c r="G60">
        <f t="shared" si="8"/>
        <v>15778.270497249439</v>
      </c>
      <c r="H60">
        <f t="shared" si="8"/>
        <v>18522.317540250719</v>
      </c>
      <c r="I60">
        <f t="shared" si="8"/>
        <v>0</v>
      </c>
      <c r="J60">
        <f t="shared" si="8"/>
        <v>0</v>
      </c>
      <c r="K60">
        <f t="shared" si="8"/>
        <v>-21264.296152340619</v>
      </c>
      <c r="L60">
        <f t="shared" si="8"/>
        <v>-31376.650322599708</v>
      </c>
      <c r="M60">
        <f t="shared" si="8"/>
        <v>-31376.650322579964</v>
      </c>
      <c r="N60">
        <f t="shared" si="8"/>
        <v>-31376.65032256674</v>
      </c>
      <c r="O60" s="7" t="s">
        <v>31</v>
      </c>
      <c r="P60" t="s">
        <v>13</v>
      </c>
      <c r="R60">
        <f>(AL24-AK24)/(R$59-Q$59)</f>
        <v>19575.75169560127</v>
      </c>
      <c r="S60">
        <f t="shared" ref="S60:AB64" si="9">(AM24-AL24)/(S$59-R$59)</f>
        <v>20925.803536798805</v>
      </c>
      <c r="T60">
        <f t="shared" si="9"/>
        <v>23250.892818650231</v>
      </c>
      <c r="U60">
        <f t="shared" si="9"/>
        <v>11356.54871054925</v>
      </c>
      <c r="V60">
        <f t="shared" si="9"/>
        <v>13515.864660250023</v>
      </c>
      <c r="W60">
        <f t="shared" si="9"/>
        <v>-2120.5219999998808</v>
      </c>
      <c r="X60">
        <f t="shared" si="9"/>
        <v>-2120.5219999998808</v>
      </c>
      <c r="Y60">
        <f t="shared" si="9"/>
        <v>-14560.135249119998</v>
      </c>
      <c r="Z60">
        <f t="shared" si="9"/>
        <v>-30555.611354839803</v>
      </c>
      <c r="AA60">
        <f t="shared" si="9"/>
        <v>-30555.611354839803</v>
      </c>
      <c r="AB60">
        <f t="shared" si="9"/>
        <v>-30555.611354833469</v>
      </c>
      <c r="AC60" s="7" t="s">
        <v>31</v>
      </c>
      <c r="AD60" t="s">
        <v>13</v>
      </c>
      <c r="AF60">
        <f>(AL29-AK29)/(AF$59-AE$59)</f>
        <v>16925.247795600444</v>
      </c>
      <c r="AG60">
        <f t="shared" ref="AG60:AP64" si="10">(AM29-AL29)/(AG$59-AF$59)</f>
        <v>18092.506264399737</v>
      </c>
      <c r="AH60">
        <f t="shared" si="10"/>
        <v>20102.784738150425</v>
      </c>
      <c r="AI60">
        <f t="shared" si="10"/>
        <v>9145.6878172494471</v>
      </c>
      <c r="AJ60">
        <f t="shared" si="10"/>
        <v>11012.638220250607</v>
      </c>
      <c r="AK60">
        <f t="shared" si="10"/>
        <v>-3180.7829999998212</v>
      </c>
      <c r="AL60">
        <f t="shared" si="10"/>
        <v>-3180.7829999998212</v>
      </c>
      <c r="AM60">
        <f t="shared" si="10"/>
        <v>-11208.054797520488</v>
      </c>
      <c r="AN60">
        <f t="shared" si="10"/>
        <v>-30145.091870959848</v>
      </c>
      <c r="AO60">
        <f t="shared" si="10"/>
        <v>-30145.091870959848</v>
      </c>
      <c r="AP60">
        <f>(AV29-AU29)/(AP$59-AO$59)</f>
        <v>-36174.110245160016</v>
      </c>
      <c r="AQ60" s="7" t="s">
        <v>31</v>
      </c>
      <c r="AR60" t="s">
        <v>13</v>
      </c>
      <c r="AT60">
        <f>(AL34-AK34)/(AT$59-AS$59)</f>
        <v>14274.743895601481</v>
      </c>
      <c r="AU60">
        <f t="shared" ref="AU60:BD64" si="11">(AM34-AL34)/(AU$59-AT$59)</f>
        <v>15259.208991998807</v>
      </c>
      <c r="AV60">
        <f t="shared" si="11"/>
        <v>16954.676657700911</v>
      </c>
      <c r="AW60">
        <f t="shared" si="11"/>
        <v>6934.8269238993526</v>
      </c>
      <c r="AX60">
        <f t="shared" si="11"/>
        <v>8509.4117802493274</v>
      </c>
      <c r="AY60">
        <f t="shared" si="11"/>
        <v>-4241.0439999997616</v>
      </c>
      <c r="AZ60">
        <f t="shared" si="11"/>
        <v>-4241.0439999997616</v>
      </c>
      <c r="BA60">
        <f t="shared" si="11"/>
        <v>-7855.9743459001184</v>
      </c>
      <c r="BB60">
        <f t="shared" si="11"/>
        <v>-29734.572387099637</v>
      </c>
      <c r="BC60">
        <f t="shared" si="11"/>
        <v>-29734.572387100012</v>
      </c>
      <c r="BD60">
        <f t="shared" si="11"/>
        <v>-29734.572387083434</v>
      </c>
    </row>
    <row r="61" spans="1:56" ht="15.6" x14ac:dyDescent="0.6">
      <c r="A61" s="7" t="s">
        <v>32</v>
      </c>
      <c r="B61" t="s">
        <v>20</v>
      </c>
      <c r="D61">
        <f t="shared" ref="D61:D64" si="12">(AL20-AK20)/(D$59-C$59)</f>
        <v>30986.069689899683</v>
      </c>
      <c r="E61">
        <f t="shared" si="8"/>
        <v>27360.040258098394</v>
      </c>
      <c r="F61">
        <f t="shared" si="8"/>
        <v>27360.040258049965</v>
      </c>
      <c r="G61">
        <f t="shared" si="8"/>
        <v>1931.6082580499351</v>
      </c>
      <c r="H61">
        <f t="shared" si="8"/>
        <v>1931.6082581002265</v>
      </c>
      <c r="I61">
        <f t="shared" si="8"/>
        <v>-31376.650322601199</v>
      </c>
      <c r="J61">
        <f t="shared" si="8"/>
        <v>-31376.650322597474</v>
      </c>
      <c r="K61">
        <f t="shared" si="8"/>
        <v>-31376.650322580339</v>
      </c>
      <c r="L61">
        <f t="shared" si="8"/>
        <v>-31376.650322579593</v>
      </c>
      <c r="M61">
        <f t="shared" si="8"/>
        <v>-31376.650322580339</v>
      </c>
      <c r="N61">
        <f t="shared" si="8"/>
        <v>-31376.650322583195</v>
      </c>
      <c r="O61" s="7" t="s">
        <v>32</v>
      </c>
      <c r="P61" t="s">
        <v>20</v>
      </c>
      <c r="R61">
        <f t="shared" ref="R61:R64" si="13">(AL25-AK25)/(R$59-Q$59)</f>
        <v>27566.064657598734</v>
      </c>
      <c r="S61">
        <f t="shared" si="9"/>
        <v>23940.03522580117</v>
      </c>
      <c r="T61">
        <f t="shared" si="9"/>
        <v>23940.035225849599</v>
      </c>
      <c r="U61">
        <f t="shared" si="9"/>
        <v>630.63922579959035</v>
      </c>
      <c r="V61">
        <f t="shared" si="9"/>
        <v>630.63922579959035</v>
      </c>
      <c r="W61">
        <f t="shared" si="9"/>
        <v>-30555.611354898661</v>
      </c>
      <c r="X61">
        <f t="shared" si="9"/>
        <v>-30555.611354801804</v>
      </c>
      <c r="Y61">
        <f t="shared" si="9"/>
        <v>-30555.611354839803</v>
      </c>
      <c r="Z61">
        <f t="shared" si="9"/>
        <v>-30555.611354839803</v>
      </c>
      <c r="AA61">
        <f t="shared" si="9"/>
        <v>-30555.611354839803</v>
      </c>
      <c r="AB61">
        <f t="shared" si="9"/>
        <v>-30555.611354833469</v>
      </c>
      <c r="AC61" s="7" t="s">
        <v>32</v>
      </c>
      <c r="AD61" t="s">
        <v>20</v>
      </c>
      <c r="AF61">
        <f t="shared" ref="AF61:AF64" si="14">(AL30-AK30)/(AF$59-AE$59)</f>
        <v>25856.062141496688</v>
      </c>
      <c r="AG61">
        <f t="shared" si="10"/>
        <v>22230.032709702849</v>
      </c>
      <c r="AH61">
        <f t="shared" si="10"/>
        <v>22230.032709648833</v>
      </c>
      <c r="AI61">
        <f t="shared" si="10"/>
        <v>-19.845290299504995</v>
      </c>
      <c r="AJ61">
        <f t="shared" si="10"/>
        <v>-19.845290299504995</v>
      </c>
      <c r="AK61">
        <f t="shared" si="10"/>
        <v>-30145.091871000826</v>
      </c>
      <c r="AL61">
        <f t="shared" si="10"/>
        <v>-30145.091871000826</v>
      </c>
      <c r="AM61">
        <f t="shared" si="10"/>
        <v>-30145.091870959848</v>
      </c>
      <c r="AN61">
        <f t="shared" si="10"/>
        <v>-30145.091870979966</v>
      </c>
      <c r="AO61">
        <f t="shared" si="10"/>
        <v>-30145.091870959848</v>
      </c>
      <c r="AP61">
        <f t="shared" si="10"/>
        <v>-36174.110245160016</v>
      </c>
      <c r="AQ61" s="7" t="s">
        <v>32</v>
      </c>
      <c r="AR61" t="s">
        <v>20</v>
      </c>
      <c r="AT61">
        <f t="shared" ref="AT61:AT64" si="15">(AL35-AK35)/(AT$59-AS$59)</f>
        <v>24146.059625398368</v>
      </c>
      <c r="AU61">
        <f t="shared" si="11"/>
        <v>20520.030193500221</v>
      </c>
      <c r="AV61">
        <f t="shared" si="11"/>
        <v>20520.030193550512</v>
      </c>
      <c r="AW61">
        <f t="shared" si="11"/>
        <v>-670.3298064507544</v>
      </c>
      <c r="AX61">
        <f t="shared" si="11"/>
        <v>-670.3298064507544</v>
      </c>
      <c r="AY61">
        <f t="shared" si="11"/>
        <v>-29734.572387099266</v>
      </c>
      <c r="AZ61">
        <f t="shared" si="11"/>
        <v>-29734.572387099266</v>
      </c>
      <c r="BA61">
        <f t="shared" si="11"/>
        <v>-29734.572387100012</v>
      </c>
      <c r="BB61">
        <f t="shared" si="11"/>
        <v>-29734.572387079894</v>
      </c>
      <c r="BC61">
        <f t="shared" si="11"/>
        <v>-29734.572387100012</v>
      </c>
      <c r="BD61">
        <f t="shared" si="11"/>
        <v>-29734.572387099888</v>
      </c>
    </row>
    <row r="62" spans="1:56" ht="15.6" x14ac:dyDescent="0.6">
      <c r="A62" s="7" t="s">
        <v>33</v>
      </c>
      <c r="B62" t="s">
        <v>21</v>
      </c>
      <c r="D62">
        <f t="shared" si="12"/>
        <v>27360.040257997811</v>
      </c>
      <c r="E62">
        <f t="shared" si="8"/>
        <v>27360.040258102119</v>
      </c>
      <c r="F62">
        <f t="shared" si="8"/>
        <v>27360.040258049965</v>
      </c>
      <c r="G62">
        <f t="shared" si="8"/>
        <v>1931.6082581002265</v>
      </c>
      <c r="H62">
        <f t="shared" si="8"/>
        <v>1931.6082580499351</v>
      </c>
      <c r="I62">
        <f t="shared" si="8"/>
        <v>-31376.650322601199</v>
      </c>
      <c r="J62">
        <f t="shared" si="8"/>
        <v>-31376.650322601199</v>
      </c>
      <c r="K62">
        <f t="shared" si="8"/>
        <v>-31376.650322579593</v>
      </c>
      <c r="L62">
        <f t="shared" si="8"/>
        <v>-31376.650322580339</v>
      </c>
      <c r="M62">
        <f t="shared" si="8"/>
        <v>-31376.650322579593</v>
      </c>
      <c r="N62">
        <f t="shared" si="8"/>
        <v>-31376.650322583195</v>
      </c>
      <c r="O62" s="7" t="s">
        <v>33</v>
      </c>
      <c r="P62" t="s">
        <v>21</v>
      </c>
      <c r="R62">
        <f t="shared" si="13"/>
        <v>23940.03522580117</v>
      </c>
      <c r="S62">
        <f t="shared" si="9"/>
        <v>23940.035225797445</v>
      </c>
      <c r="T62">
        <f t="shared" si="9"/>
        <v>23940.03522580117</v>
      </c>
      <c r="U62">
        <f t="shared" si="9"/>
        <v>630.63922579959035</v>
      </c>
      <c r="V62">
        <f t="shared" si="9"/>
        <v>630.63922579959035</v>
      </c>
      <c r="W62">
        <f t="shared" si="9"/>
        <v>-30555.611354798079</v>
      </c>
      <c r="X62">
        <f t="shared" si="9"/>
        <v>-30555.611354902387</v>
      </c>
      <c r="Y62">
        <f t="shared" si="9"/>
        <v>-30555.611354819684</v>
      </c>
      <c r="Z62">
        <f t="shared" si="9"/>
        <v>-30555.611354840548</v>
      </c>
      <c r="AA62">
        <f t="shared" si="9"/>
        <v>-30555.611354839803</v>
      </c>
      <c r="AB62">
        <f t="shared" si="9"/>
        <v>-30555.611354849611</v>
      </c>
      <c r="AC62" s="7" t="s">
        <v>33</v>
      </c>
      <c r="AD62" t="s">
        <v>21</v>
      </c>
      <c r="AF62">
        <f t="shared" si="14"/>
        <v>22230.032709699124</v>
      </c>
      <c r="AG62">
        <f t="shared" si="10"/>
        <v>22230.032709598541</v>
      </c>
      <c r="AH62">
        <f t="shared" si="10"/>
        <v>22230.032709700987</v>
      </c>
      <c r="AI62">
        <f t="shared" si="10"/>
        <v>-19.845290349796414</v>
      </c>
      <c r="AJ62">
        <f t="shared" si="10"/>
        <v>-19.845290299504995</v>
      </c>
      <c r="AK62">
        <f t="shared" si="10"/>
        <v>-30145.091871000826</v>
      </c>
      <c r="AL62">
        <f t="shared" si="10"/>
        <v>-30145.091870900244</v>
      </c>
      <c r="AM62">
        <f t="shared" si="10"/>
        <v>-30145.091870979966</v>
      </c>
      <c r="AN62">
        <f t="shared" si="10"/>
        <v>-30145.091870959848</v>
      </c>
      <c r="AO62">
        <f t="shared" si="10"/>
        <v>-30145.091870979966</v>
      </c>
      <c r="AP62">
        <f t="shared" si="10"/>
        <v>-36174.110245160016</v>
      </c>
      <c r="AQ62" s="7" t="s">
        <v>33</v>
      </c>
      <c r="AR62" t="s">
        <v>21</v>
      </c>
      <c r="AT62">
        <f t="shared" si="15"/>
        <v>20520.030193500221</v>
      </c>
      <c r="AU62">
        <f t="shared" si="11"/>
        <v>20520.030193600804</v>
      </c>
      <c r="AV62">
        <f t="shared" si="11"/>
        <v>20520.03019354865</v>
      </c>
      <c r="AW62">
        <f t="shared" si="11"/>
        <v>-670.32980644889176</v>
      </c>
      <c r="AX62">
        <f t="shared" si="11"/>
        <v>-670.3298064507544</v>
      </c>
      <c r="AY62">
        <f t="shared" si="11"/>
        <v>-29734.572387099266</v>
      </c>
      <c r="AZ62">
        <f t="shared" si="11"/>
        <v>-29734.572387099266</v>
      </c>
      <c r="BA62">
        <f t="shared" si="11"/>
        <v>-29734.572387100012</v>
      </c>
      <c r="BB62">
        <f t="shared" si="11"/>
        <v>-29734.572387100012</v>
      </c>
      <c r="BC62">
        <f t="shared" si="11"/>
        <v>-29734.572387100012</v>
      </c>
      <c r="BD62">
        <f t="shared" si="11"/>
        <v>-29734.572387099888</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S63"/>
  <sheetViews>
    <sheetView zoomScale="47" workbookViewId="0">
      <selection activeCell="AI5" sqref="AI5"/>
    </sheetView>
  </sheetViews>
  <sheetFormatPr defaultRowHeight="14.4" x14ac:dyDescent="0.55000000000000004"/>
  <sheetData>
    <row r="1" spans="1:45" x14ac:dyDescent="0.55000000000000004">
      <c r="A1" t="s">
        <v>71</v>
      </c>
    </row>
    <row r="2" spans="1:45" x14ac:dyDescent="0.55000000000000004">
      <c r="A2" t="s">
        <v>72</v>
      </c>
      <c r="B2" t="s">
        <v>41</v>
      </c>
      <c r="C2" t="s">
        <v>73</v>
      </c>
      <c r="K2" t="s">
        <v>31</v>
      </c>
      <c r="L2" t="s">
        <v>32</v>
      </c>
      <c r="M2" t="s">
        <v>33</v>
      </c>
    </row>
    <row r="3" spans="1:45" x14ac:dyDescent="0.55000000000000004">
      <c r="A3" t="s">
        <v>45</v>
      </c>
      <c r="B3" t="s">
        <v>74</v>
      </c>
      <c r="C3" t="s">
        <v>47</v>
      </c>
      <c r="I3" t="s">
        <v>36</v>
      </c>
      <c r="J3" t="s">
        <v>37</v>
      </c>
      <c r="K3" t="s">
        <v>13</v>
      </c>
      <c r="L3" t="s">
        <v>20</v>
      </c>
      <c r="M3" t="s">
        <v>21</v>
      </c>
    </row>
    <row r="4" spans="1:45" x14ac:dyDescent="0.55000000000000004">
      <c r="A4" s="4" t="s">
        <v>13</v>
      </c>
      <c r="B4" s="4" t="s">
        <v>0</v>
      </c>
      <c r="C4">
        <v>16734510.365015157</v>
      </c>
      <c r="I4" t="s">
        <v>0</v>
      </c>
      <c r="J4">
        <v>0</v>
      </c>
      <c r="K4">
        <f>C4/1000000</f>
        <v>16.734510365015158</v>
      </c>
      <c r="L4">
        <f>C16/1000000</f>
        <v>19.235529797584142</v>
      </c>
      <c r="M4">
        <f>C28/1000000</f>
        <v>21.568488259973567</v>
      </c>
    </row>
    <row r="5" spans="1:45" x14ac:dyDescent="0.55000000000000004">
      <c r="A5" s="4" t="s">
        <v>13</v>
      </c>
      <c r="B5" s="4" t="s">
        <v>1</v>
      </c>
      <c r="C5">
        <v>16748785.108910844</v>
      </c>
      <c r="I5" t="s">
        <v>1</v>
      </c>
      <c r="J5">
        <v>1</v>
      </c>
      <c r="K5">
        <f t="shared" ref="K5:K14" si="0">C5/1000000</f>
        <v>16.748785108910845</v>
      </c>
      <c r="L5">
        <f t="shared" ref="L5:L15" si="1">C17/1000000</f>
        <v>19.259675857209483</v>
      </c>
      <c r="M5">
        <f t="shared" ref="M5:M15" si="2">C29/1000000</f>
        <v>21.589008290167122</v>
      </c>
    </row>
    <row r="6" spans="1:45" x14ac:dyDescent="0.55000000000000004">
      <c r="A6" s="4" t="s">
        <v>13</v>
      </c>
      <c r="B6" s="4" t="s">
        <v>2</v>
      </c>
      <c r="C6">
        <v>16764044.317902785</v>
      </c>
      <c r="I6" t="s">
        <v>2</v>
      </c>
      <c r="J6">
        <v>2</v>
      </c>
      <c r="K6">
        <f t="shared" si="0"/>
        <v>16.764044317902783</v>
      </c>
      <c r="L6">
        <f t="shared" si="1"/>
        <v>19.280195887403032</v>
      </c>
      <c r="M6">
        <f t="shared" si="2"/>
        <v>21.609528320360671</v>
      </c>
      <c r="AP6" s="4" t="s">
        <v>12</v>
      </c>
      <c r="AQ6" s="4" t="s">
        <v>13</v>
      </c>
      <c r="AR6" s="4" t="s">
        <v>0</v>
      </c>
      <c r="AS6">
        <v>16734510.365015157</v>
      </c>
    </row>
    <row r="7" spans="1:45" x14ac:dyDescent="0.55000000000000004">
      <c r="A7" s="4" t="s">
        <v>13</v>
      </c>
      <c r="B7" s="4" t="s">
        <v>3</v>
      </c>
      <c r="C7">
        <v>16797953.671218205</v>
      </c>
      <c r="I7" t="s">
        <v>3</v>
      </c>
      <c r="J7">
        <v>4</v>
      </c>
      <c r="K7">
        <f t="shared" si="0"/>
        <v>16.797953671218206</v>
      </c>
      <c r="L7">
        <f t="shared" si="1"/>
        <v>19.321235947790132</v>
      </c>
      <c r="M7">
        <f t="shared" si="2"/>
        <v>21.650568380747767</v>
      </c>
      <c r="AP7" s="4" t="s">
        <v>12</v>
      </c>
      <c r="AQ7" s="4" t="s">
        <v>13</v>
      </c>
      <c r="AR7" s="4" t="s">
        <v>1</v>
      </c>
      <c r="AS7">
        <v>16759387.124510843</v>
      </c>
    </row>
    <row r="8" spans="1:45" x14ac:dyDescent="0.55000000000000004">
      <c r="A8" s="4" t="s">
        <v>13</v>
      </c>
      <c r="B8" s="4" t="s">
        <v>4</v>
      </c>
      <c r="C8">
        <v>16811823.325066023</v>
      </c>
      <c r="I8" t="s">
        <v>4</v>
      </c>
      <c r="J8">
        <v>6</v>
      </c>
      <c r="K8">
        <f t="shared" si="0"/>
        <v>16.811823325066023</v>
      </c>
      <c r="L8">
        <f t="shared" si="1"/>
        <v>19.319895288177225</v>
      </c>
      <c r="M8">
        <f t="shared" si="2"/>
        <v>21.649227721134864</v>
      </c>
      <c r="AP8" s="4" t="s">
        <v>12</v>
      </c>
      <c r="AQ8" s="4" t="s">
        <v>13</v>
      </c>
      <c r="AR8" s="4" t="s">
        <v>2</v>
      </c>
      <c r="AS8">
        <v>16785979.52259244</v>
      </c>
    </row>
    <row r="9" spans="1:45" x14ac:dyDescent="0.55000000000000004">
      <c r="A9" s="4" t="s">
        <v>13</v>
      </c>
      <c r="B9" s="4" t="s">
        <v>5</v>
      </c>
      <c r="C9">
        <v>16828842.148626506</v>
      </c>
      <c r="I9" t="s">
        <v>5</v>
      </c>
      <c r="J9">
        <v>8</v>
      </c>
      <c r="K9">
        <f t="shared" si="0"/>
        <v>16.828842148626507</v>
      </c>
      <c r="L9">
        <f t="shared" si="1"/>
        <v>19.318554628564325</v>
      </c>
      <c r="M9">
        <f t="shared" si="2"/>
        <v>21.647887061521963</v>
      </c>
      <c r="AP9" s="4" t="s">
        <v>12</v>
      </c>
      <c r="AQ9" s="4" t="s">
        <v>13</v>
      </c>
      <c r="AR9" s="4" t="s">
        <v>3</v>
      </c>
      <c r="AS9">
        <v>16845073.740551539</v>
      </c>
    </row>
    <row r="10" spans="1:45" x14ac:dyDescent="0.55000000000000004">
      <c r="A10" s="4" t="s">
        <v>13</v>
      </c>
      <c r="B10" s="4" t="s">
        <v>6</v>
      </c>
      <c r="C10">
        <v>16824601.104626507</v>
      </c>
      <c r="I10" t="s">
        <v>6</v>
      </c>
      <c r="J10">
        <v>9</v>
      </c>
      <c r="K10">
        <f t="shared" si="0"/>
        <v>16.824601104626506</v>
      </c>
      <c r="L10">
        <f t="shared" si="1"/>
        <v>19.288820056177229</v>
      </c>
      <c r="M10">
        <f t="shared" si="2"/>
        <v>21.618152489134868</v>
      </c>
      <c r="AP10" s="4" t="s">
        <v>12</v>
      </c>
      <c r="AQ10" s="4" t="s">
        <v>13</v>
      </c>
      <c r="AR10" s="4" t="s">
        <v>4</v>
      </c>
      <c r="AS10">
        <v>16876630.281546023</v>
      </c>
    </row>
    <row r="11" spans="1:45" x14ac:dyDescent="0.55000000000000004">
      <c r="A11" s="4" t="s">
        <v>13</v>
      </c>
      <c r="B11" s="4" t="s">
        <v>7</v>
      </c>
      <c r="C11">
        <v>16820360.060626507</v>
      </c>
      <c r="I11" t="s">
        <v>7</v>
      </c>
      <c r="J11">
        <v>10</v>
      </c>
      <c r="K11">
        <f t="shared" si="0"/>
        <v>16.820360060626506</v>
      </c>
      <c r="L11">
        <f t="shared" si="1"/>
        <v>19.25908548379013</v>
      </c>
      <c r="M11">
        <f t="shared" si="2"/>
        <v>21.588417916747769</v>
      </c>
      <c r="AP11" s="4" t="s">
        <v>12</v>
      </c>
      <c r="AQ11" s="4" t="s">
        <v>13</v>
      </c>
      <c r="AR11" s="4" t="s">
        <v>5</v>
      </c>
      <c r="AS11">
        <v>16913674.916626506</v>
      </c>
    </row>
    <row r="12" spans="1:45" x14ac:dyDescent="0.55000000000000004">
      <c r="A12" s="4" t="s">
        <v>13</v>
      </c>
      <c r="B12" s="4" t="s">
        <v>8</v>
      </c>
      <c r="C12">
        <v>16781080.18889701</v>
      </c>
      <c r="I12" t="s">
        <v>8</v>
      </c>
      <c r="J12">
        <f>[1]Num_steady!B11</f>
        <v>15</v>
      </c>
      <c r="K12">
        <f t="shared" si="0"/>
        <v>16.781080188897011</v>
      </c>
      <c r="L12">
        <f t="shared" si="1"/>
        <v>19.11041262185465</v>
      </c>
      <c r="M12">
        <f t="shared" si="2"/>
        <v>21.439745054812285</v>
      </c>
      <c r="AP12" s="4" t="s">
        <v>12</v>
      </c>
      <c r="AQ12" s="4" t="s">
        <v>13</v>
      </c>
      <c r="AR12" s="4" t="s">
        <v>6</v>
      </c>
      <c r="AS12">
        <v>16913674.916626506</v>
      </c>
    </row>
    <row r="13" spans="1:45" x14ac:dyDescent="0.55000000000000004">
      <c r="A13" s="4" t="s">
        <v>13</v>
      </c>
      <c r="B13" s="4" t="s">
        <v>9</v>
      </c>
      <c r="C13">
        <v>16632407.326961527</v>
      </c>
      <c r="I13" t="s">
        <v>9</v>
      </c>
      <c r="J13">
        <f>[1]Num_steady!B12</f>
        <v>20</v>
      </c>
      <c r="K13">
        <f t="shared" si="0"/>
        <v>16.632407326961527</v>
      </c>
      <c r="L13">
        <f t="shared" si="1"/>
        <v>18.961739759919162</v>
      </c>
      <c r="M13">
        <f t="shared" si="2"/>
        <v>21.291072192876801</v>
      </c>
      <c r="AP13" s="4" t="s">
        <v>12</v>
      </c>
      <c r="AQ13" s="4" t="s">
        <v>13</v>
      </c>
      <c r="AR13" s="4" t="s">
        <v>7</v>
      </c>
      <c r="AS13">
        <v>16913674.916626506</v>
      </c>
    </row>
    <row r="14" spans="1:45" x14ac:dyDescent="0.55000000000000004">
      <c r="A14" s="4" t="s">
        <v>13</v>
      </c>
      <c r="B14" s="4" t="s">
        <v>10</v>
      </c>
      <c r="C14">
        <v>16483734.465026038</v>
      </c>
      <c r="I14" t="s">
        <v>10</v>
      </c>
      <c r="J14">
        <f>[1]Num_steady!B13</f>
        <v>25</v>
      </c>
      <c r="K14">
        <f t="shared" si="0"/>
        <v>16.483734465026039</v>
      </c>
      <c r="L14">
        <f t="shared" si="1"/>
        <v>18.813066897983674</v>
      </c>
      <c r="M14">
        <f t="shared" si="2"/>
        <v>21.142399330941313</v>
      </c>
      <c r="AP14" s="4" t="s">
        <v>12</v>
      </c>
      <c r="AQ14" s="4" t="s">
        <v>13</v>
      </c>
      <c r="AR14" s="4" t="s">
        <v>8</v>
      </c>
      <c r="AS14">
        <v>16807353.43586475</v>
      </c>
    </row>
    <row r="15" spans="1:45" x14ac:dyDescent="0.55000000000000004">
      <c r="A15" s="4" t="s">
        <v>13</v>
      </c>
      <c r="B15" s="4" t="s">
        <v>11</v>
      </c>
      <c r="C15">
        <v>16305327.030703461</v>
      </c>
      <c r="I15" t="s">
        <v>11</v>
      </c>
      <c r="J15">
        <v>31</v>
      </c>
      <c r="K15">
        <f>C15/1000000</f>
        <v>16.305327030703459</v>
      </c>
      <c r="L15">
        <f t="shared" si="1"/>
        <v>18.634659463661098</v>
      </c>
      <c r="M15">
        <f t="shared" si="2"/>
        <v>20.963991896618737</v>
      </c>
      <c r="AP15" s="4" t="s">
        <v>12</v>
      </c>
      <c r="AQ15" s="4" t="s">
        <v>13</v>
      </c>
      <c r="AR15" s="4" t="s">
        <v>9</v>
      </c>
      <c r="AS15">
        <v>16650470.184251849</v>
      </c>
    </row>
    <row r="16" spans="1:45" x14ac:dyDescent="0.55000000000000004">
      <c r="A16" s="4" t="s">
        <v>20</v>
      </c>
      <c r="B16" s="4" t="s">
        <v>0</v>
      </c>
      <c r="C16">
        <v>19235529.797584143</v>
      </c>
      <c r="AP16" s="4" t="s">
        <v>12</v>
      </c>
      <c r="AQ16" s="4" t="s">
        <v>13</v>
      </c>
      <c r="AR16" s="4" t="s">
        <v>10</v>
      </c>
      <c r="AS16">
        <v>16493586.932638941</v>
      </c>
    </row>
    <row r="17" spans="1:45" x14ac:dyDescent="0.55000000000000004">
      <c r="A17" s="4" t="s">
        <v>20</v>
      </c>
      <c r="B17" s="4" t="s">
        <v>1</v>
      </c>
      <c r="C17">
        <v>19259675.857209485</v>
      </c>
      <c r="AP17" s="4" t="s">
        <v>12</v>
      </c>
      <c r="AQ17" s="4" t="s">
        <v>13</v>
      </c>
      <c r="AR17" s="4" t="s">
        <v>11</v>
      </c>
      <c r="AS17">
        <v>16305327.030703461</v>
      </c>
    </row>
    <row r="18" spans="1:45" x14ac:dyDescent="0.55000000000000004">
      <c r="A18" s="4" t="s">
        <v>20</v>
      </c>
      <c r="B18" s="4" t="s">
        <v>2</v>
      </c>
      <c r="C18">
        <v>19280195.887403034</v>
      </c>
      <c r="AP18" s="4" t="s">
        <v>12</v>
      </c>
      <c r="AQ18" s="4" t="s">
        <v>20</v>
      </c>
      <c r="AR18" s="4" t="s">
        <v>0</v>
      </c>
      <c r="AS18">
        <v>19235529.797584143</v>
      </c>
    </row>
    <row r="19" spans="1:45" x14ac:dyDescent="0.55000000000000004">
      <c r="A19" s="4" t="s">
        <v>20</v>
      </c>
      <c r="B19" s="4" t="s">
        <v>3</v>
      </c>
      <c r="C19">
        <v>19321235.947790131</v>
      </c>
      <c r="AP19" s="4" t="s">
        <v>12</v>
      </c>
      <c r="AQ19" s="4" t="s">
        <v>20</v>
      </c>
      <c r="AR19" s="4" t="s">
        <v>1</v>
      </c>
      <c r="AS19">
        <v>19266515.867274001</v>
      </c>
    </row>
    <row r="20" spans="1:45" x14ac:dyDescent="0.55000000000000004">
      <c r="A20" s="4" t="s">
        <v>20</v>
      </c>
      <c r="B20" s="4" t="s">
        <v>4</v>
      </c>
      <c r="C20">
        <v>19319895.288177226</v>
      </c>
      <c r="AP20" s="4" t="s">
        <v>12</v>
      </c>
      <c r="AQ20" s="4" t="s">
        <v>20</v>
      </c>
      <c r="AR20" s="4" t="s">
        <v>2</v>
      </c>
      <c r="AS20">
        <v>19293875.907532066</v>
      </c>
    </row>
    <row r="21" spans="1:45" x14ac:dyDescent="0.55000000000000004">
      <c r="A21" s="4" t="s">
        <v>20</v>
      </c>
      <c r="B21" s="4" t="s">
        <v>5</v>
      </c>
      <c r="C21">
        <v>19318554.628564324</v>
      </c>
      <c r="AP21" s="4" t="s">
        <v>12</v>
      </c>
      <c r="AQ21" s="4" t="s">
        <v>20</v>
      </c>
      <c r="AR21" s="4" t="s">
        <v>3</v>
      </c>
      <c r="AS21">
        <v>19348595.988048196</v>
      </c>
    </row>
    <row r="22" spans="1:45" x14ac:dyDescent="0.55000000000000004">
      <c r="A22" s="4" t="s">
        <v>20</v>
      </c>
      <c r="B22" s="4" t="s">
        <v>6</v>
      </c>
      <c r="C22">
        <v>19288820.056177229</v>
      </c>
      <c r="AP22" s="4" t="s">
        <v>12</v>
      </c>
      <c r="AQ22" s="4" t="s">
        <v>20</v>
      </c>
      <c r="AR22" s="4" t="s">
        <v>4</v>
      </c>
      <c r="AS22">
        <v>19352459.204564322</v>
      </c>
    </row>
    <row r="23" spans="1:45" x14ac:dyDescent="0.55000000000000004">
      <c r="A23" s="4" t="s">
        <v>20</v>
      </c>
      <c r="B23" s="4" t="s">
        <v>7</v>
      </c>
      <c r="C23">
        <v>19259085.483790129</v>
      </c>
      <c r="AP23" s="4" t="s">
        <v>12</v>
      </c>
      <c r="AQ23" s="4" t="s">
        <v>20</v>
      </c>
      <c r="AR23" s="4" t="s">
        <v>5</v>
      </c>
      <c r="AS23">
        <v>19356322.421080451</v>
      </c>
    </row>
    <row r="24" spans="1:45" x14ac:dyDescent="0.55000000000000004">
      <c r="A24" s="4" t="s">
        <v>20</v>
      </c>
      <c r="B24" s="4" t="s">
        <v>8</v>
      </c>
      <c r="C24">
        <v>19110412.621854648</v>
      </c>
      <c r="AP24" s="4" t="s">
        <v>12</v>
      </c>
      <c r="AQ24" s="4" t="s">
        <v>20</v>
      </c>
      <c r="AR24" s="4" t="s">
        <v>6</v>
      </c>
      <c r="AS24">
        <v>19324945.770757873</v>
      </c>
    </row>
    <row r="25" spans="1:45" x14ac:dyDescent="0.55000000000000004">
      <c r="A25" s="4" t="s">
        <v>20</v>
      </c>
      <c r="B25" s="4" t="s">
        <v>9</v>
      </c>
      <c r="C25">
        <v>18961739.759919163</v>
      </c>
      <c r="AP25" s="4" t="s">
        <v>12</v>
      </c>
      <c r="AQ25" s="4" t="s">
        <v>20</v>
      </c>
      <c r="AR25" s="4" t="s">
        <v>7</v>
      </c>
      <c r="AS25">
        <v>19293569.12043529</v>
      </c>
    </row>
    <row r="26" spans="1:45" x14ac:dyDescent="0.55000000000000004">
      <c r="A26" s="4" t="s">
        <v>20</v>
      </c>
      <c r="B26" s="4" t="s">
        <v>10</v>
      </c>
      <c r="C26">
        <v>18813066.897983674</v>
      </c>
      <c r="AP26" s="4" t="s">
        <v>12</v>
      </c>
      <c r="AQ26" s="4" t="s">
        <v>20</v>
      </c>
      <c r="AR26" s="4" t="s">
        <v>8</v>
      </c>
      <c r="AS26">
        <v>19136685.868822388</v>
      </c>
    </row>
    <row r="27" spans="1:45" x14ac:dyDescent="0.55000000000000004">
      <c r="A27" s="4" t="s">
        <v>20</v>
      </c>
      <c r="B27" s="4" t="s">
        <v>11</v>
      </c>
      <c r="C27">
        <v>18634659.463661097</v>
      </c>
      <c r="AP27" s="4" t="s">
        <v>12</v>
      </c>
      <c r="AQ27" s="4" t="s">
        <v>20</v>
      </c>
      <c r="AR27" s="4" t="s">
        <v>9</v>
      </c>
      <c r="AS27">
        <v>18979802.617209487</v>
      </c>
    </row>
    <row r="28" spans="1:45" x14ac:dyDescent="0.55000000000000004">
      <c r="A28" s="4" t="s">
        <v>21</v>
      </c>
      <c r="B28" s="4" t="s">
        <v>0</v>
      </c>
      <c r="C28">
        <v>21568488.259973567</v>
      </c>
      <c r="AP28" s="4" t="s">
        <v>12</v>
      </c>
      <c r="AQ28" s="4" t="s">
        <v>20</v>
      </c>
      <c r="AR28" s="4" t="s">
        <v>10</v>
      </c>
      <c r="AS28">
        <v>18822919.365596578</v>
      </c>
    </row>
    <row r="29" spans="1:45" x14ac:dyDescent="0.55000000000000004">
      <c r="A29" s="4" t="s">
        <v>21</v>
      </c>
      <c r="B29" s="4" t="s">
        <v>1</v>
      </c>
      <c r="C29">
        <v>21589008.290167123</v>
      </c>
      <c r="AP29" s="4" t="s">
        <v>12</v>
      </c>
      <c r="AQ29" s="4" t="s">
        <v>20</v>
      </c>
      <c r="AR29" s="4" t="s">
        <v>11</v>
      </c>
      <c r="AS29">
        <v>18634659.463661097</v>
      </c>
    </row>
    <row r="30" spans="1:45" x14ac:dyDescent="0.55000000000000004">
      <c r="A30" s="4" t="s">
        <v>21</v>
      </c>
      <c r="B30" s="4" t="s">
        <v>2</v>
      </c>
      <c r="C30">
        <v>21609528.320360672</v>
      </c>
      <c r="AP30" s="4" t="s">
        <v>12</v>
      </c>
      <c r="AQ30" s="4" t="s">
        <v>21</v>
      </c>
      <c r="AR30" s="4" t="s">
        <v>0</v>
      </c>
      <c r="AS30">
        <v>21568488.259973567</v>
      </c>
    </row>
    <row r="31" spans="1:45" x14ac:dyDescent="0.55000000000000004">
      <c r="A31" s="4" t="s">
        <v>21</v>
      </c>
      <c r="B31" s="4" t="s">
        <v>3</v>
      </c>
      <c r="C31">
        <v>21650568.380747769</v>
      </c>
      <c r="AP31" s="4" t="s">
        <v>12</v>
      </c>
      <c r="AQ31" s="4" t="s">
        <v>21</v>
      </c>
      <c r="AR31" s="4" t="s">
        <v>1</v>
      </c>
      <c r="AS31">
        <v>21595848.300231639</v>
      </c>
    </row>
    <row r="32" spans="1:45" x14ac:dyDescent="0.55000000000000004">
      <c r="A32" s="4" t="s">
        <v>21</v>
      </c>
      <c r="B32" s="4" t="s">
        <v>4</v>
      </c>
      <c r="C32">
        <v>21649227.721134864</v>
      </c>
      <c r="AP32" s="4" t="s">
        <v>12</v>
      </c>
      <c r="AQ32" s="4" t="s">
        <v>21</v>
      </c>
      <c r="AR32" s="4" t="s">
        <v>2</v>
      </c>
      <c r="AS32">
        <v>21623208.340489704</v>
      </c>
    </row>
    <row r="33" spans="1:45" x14ac:dyDescent="0.55000000000000004">
      <c r="A33" s="4" t="s">
        <v>21</v>
      </c>
      <c r="B33" s="4" t="s">
        <v>5</v>
      </c>
      <c r="C33">
        <v>21647887.061521962</v>
      </c>
      <c r="AP33" s="4" t="s">
        <v>12</v>
      </c>
      <c r="AQ33" s="4" t="s">
        <v>21</v>
      </c>
      <c r="AR33" s="4" t="s">
        <v>3</v>
      </c>
      <c r="AS33">
        <v>21677928.421005834</v>
      </c>
    </row>
    <row r="34" spans="1:45" x14ac:dyDescent="0.55000000000000004">
      <c r="A34" s="4" t="s">
        <v>21</v>
      </c>
      <c r="B34" s="4" t="s">
        <v>6</v>
      </c>
      <c r="C34">
        <v>21618152.489134867</v>
      </c>
      <c r="AP34" s="4" t="s">
        <v>12</v>
      </c>
      <c r="AQ34" s="4" t="s">
        <v>21</v>
      </c>
      <c r="AR34" s="4" t="s">
        <v>4</v>
      </c>
      <c r="AS34">
        <v>21681791.63752196</v>
      </c>
    </row>
    <row r="35" spans="1:45" x14ac:dyDescent="0.55000000000000004">
      <c r="A35" s="4" t="s">
        <v>21</v>
      </c>
      <c r="B35" s="4" t="s">
        <v>7</v>
      </c>
      <c r="C35">
        <v>21588417.916747767</v>
      </c>
      <c r="AP35" s="4" t="s">
        <v>12</v>
      </c>
      <c r="AQ35" s="4" t="s">
        <v>21</v>
      </c>
      <c r="AR35" s="4" t="s">
        <v>5</v>
      </c>
      <c r="AS35">
        <v>21685654.85403809</v>
      </c>
    </row>
    <row r="36" spans="1:45" x14ac:dyDescent="0.55000000000000004">
      <c r="A36" s="4" t="s">
        <v>21</v>
      </c>
      <c r="B36" s="4" t="s">
        <v>8</v>
      </c>
      <c r="C36">
        <v>21439745.054812286</v>
      </c>
      <c r="AP36" s="4" t="s">
        <v>12</v>
      </c>
      <c r="AQ36" s="4" t="s">
        <v>21</v>
      </c>
      <c r="AR36" s="4" t="s">
        <v>6</v>
      </c>
      <c r="AS36">
        <v>21654278.203715511</v>
      </c>
    </row>
    <row r="37" spans="1:45" x14ac:dyDescent="0.55000000000000004">
      <c r="A37" s="4" t="s">
        <v>21</v>
      </c>
      <c r="B37" s="4" t="s">
        <v>9</v>
      </c>
      <c r="C37">
        <v>21291072.192876801</v>
      </c>
      <c r="AP37" s="4" t="s">
        <v>12</v>
      </c>
      <c r="AQ37" s="4" t="s">
        <v>21</v>
      </c>
      <c r="AR37" s="4" t="s">
        <v>7</v>
      </c>
      <c r="AS37">
        <v>21622901.553392928</v>
      </c>
    </row>
    <row r="38" spans="1:45" x14ac:dyDescent="0.55000000000000004">
      <c r="A38" s="4" t="s">
        <v>21</v>
      </c>
      <c r="B38" s="4" t="s">
        <v>10</v>
      </c>
      <c r="C38">
        <v>21142399.330941312</v>
      </c>
      <c r="AP38" s="4" t="s">
        <v>12</v>
      </c>
      <c r="AQ38" s="4" t="s">
        <v>21</v>
      </c>
      <c r="AR38" s="4" t="s">
        <v>8</v>
      </c>
      <c r="AS38">
        <v>21466018.301780026</v>
      </c>
    </row>
    <row r="39" spans="1:45" x14ac:dyDescent="0.55000000000000004">
      <c r="A39" s="4" t="s">
        <v>21</v>
      </c>
      <c r="B39" s="4" t="s">
        <v>11</v>
      </c>
      <c r="C39">
        <v>20963991.896618735</v>
      </c>
      <c r="AP39" s="4" t="s">
        <v>12</v>
      </c>
      <c r="AQ39" s="4" t="s">
        <v>21</v>
      </c>
      <c r="AR39" s="4" t="s">
        <v>9</v>
      </c>
      <c r="AS39">
        <v>21309135.050167125</v>
      </c>
    </row>
    <row r="40" spans="1:45" x14ac:dyDescent="0.55000000000000004">
      <c r="A40" s="4"/>
      <c r="B40" s="4"/>
      <c r="AP40" s="4" t="s">
        <v>12</v>
      </c>
      <c r="AQ40" s="4" t="s">
        <v>21</v>
      </c>
      <c r="AR40" s="4" t="s">
        <v>10</v>
      </c>
      <c r="AS40">
        <v>21152251.798554216</v>
      </c>
    </row>
    <row r="41" spans="1:45" x14ac:dyDescent="0.55000000000000004">
      <c r="A41" s="4"/>
      <c r="B41" s="4"/>
      <c r="AP41" s="4" t="s">
        <v>12</v>
      </c>
      <c r="AQ41" s="4" t="s">
        <v>21</v>
      </c>
      <c r="AR41" s="4" t="s">
        <v>11</v>
      </c>
      <c r="AS41">
        <v>20963991.896618735</v>
      </c>
    </row>
    <row r="42" spans="1:45" x14ac:dyDescent="0.55000000000000004">
      <c r="A42" s="4"/>
      <c r="B42" s="4"/>
    </row>
    <row r="43" spans="1:45" x14ac:dyDescent="0.55000000000000004">
      <c r="A43" s="4"/>
      <c r="B43" s="4"/>
    </row>
    <row r="44" spans="1:45" x14ac:dyDescent="0.55000000000000004">
      <c r="A44" s="4"/>
      <c r="B44" s="4"/>
    </row>
    <row r="45" spans="1:45" x14ac:dyDescent="0.55000000000000004">
      <c r="A45" s="4"/>
      <c r="B45" s="4"/>
    </row>
    <row r="46" spans="1:45" x14ac:dyDescent="0.55000000000000004">
      <c r="A46" s="4"/>
      <c r="B46" s="4"/>
    </row>
    <row r="47" spans="1:45" x14ac:dyDescent="0.55000000000000004">
      <c r="A47" s="4"/>
      <c r="B47" s="4"/>
    </row>
    <row r="48" spans="1:45"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47FB-D396-43FC-8F33-845D515380C4}">
  <dimension ref="A1:AB2882"/>
  <sheetViews>
    <sheetView tabSelected="1" topLeftCell="I10" zoomScale="52" zoomScaleNormal="60" workbookViewId="0">
      <selection activeCell="K8" sqref="K8"/>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19" t="s">
        <v>36</v>
      </c>
      <c r="M2" s="20" t="s">
        <v>42</v>
      </c>
      <c r="N2" s="21" t="s">
        <v>15</v>
      </c>
      <c r="O2" s="21"/>
      <c r="P2" s="21"/>
      <c r="Q2" s="21"/>
      <c r="R2" s="22" t="s">
        <v>18</v>
      </c>
      <c r="S2" s="22"/>
      <c r="T2" s="22"/>
      <c r="U2" s="22"/>
      <c r="V2" s="23" t="s">
        <v>19</v>
      </c>
      <c r="W2" s="23"/>
      <c r="X2" s="23"/>
      <c r="Y2" s="23"/>
    </row>
    <row r="3" spans="1:28" x14ac:dyDescent="0.55000000000000004">
      <c r="A3" s="4" t="s">
        <v>26</v>
      </c>
      <c r="B3" s="4" t="s">
        <v>20</v>
      </c>
      <c r="C3" s="4" t="s">
        <v>0</v>
      </c>
      <c r="D3" s="4" t="s">
        <v>14</v>
      </c>
      <c r="E3" s="4" t="s">
        <v>15</v>
      </c>
      <c r="F3" s="4" t="s">
        <v>16</v>
      </c>
      <c r="G3" t="s">
        <v>50</v>
      </c>
      <c r="L3" s="19"/>
      <c r="M3" s="20"/>
      <c r="N3" s="19" t="s">
        <v>14</v>
      </c>
      <c r="O3" s="19"/>
      <c r="P3" s="19" t="s">
        <v>79</v>
      </c>
      <c r="Q3" s="19"/>
      <c r="R3" s="19" t="s">
        <v>14</v>
      </c>
      <c r="S3" s="19"/>
      <c r="T3" s="19" t="s">
        <v>79</v>
      </c>
      <c r="U3" s="19"/>
      <c r="V3" s="19" t="s">
        <v>14</v>
      </c>
      <c r="W3" s="19"/>
      <c r="X3" s="19" t="s">
        <v>79</v>
      </c>
      <c r="Y3" s="19"/>
    </row>
    <row r="4" spans="1:28" x14ac:dyDescent="0.55000000000000004">
      <c r="A4" s="4" t="s">
        <v>26</v>
      </c>
      <c r="B4" s="4" t="s">
        <v>20</v>
      </c>
      <c r="C4" s="4" t="s">
        <v>0</v>
      </c>
      <c r="D4" s="4" t="s">
        <v>14</v>
      </c>
      <c r="E4" s="4" t="s">
        <v>15</v>
      </c>
      <c r="F4" s="4" t="s">
        <v>17</v>
      </c>
      <c r="G4" t="s">
        <v>50</v>
      </c>
      <c r="L4" s="19"/>
      <c r="M4" s="20"/>
      <c r="N4" t="s">
        <v>43</v>
      </c>
      <c r="O4" t="s">
        <v>44</v>
      </c>
      <c r="P4" t="s">
        <v>43</v>
      </c>
      <c r="Q4" t="s">
        <v>44</v>
      </c>
      <c r="R4" t="s">
        <v>43</v>
      </c>
      <c r="S4" t="s">
        <v>44</v>
      </c>
      <c r="T4" t="s">
        <v>43</v>
      </c>
      <c r="U4" t="s">
        <v>44</v>
      </c>
      <c r="V4" t="s">
        <v>43</v>
      </c>
      <c r="W4" t="s">
        <v>44</v>
      </c>
      <c r="X4" t="s">
        <v>43</v>
      </c>
      <c r="Y4" t="s">
        <v>44</v>
      </c>
      <c r="AB4" t="s">
        <v>61</v>
      </c>
    </row>
    <row r="5" spans="1:28" x14ac:dyDescent="0.55000000000000004">
      <c r="A5" s="4" t="s">
        <v>26</v>
      </c>
      <c r="B5" s="4" t="s">
        <v>20</v>
      </c>
      <c r="C5" s="4" t="s">
        <v>0</v>
      </c>
      <c r="D5" s="4" t="s">
        <v>14</v>
      </c>
      <c r="E5" s="4" t="s">
        <v>18</v>
      </c>
      <c r="F5" s="4" t="s">
        <v>16</v>
      </c>
      <c r="G5"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4" t="s">
        <v>26</v>
      </c>
      <c r="B6" s="4" t="s">
        <v>20</v>
      </c>
      <c r="C6" s="4" t="s">
        <v>0</v>
      </c>
      <c r="D6" s="4" t="s">
        <v>14</v>
      </c>
      <c r="E6" s="4" t="s">
        <v>18</v>
      </c>
      <c r="F6" s="4" t="s">
        <v>17</v>
      </c>
      <c r="G6" t="s">
        <v>50</v>
      </c>
      <c r="L6" s="8" t="s">
        <v>76</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4" t="s">
        <v>26</v>
      </c>
      <c r="B7" s="4" t="s">
        <v>20</v>
      </c>
      <c r="C7" s="4" t="s">
        <v>0</v>
      </c>
      <c r="D7" s="4" t="s">
        <v>14</v>
      </c>
      <c r="E7" s="4" t="s">
        <v>19</v>
      </c>
      <c r="F7" s="4" t="s">
        <v>16</v>
      </c>
      <c r="G7" t="s">
        <v>50</v>
      </c>
      <c r="L7" s="8" t="s">
        <v>77</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4" t="s">
        <v>26</v>
      </c>
      <c r="B8" s="4" t="s">
        <v>20</v>
      </c>
      <c r="C8" s="4" t="s">
        <v>0</v>
      </c>
      <c r="D8" s="4" t="s">
        <v>14</v>
      </c>
      <c r="E8" s="4" t="s">
        <v>19</v>
      </c>
      <c r="F8" s="4" t="s">
        <v>17</v>
      </c>
      <c r="G8" t="s">
        <v>50</v>
      </c>
      <c r="L8" s="8" t="s">
        <v>78</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4" t="s">
        <v>26</v>
      </c>
      <c r="B9" s="4" t="s">
        <v>20</v>
      </c>
      <c r="C9" s="4" t="s">
        <v>0</v>
      </c>
      <c r="D9" s="4" t="s">
        <v>75</v>
      </c>
      <c r="E9" s="4" t="s">
        <v>15</v>
      </c>
      <c r="F9" s="4" t="s">
        <v>16</v>
      </c>
      <c r="G9">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4" t="s">
        <v>26</v>
      </c>
      <c r="B10" s="4" t="s">
        <v>20</v>
      </c>
      <c r="C10" s="4" t="s">
        <v>0</v>
      </c>
      <c r="D10" s="4" t="s">
        <v>75</v>
      </c>
      <c r="E10" s="4" t="s">
        <v>15</v>
      </c>
      <c r="F10" s="4" t="s">
        <v>17</v>
      </c>
      <c r="G10">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4" t="s">
        <v>26</v>
      </c>
      <c r="B11" s="4" t="s">
        <v>20</v>
      </c>
      <c r="C11" s="4" t="s">
        <v>0</v>
      </c>
      <c r="D11" s="4" t="s">
        <v>75</v>
      </c>
      <c r="E11" s="4" t="s">
        <v>18</v>
      </c>
      <c r="F11" s="4" t="s">
        <v>16</v>
      </c>
      <c r="G11">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4" t="s">
        <v>26</v>
      </c>
      <c r="B12" s="4" t="s">
        <v>20</v>
      </c>
      <c r="C12" s="4" t="s">
        <v>0</v>
      </c>
      <c r="D12" s="4" t="s">
        <v>75</v>
      </c>
      <c r="E12" s="4" t="s">
        <v>18</v>
      </c>
      <c r="F12" s="4" t="s">
        <v>17</v>
      </c>
      <c r="G12">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4" t="s">
        <v>26</v>
      </c>
      <c r="B13" s="4" t="s">
        <v>20</v>
      </c>
      <c r="C13" s="4" t="s">
        <v>0</v>
      </c>
      <c r="D13" s="4" t="s">
        <v>75</v>
      </c>
      <c r="E13" s="4" t="s">
        <v>19</v>
      </c>
      <c r="F13" s="4" t="s">
        <v>16</v>
      </c>
      <c r="G13">
        <v>8000</v>
      </c>
      <c r="L13" s="8"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4" t="s">
        <v>26</v>
      </c>
      <c r="B14" s="4" t="s">
        <v>20</v>
      </c>
      <c r="C14" s="4" t="s">
        <v>0</v>
      </c>
      <c r="D14" s="4" t="s">
        <v>75</v>
      </c>
      <c r="E14" s="4" t="s">
        <v>19</v>
      </c>
      <c r="F14" s="4" t="s">
        <v>17</v>
      </c>
      <c r="G14">
        <v>15948.698017877963</v>
      </c>
    </row>
    <row r="15" spans="1:28" x14ac:dyDescent="0.55000000000000004">
      <c r="A15" s="4" t="s">
        <v>26</v>
      </c>
      <c r="B15" s="4" t="s">
        <v>20</v>
      </c>
      <c r="C15" s="4" t="s">
        <v>1</v>
      </c>
      <c r="D15" s="4" t="s">
        <v>14</v>
      </c>
      <c r="E15" s="4" t="s">
        <v>15</v>
      </c>
      <c r="F15" s="4" t="s">
        <v>16</v>
      </c>
      <c r="G15">
        <v>9062.5728721336945</v>
      </c>
    </row>
    <row r="16" spans="1:28" ht="43.2" x14ac:dyDescent="0.55000000000000004">
      <c r="A16" s="4" t="s">
        <v>26</v>
      </c>
      <c r="B16" s="4" t="s">
        <v>20</v>
      </c>
      <c r="C16" s="4" t="s">
        <v>1</v>
      </c>
      <c r="D16" s="4" t="s">
        <v>14</v>
      </c>
      <c r="E16" s="4" t="s">
        <v>15</v>
      </c>
      <c r="F16" s="4" t="s">
        <v>17</v>
      </c>
      <c r="G16">
        <v>9062.5728721336945</v>
      </c>
      <c r="K16" t="s">
        <v>48</v>
      </c>
      <c r="L16" s="5" t="s">
        <v>49</v>
      </c>
      <c r="M16" s="9" t="s">
        <v>56</v>
      </c>
      <c r="N16" s="9" t="s">
        <v>64</v>
      </c>
      <c r="O16" s="9" t="s">
        <v>57</v>
      </c>
      <c r="P16" s="9" t="s">
        <v>58</v>
      </c>
      <c r="Q16" s="9" t="s">
        <v>59</v>
      </c>
      <c r="R16" s="9" t="s">
        <v>65</v>
      </c>
      <c r="S16" s="9" t="s">
        <v>60</v>
      </c>
      <c r="T16" s="9" t="s">
        <v>70</v>
      </c>
    </row>
    <row r="17" spans="1:20" x14ac:dyDescent="0.55000000000000004">
      <c r="A17" s="4" t="s">
        <v>26</v>
      </c>
      <c r="B17" s="4" t="s">
        <v>20</v>
      </c>
      <c r="C17" s="4" t="s">
        <v>1</v>
      </c>
      <c r="D17" s="4" t="s">
        <v>14</v>
      </c>
      <c r="E17" s="4" t="s">
        <v>18</v>
      </c>
      <c r="F17" s="4" t="s">
        <v>16</v>
      </c>
      <c r="G17"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12955.045990413268</v>
      </c>
    </row>
    <row r="18" spans="1:20" x14ac:dyDescent="0.55000000000000004">
      <c r="A18" s="4" t="s">
        <v>26</v>
      </c>
      <c r="B18" s="4" t="s">
        <v>20</v>
      </c>
      <c r="C18" s="4" t="s">
        <v>1</v>
      </c>
      <c r="D18" s="4" t="s">
        <v>14</v>
      </c>
      <c r="E18" s="4" t="s">
        <v>18</v>
      </c>
      <c r="F18" s="4" t="s">
        <v>17</v>
      </c>
      <c r="G18"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12955.045990413268</v>
      </c>
    </row>
    <row r="19" spans="1:20" x14ac:dyDescent="0.55000000000000004">
      <c r="A19" s="4" t="s">
        <v>26</v>
      </c>
      <c r="B19" s="4" t="s">
        <v>20</v>
      </c>
      <c r="C19" s="4" t="s">
        <v>1</v>
      </c>
      <c r="D19" s="4" t="s">
        <v>14</v>
      </c>
      <c r="E19" s="4" t="s">
        <v>19</v>
      </c>
      <c r="F19" s="4" t="s">
        <v>16</v>
      </c>
      <c r="G19"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12955.045990413268</v>
      </c>
    </row>
    <row r="20" spans="1:20" x14ac:dyDescent="0.55000000000000004">
      <c r="A20" s="4" t="s">
        <v>26</v>
      </c>
      <c r="B20" s="4" t="s">
        <v>20</v>
      </c>
      <c r="C20" s="4" t="s">
        <v>1</v>
      </c>
      <c r="D20" s="4" t="s">
        <v>14</v>
      </c>
      <c r="E20" s="4" t="s">
        <v>19</v>
      </c>
      <c r="F20" s="4" t="s">
        <v>17</v>
      </c>
      <c r="G20"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12955.045990413268</v>
      </c>
    </row>
    <row r="21" spans="1:20" x14ac:dyDescent="0.55000000000000004">
      <c r="A21" s="4" t="s">
        <v>26</v>
      </c>
      <c r="B21" s="4" t="s">
        <v>20</v>
      </c>
      <c r="C21" s="4" t="s">
        <v>1</v>
      </c>
      <c r="D21" s="4" t="s">
        <v>75</v>
      </c>
      <c r="E21" s="4" t="s">
        <v>15</v>
      </c>
      <c r="F21" s="4" t="s">
        <v>16</v>
      </c>
      <c r="G21">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12955.045990413268</v>
      </c>
    </row>
    <row r="22" spans="1:20" x14ac:dyDescent="0.55000000000000004">
      <c r="A22" s="4" t="s">
        <v>26</v>
      </c>
      <c r="B22" s="4" t="s">
        <v>20</v>
      </c>
      <c r="C22" s="4" t="s">
        <v>1</v>
      </c>
      <c r="D22" s="4" t="s">
        <v>75</v>
      </c>
      <c r="E22" s="4" t="s">
        <v>15</v>
      </c>
      <c r="F22" s="4" t="s">
        <v>17</v>
      </c>
      <c r="G22">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12955.045990413268</v>
      </c>
    </row>
    <row r="23" spans="1:20" x14ac:dyDescent="0.55000000000000004">
      <c r="A23" s="4" t="s">
        <v>26</v>
      </c>
      <c r="B23" s="4" t="s">
        <v>20</v>
      </c>
      <c r="C23" s="4" t="s">
        <v>1</v>
      </c>
      <c r="D23" s="4" t="s">
        <v>75</v>
      </c>
      <c r="E23" s="4" t="s">
        <v>18</v>
      </c>
      <c r="F23" s="4" t="s">
        <v>16</v>
      </c>
      <c r="G23">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12955.045990413268</v>
      </c>
    </row>
    <row r="24" spans="1:20" x14ac:dyDescent="0.55000000000000004">
      <c r="A24" s="4" t="s">
        <v>26</v>
      </c>
      <c r="B24" s="4" t="s">
        <v>20</v>
      </c>
      <c r="C24" s="4" t="s">
        <v>1</v>
      </c>
      <c r="D24" s="4" t="s">
        <v>75</v>
      </c>
      <c r="E24" s="4" t="s">
        <v>18</v>
      </c>
      <c r="F24" s="4" t="s">
        <v>17</v>
      </c>
      <c r="G24">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12955.045990413268</v>
      </c>
    </row>
    <row r="25" spans="1:20" x14ac:dyDescent="0.55000000000000004">
      <c r="A25" s="4" t="s">
        <v>26</v>
      </c>
      <c r="B25" s="4" t="s">
        <v>20</v>
      </c>
      <c r="C25" s="4" t="s">
        <v>1</v>
      </c>
      <c r="D25" s="4" t="s">
        <v>75</v>
      </c>
      <c r="E25" s="4" t="s">
        <v>19</v>
      </c>
      <c r="F25" s="4" t="s">
        <v>16</v>
      </c>
      <c r="G25">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12955.045990413268</v>
      </c>
    </row>
    <row r="26" spans="1:20" x14ac:dyDescent="0.55000000000000004">
      <c r="A26" s="4" t="s">
        <v>26</v>
      </c>
      <c r="B26" s="4" t="s">
        <v>20</v>
      </c>
      <c r="C26" s="4" t="s">
        <v>1</v>
      </c>
      <c r="D26" s="4" t="s">
        <v>75</v>
      </c>
      <c r="E26" s="4" t="s">
        <v>19</v>
      </c>
      <c r="F26" s="4" t="s">
        <v>17</v>
      </c>
      <c r="G26">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12955.045990413268</v>
      </c>
    </row>
    <row r="27" spans="1:20" x14ac:dyDescent="0.55000000000000004">
      <c r="A27" s="4" t="s">
        <v>26</v>
      </c>
      <c r="B27" s="4" t="s">
        <v>20</v>
      </c>
      <c r="C27" s="4" t="s">
        <v>2</v>
      </c>
      <c r="D27" s="4" t="s">
        <v>14</v>
      </c>
      <c r="E27" s="4" t="s">
        <v>15</v>
      </c>
      <c r="F27" s="4" t="s">
        <v>16</v>
      </c>
      <c r="G27">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12955.045990413268</v>
      </c>
    </row>
    <row r="28" spans="1:20" x14ac:dyDescent="0.55000000000000004">
      <c r="A28" s="4" t="s">
        <v>26</v>
      </c>
      <c r="B28" s="4" t="s">
        <v>20</v>
      </c>
      <c r="C28" s="4" t="s">
        <v>2</v>
      </c>
      <c r="D28" s="4" t="s">
        <v>14</v>
      </c>
      <c r="E28" s="4" t="s">
        <v>15</v>
      </c>
      <c r="F28" s="4" t="s">
        <v>17</v>
      </c>
      <c r="G28">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12955.045990413268</v>
      </c>
    </row>
    <row r="29" spans="1:20" x14ac:dyDescent="0.55000000000000004">
      <c r="A29" s="4" t="s">
        <v>26</v>
      </c>
      <c r="B29" s="4" t="s">
        <v>20</v>
      </c>
      <c r="C29" s="4" t="s">
        <v>2</v>
      </c>
      <c r="D29" s="4" t="s">
        <v>14</v>
      </c>
      <c r="E29" s="4" t="s">
        <v>18</v>
      </c>
      <c r="F29" s="4" t="s">
        <v>16</v>
      </c>
      <c r="G29"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12955.045990413268</v>
      </c>
    </row>
    <row r="30" spans="1:20" x14ac:dyDescent="0.55000000000000004">
      <c r="A30" s="4" t="s">
        <v>26</v>
      </c>
      <c r="B30" s="4" t="s">
        <v>20</v>
      </c>
      <c r="C30" s="4" t="s">
        <v>2</v>
      </c>
      <c r="D30" s="4" t="s">
        <v>14</v>
      </c>
      <c r="E30" s="4" t="s">
        <v>18</v>
      </c>
      <c r="F30" s="4" t="s">
        <v>17</v>
      </c>
      <c r="G30"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12955.045990413268</v>
      </c>
    </row>
    <row r="31" spans="1:20" x14ac:dyDescent="0.55000000000000004">
      <c r="A31" s="4" t="s">
        <v>26</v>
      </c>
      <c r="B31" s="4" t="s">
        <v>20</v>
      </c>
      <c r="C31" s="4" t="s">
        <v>2</v>
      </c>
      <c r="D31" s="4" t="s">
        <v>14</v>
      </c>
      <c r="E31" s="4" t="s">
        <v>19</v>
      </c>
      <c r="F31" s="4" t="s">
        <v>16</v>
      </c>
      <c r="G31"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12955.045990413268</v>
      </c>
    </row>
    <row r="32" spans="1:20" x14ac:dyDescent="0.55000000000000004">
      <c r="A32" s="4" t="s">
        <v>26</v>
      </c>
      <c r="B32" s="4" t="s">
        <v>20</v>
      </c>
      <c r="C32" s="4" t="s">
        <v>2</v>
      </c>
      <c r="D32" s="4" t="s">
        <v>14</v>
      </c>
      <c r="E32" s="4" t="s">
        <v>19</v>
      </c>
      <c r="F32" s="4" t="s">
        <v>17</v>
      </c>
      <c r="G32"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12955.045990413268</v>
      </c>
    </row>
    <row r="33" spans="1:20" x14ac:dyDescent="0.55000000000000004">
      <c r="A33" s="4" t="s">
        <v>26</v>
      </c>
      <c r="B33" s="4" t="s">
        <v>20</v>
      </c>
      <c r="C33" s="4" t="s">
        <v>2</v>
      </c>
      <c r="D33" s="4" t="s">
        <v>75</v>
      </c>
      <c r="E33" s="4" t="s">
        <v>15</v>
      </c>
      <c r="F33" s="4" t="s">
        <v>16</v>
      </c>
      <c r="G33">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12955.045990413268</v>
      </c>
    </row>
    <row r="34" spans="1:20" x14ac:dyDescent="0.55000000000000004">
      <c r="A34" s="4" t="s">
        <v>26</v>
      </c>
      <c r="B34" s="4" t="s">
        <v>20</v>
      </c>
      <c r="C34" s="4" t="s">
        <v>2</v>
      </c>
      <c r="D34" s="4" t="s">
        <v>75</v>
      </c>
      <c r="E34" s="4" t="s">
        <v>15</v>
      </c>
      <c r="F34" s="4" t="s">
        <v>17</v>
      </c>
      <c r="G34">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12955.045990413268</v>
      </c>
    </row>
    <row r="35" spans="1:20" x14ac:dyDescent="0.55000000000000004">
      <c r="A35" s="4" t="s">
        <v>26</v>
      </c>
      <c r="B35" s="4" t="s">
        <v>20</v>
      </c>
      <c r="C35" s="4" t="s">
        <v>2</v>
      </c>
      <c r="D35" s="4" t="s">
        <v>75</v>
      </c>
      <c r="E35" s="4" t="s">
        <v>18</v>
      </c>
      <c r="F35" s="4" t="s">
        <v>16</v>
      </c>
      <c r="G35">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12955.045990413268</v>
      </c>
    </row>
    <row r="36" spans="1:20" x14ac:dyDescent="0.55000000000000004">
      <c r="A36" s="4" t="s">
        <v>26</v>
      </c>
      <c r="B36" s="4" t="s">
        <v>20</v>
      </c>
      <c r="C36" s="4" t="s">
        <v>2</v>
      </c>
      <c r="D36" s="4" t="s">
        <v>75</v>
      </c>
      <c r="E36" s="4" t="s">
        <v>18</v>
      </c>
      <c r="F36" s="4" t="s">
        <v>17</v>
      </c>
      <c r="G36">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12955.045990413268</v>
      </c>
    </row>
    <row r="37" spans="1:20" x14ac:dyDescent="0.55000000000000004">
      <c r="A37" s="4" t="s">
        <v>26</v>
      </c>
      <c r="B37" s="4" t="s">
        <v>20</v>
      </c>
      <c r="C37" s="4" t="s">
        <v>2</v>
      </c>
      <c r="D37" s="4" t="s">
        <v>75</v>
      </c>
      <c r="E37" s="4" t="s">
        <v>19</v>
      </c>
      <c r="F37" s="4" t="s">
        <v>16</v>
      </c>
      <c r="G37">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12955.045990413264</v>
      </c>
    </row>
    <row r="38" spans="1:20" x14ac:dyDescent="0.55000000000000004">
      <c r="A38" s="4" t="s">
        <v>26</v>
      </c>
      <c r="B38" s="4" t="s">
        <v>20</v>
      </c>
      <c r="C38" s="4" t="s">
        <v>2</v>
      </c>
      <c r="D38" s="4" t="s">
        <v>75</v>
      </c>
      <c r="E38" s="4" t="s">
        <v>19</v>
      </c>
      <c r="F38" s="4" t="s">
        <v>17</v>
      </c>
      <c r="G38">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12955.045990413264</v>
      </c>
    </row>
    <row r="39" spans="1:20" x14ac:dyDescent="0.55000000000000004">
      <c r="A39" s="4" t="s">
        <v>26</v>
      </c>
      <c r="B39" s="4" t="s">
        <v>20</v>
      </c>
      <c r="C39" s="4" t="s">
        <v>3</v>
      </c>
      <c r="D39" s="4" t="s">
        <v>14</v>
      </c>
      <c r="E39" s="4" t="s">
        <v>15</v>
      </c>
      <c r="F39" s="4" t="s">
        <v>16</v>
      </c>
      <c r="G39">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12955.045990413264</v>
      </c>
    </row>
    <row r="40" spans="1:20" x14ac:dyDescent="0.55000000000000004">
      <c r="A40" s="4" t="s">
        <v>26</v>
      </c>
      <c r="B40" s="4" t="s">
        <v>20</v>
      </c>
      <c r="C40" s="4" t="s">
        <v>3</v>
      </c>
      <c r="D40" s="4" t="s">
        <v>14</v>
      </c>
      <c r="E40" s="4" t="s">
        <v>15</v>
      </c>
      <c r="F40" s="4" t="s">
        <v>17</v>
      </c>
      <c r="G40">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12955.045990413264</v>
      </c>
    </row>
    <row r="41" spans="1:20" x14ac:dyDescent="0.55000000000000004">
      <c r="A41" s="4" t="s">
        <v>26</v>
      </c>
      <c r="B41" s="4" t="s">
        <v>20</v>
      </c>
      <c r="C41" s="4" t="s">
        <v>3</v>
      </c>
      <c r="D41" s="4" t="s">
        <v>14</v>
      </c>
      <c r="E41" s="4" t="s">
        <v>18</v>
      </c>
      <c r="F41" s="4" t="s">
        <v>16</v>
      </c>
      <c r="G41"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12955.045990413264</v>
      </c>
    </row>
    <row r="42" spans="1:20" x14ac:dyDescent="0.55000000000000004">
      <c r="A42" s="4" t="s">
        <v>26</v>
      </c>
      <c r="B42" s="4" t="s">
        <v>20</v>
      </c>
      <c r="C42" s="4" t="s">
        <v>3</v>
      </c>
      <c r="D42" s="4" t="s">
        <v>14</v>
      </c>
      <c r="E42" s="4" t="s">
        <v>18</v>
      </c>
      <c r="F42" s="4" t="s">
        <v>17</v>
      </c>
      <c r="G42"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12955.045990413264</v>
      </c>
    </row>
    <row r="43" spans="1:20" x14ac:dyDescent="0.55000000000000004">
      <c r="A43" s="4" t="s">
        <v>26</v>
      </c>
      <c r="B43" s="4" t="s">
        <v>20</v>
      </c>
      <c r="C43" s="4" t="s">
        <v>3</v>
      </c>
      <c r="D43" s="4" t="s">
        <v>14</v>
      </c>
      <c r="E43" s="4" t="s">
        <v>19</v>
      </c>
      <c r="F43" s="4" t="s">
        <v>16</v>
      </c>
      <c r="G43"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12955.045990413264</v>
      </c>
    </row>
    <row r="44" spans="1:20" x14ac:dyDescent="0.55000000000000004">
      <c r="A44" s="4" t="s">
        <v>26</v>
      </c>
      <c r="B44" s="4" t="s">
        <v>20</v>
      </c>
      <c r="C44" s="4" t="s">
        <v>3</v>
      </c>
      <c r="D44" s="4" t="s">
        <v>14</v>
      </c>
      <c r="E44" s="4" t="s">
        <v>19</v>
      </c>
      <c r="F44" s="4" t="s">
        <v>17</v>
      </c>
      <c r="G44"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12955.045990413264</v>
      </c>
    </row>
    <row r="45" spans="1:20" x14ac:dyDescent="0.55000000000000004">
      <c r="A45" s="4" t="s">
        <v>26</v>
      </c>
      <c r="B45" s="4" t="s">
        <v>20</v>
      </c>
      <c r="C45" s="4" t="s">
        <v>3</v>
      </c>
      <c r="D45" s="4" t="s">
        <v>75</v>
      </c>
      <c r="E45" s="4" t="s">
        <v>15</v>
      </c>
      <c r="F45" s="4" t="s">
        <v>16</v>
      </c>
      <c r="G45"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12955.045990413268</v>
      </c>
    </row>
    <row r="46" spans="1:20" x14ac:dyDescent="0.55000000000000004">
      <c r="A46" s="4" t="s">
        <v>26</v>
      </c>
      <c r="B46" s="4" t="s">
        <v>20</v>
      </c>
      <c r="C46" s="4" t="s">
        <v>3</v>
      </c>
      <c r="D46" s="4" t="s">
        <v>75</v>
      </c>
      <c r="E46" s="4" t="s">
        <v>15</v>
      </c>
      <c r="F46" s="4" t="s">
        <v>17</v>
      </c>
      <c r="G46"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12955.045990413268</v>
      </c>
    </row>
    <row r="47" spans="1:20" x14ac:dyDescent="0.55000000000000004">
      <c r="A47" s="4" t="s">
        <v>26</v>
      </c>
      <c r="B47" s="4" t="s">
        <v>20</v>
      </c>
      <c r="C47" s="4" t="s">
        <v>3</v>
      </c>
      <c r="D47" s="4" t="s">
        <v>75</v>
      </c>
      <c r="E47" s="4" t="s">
        <v>18</v>
      </c>
      <c r="F47" s="4" t="s">
        <v>16</v>
      </c>
      <c r="G47">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12955.045990413268</v>
      </c>
    </row>
    <row r="48" spans="1:20" x14ac:dyDescent="0.55000000000000004">
      <c r="A48" s="4" t="s">
        <v>26</v>
      </c>
      <c r="B48" s="4" t="s">
        <v>20</v>
      </c>
      <c r="C48" s="4" t="s">
        <v>3</v>
      </c>
      <c r="D48" s="4" t="s">
        <v>75</v>
      </c>
      <c r="E48" s="4" t="s">
        <v>18</v>
      </c>
      <c r="F48" s="4" t="s">
        <v>17</v>
      </c>
      <c r="G48">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12955.045990413268</v>
      </c>
    </row>
    <row r="49" spans="1:20" x14ac:dyDescent="0.55000000000000004">
      <c r="A49" s="4" t="s">
        <v>26</v>
      </c>
      <c r="B49" s="4" t="s">
        <v>20</v>
      </c>
      <c r="C49" s="4" t="s">
        <v>3</v>
      </c>
      <c r="D49" s="4" t="s">
        <v>75</v>
      </c>
      <c r="E49" s="4" t="s">
        <v>19</v>
      </c>
      <c r="F49" s="4" t="s">
        <v>16</v>
      </c>
      <c r="G49">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12955.045990413268</v>
      </c>
    </row>
    <row r="50" spans="1:20" x14ac:dyDescent="0.55000000000000004">
      <c r="A50" s="4" t="s">
        <v>26</v>
      </c>
      <c r="B50" s="4" t="s">
        <v>20</v>
      </c>
      <c r="C50" s="4" t="s">
        <v>3</v>
      </c>
      <c r="D50" s="4" t="s">
        <v>75</v>
      </c>
      <c r="E50" s="4" t="s">
        <v>19</v>
      </c>
      <c r="F50" s="4" t="s">
        <v>17</v>
      </c>
      <c r="G50">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12955.045990413268</v>
      </c>
    </row>
    <row r="51" spans="1:20" x14ac:dyDescent="0.55000000000000004">
      <c r="A51" s="4" t="s">
        <v>26</v>
      </c>
      <c r="B51" s="4" t="s">
        <v>20</v>
      </c>
      <c r="C51" s="4" t="s">
        <v>4</v>
      </c>
      <c r="D51" s="4" t="s">
        <v>14</v>
      </c>
      <c r="E51" s="4" t="s">
        <v>15</v>
      </c>
      <c r="F51" s="4" t="s">
        <v>16</v>
      </c>
      <c r="G51">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12955.045990413268</v>
      </c>
    </row>
    <row r="52" spans="1:20" x14ac:dyDescent="0.55000000000000004">
      <c r="A52" s="4" t="s">
        <v>26</v>
      </c>
      <c r="B52" s="4" t="s">
        <v>20</v>
      </c>
      <c r="C52" s="4" t="s">
        <v>4</v>
      </c>
      <c r="D52" s="4" t="s">
        <v>14</v>
      </c>
      <c r="E52" s="4" t="s">
        <v>15</v>
      </c>
      <c r="F52" s="4" t="s">
        <v>17</v>
      </c>
      <c r="G52">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12955.045990413268</v>
      </c>
    </row>
    <row r="53" spans="1:20" x14ac:dyDescent="0.55000000000000004">
      <c r="A53" s="4" t="s">
        <v>26</v>
      </c>
      <c r="B53" s="4" t="s">
        <v>20</v>
      </c>
      <c r="C53" s="4" t="s">
        <v>4</v>
      </c>
      <c r="D53" s="4" t="s">
        <v>14</v>
      </c>
      <c r="E53" s="4" t="s">
        <v>18</v>
      </c>
      <c r="F53" s="4" t="s">
        <v>16</v>
      </c>
      <c r="G53">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12955.045990413268</v>
      </c>
    </row>
    <row r="54" spans="1:20" x14ac:dyDescent="0.55000000000000004">
      <c r="A54" s="4" t="s">
        <v>26</v>
      </c>
      <c r="B54" s="4" t="s">
        <v>20</v>
      </c>
      <c r="C54" s="4" t="s">
        <v>4</v>
      </c>
      <c r="D54" s="4" t="s">
        <v>14</v>
      </c>
      <c r="E54" s="4" t="s">
        <v>18</v>
      </c>
      <c r="F54" s="4" t="s">
        <v>17</v>
      </c>
      <c r="G54">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12955.045990413268</v>
      </c>
    </row>
    <row r="55" spans="1:20" x14ac:dyDescent="0.55000000000000004">
      <c r="A55" s="4" t="s">
        <v>26</v>
      </c>
      <c r="B55" s="4" t="s">
        <v>20</v>
      </c>
      <c r="C55" s="4" t="s">
        <v>4</v>
      </c>
      <c r="D55" s="4" t="s">
        <v>14</v>
      </c>
      <c r="E55" s="4" t="s">
        <v>19</v>
      </c>
      <c r="F55" s="4" t="s">
        <v>16</v>
      </c>
      <c r="G55"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12955.045990413268</v>
      </c>
    </row>
    <row r="56" spans="1:20" x14ac:dyDescent="0.55000000000000004">
      <c r="A56" s="4" t="s">
        <v>26</v>
      </c>
      <c r="B56" s="4" t="s">
        <v>20</v>
      </c>
      <c r="C56" s="4" t="s">
        <v>4</v>
      </c>
      <c r="D56" s="4" t="s">
        <v>14</v>
      </c>
      <c r="E56" s="4" t="s">
        <v>19</v>
      </c>
      <c r="F56" s="4" t="s">
        <v>17</v>
      </c>
      <c r="G56"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12955.045990413268</v>
      </c>
    </row>
    <row r="57" spans="1:20" x14ac:dyDescent="0.55000000000000004">
      <c r="A57" s="4" t="s">
        <v>26</v>
      </c>
      <c r="B57" s="4" t="s">
        <v>20</v>
      </c>
      <c r="C57" s="4" t="s">
        <v>4</v>
      </c>
      <c r="D57" s="4" t="s">
        <v>75</v>
      </c>
      <c r="E57" s="4" t="s">
        <v>15</v>
      </c>
      <c r="F57" s="4" t="s">
        <v>16</v>
      </c>
      <c r="G57"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12955.045990413268</v>
      </c>
    </row>
    <row r="58" spans="1:20" x14ac:dyDescent="0.55000000000000004">
      <c r="A58" s="4" t="s">
        <v>26</v>
      </c>
      <c r="B58" s="4" t="s">
        <v>20</v>
      </c>
      <c r="C58" s="4" t="s">
        <v>4</v>
      </c>
      <c r="D58" s="4" t="s">
        <v>75</v>
      </c>
      <c r="E58" s="4" t="s">
        <v>15</v>
      </c>
      <c r="F58" s="4" t="s">
        <v>17</v>
      </c>
      <c r="G58"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12955.045990413268</v>
      </c>
    </row>
    <row r="59" spans="1:20" x14ac:dyDescent="0.55000000000000004">
      <c r="A59" s="4" t="s">
        <v>26</v>
      </c>
      <c r="B59" s="4" t="s">
        <v>20</v>
      </c>
      <c r="C59" s="4" t="s">
        <v>4</v>
      </c>
      <c r="D59" s="4" t="s">
        <v>75</v>
      </c>
      <c r="E59" s="4" t="s">
        <v>18</v>
      </c>
      <c r="F59" s="4" t="s">
        <v>16</v>
      </c>
      <c r="G59">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12955.045990413268</v>
      </c>
    </row>
    <row r="60" spans="1:20" x14ac:dyDescent="0.55000000000000004">
      <c r="A60" s="4" t="s">
        <v>26</v>
      </c>
      <c r="B60" s="4" t="s">
        <v>20</v>
      </c>
      <c r="C60" s="4" t="s">
        <v>4</v>
      </c>
      <c r="D60" s="4" t="s">
        <v>75</v>
      </c>
      <c r="E60" s="4" t="s">
        <v>18</v>
      </c>
      <c r="F60" s="4" t="s">
        <v>17</v>
      </c>
      <c r="G60">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12955.045990413268</v>
      </c>
    </row>
    <row r="61" spans="1:20" x14ac:dyDescent="0.55000000000000004">
      <c r="A61" s="4" t="s">
        <v>26</v>
      </c>
      <c r="B61" s="4" t="s">
        <v>20</v>
      </c>
      <c r="C61" s="4" t="s">
        <v>4</v>
      </c>
      <c r="D61" s="4" t="s">
        <v>75</v>
      </c>
      <c r="E61" s="4" t="s">
        <v>19</v>
      </c>
      <c r="F61" s="4" t="s">
        <v>16</v>
      </c>
      <c r="G61">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12955.045990413268</v>
      </c>
    </row>
    <row r="62" spans="1:20" x14ac:dyDescent="0.55000000000000004">
      <c r="A62" s="4" t="s">
        <v>26</v>
      </c>
      <c r="B62" s="4" t="s">
        <v>20</v>
      </c>
      <c r="C62" s="4" t="s">
        <v>4</v>
      </c>
      <c r="D62" s="4" t="s">
        <v>75</v>
      </c>
      <c r="E62" s="4" t="s">
        <v>19</v>
      </c>
      <c r="F62" s="4" t="s">
        <v>17</v>
      </c>
      <c r="G62">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12955.045990413268</v>
      </c>
    </row>
    <row r="63" spans="1:20" x14ac:dyDescent="0.55000000000000004">
      <c r="A63" s="4" t="s">
        <v>26</v>
      </c>
      <c r="B63" s="4" t="s">
        <v>20</v>
      </c>
      <c r="C63" s="4" t="s">
        <v>5</v>
      </c>
      <c r="D63" s="4" t="s">
        <v>14</v>
      </c>
      <c r="E63" s="4" t="s">
        <v>15</v>
      </c>
      <c r="F63" s="4" t="s">
        <v>16</v>
      </c>
      <c r="G63">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12955.045990413268</v>
      </c>
    </row>
    <row r="64" spans="1:20" x14ac:dyDescent="0.55000000000000004">
      <c r="A64" s="4" t="s">
        <v>26</v>
      </c>
      <c r="B64" s="4" t="s">
        <v>20</v>
      </c>
      <c r="C64" s="4" t="s">
        <v>5</v>
      </c>
      <c r="D64" s="4" t="s">
        <v>14</v>
      </c>
      <c r="E64" s="4" t="s">
        <v>15</v>
      </c>
      <c r="F64" s="4" t="s">
        <v>17</v>
      </c>
      <c r="G64">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12955.045990413268</v>
      </c>
    </row>
    <row r="65" spans="1:20" x14ac:dyDescent="0.55000000000000004">
      <c r="A65" s="4" t="s">
        <v>26</v>
      </c>
      <c r="B65" s="4" t="s">
        <v>20</v>
      </c>
      <c r="C65" s="4" t="s">
        <v>5</v>
      </c>
      <c r="D65" s="4" t="s">
        <v>14</v>
      </c>
      <c r="E65" s="4" t="s">
        <v>18</v>
      </c>
      <c r="F65" s="4" t="s">
        <v>16</v>
      </c>
      <c r="G65">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12955.045990413264</v>
      </c>
    </row>
    <row r="66" spans="1:20" x14ac:dyDescent="0.55000000000000004">
      <c r="A66" s="4" t="s">
        <v>26</v>
      </c>
      <c r="B66" s="4" t="s">
        <v>20</v>
      </c>
      <c r="C66" s="4" t="s">
        <v>5</v>
      </c>
      <c r="D66" s="4" t="s">
        <v>14</v>
      </c>
      <c r="E66" s="4" t="s">
        <v>18</v>
      </c>
      <c r="F66" s="4" t="s">
        <v>17</v>
      </c>
      <c r="G66">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12955.045990413264</v>
      </c>
    </row>
    <row r="67" spans="1:20" x14ac:dyDescent="0.55000000000000004">
      <c r="A67" s="4" t="s">
        <v>26</v>
      </c>
      <c r="B67" s="4" t="s">
        <v>20</v>
      </c>
      <c r="C67" s="4" t="s">
        <v>5</v>
      </c>
      <c r="D67" s="4" t="s">
        <v>14</v>
      </c>
      <c r="E67" s="4" t="s">
        <v>19</v>
      </c>
      <c r="F67" s="4" t="s">
        <v>16</v>
      </c>
      <c r="G67"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12955.045990413264</v>
      </c>
    </row>
    <row r="68" spans="1:20" x14ac:dyDescent="0.55000000000000004">
      <c r="A68" s="4" t="s">
        <v>26</v>
      </c>
      <c r="B68" s="4" t="s">
        <v>20</v>
      </c>
      <c r="C68" s="4" t="s">
        <v>5</v>
      </c>
      <c r="D68" s="4" t="s">
        <v>14</v>
      </c>
      <c r="E68" s="4" t="s">
        <v>19</v>
      </c>
      <c r="F68" s="4" t="s">
        <v>17</v>
      </c>
      <c r="G68"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12955.045990413264</v>
      </c>
    </row>
    <row r="69" spans="1:20" x14ac:dyDescent="0.55000000000000004">
      <c r="A69" s="4" t="s">
        <v>26</v>
      </c>
      <c r="B69" s="4" t="s">
        <v>20</v>
      </c>
      <c r="C69" s="4" t="s">
        <v>5</v>
      </c>
      <c r="D69" s="4" t="s">
        <v>75</v>
      </c>
      <c r="E69" s="4" t="s">
        <v>15</v>
      </c>
      <c r="F69" s="4" t="s">
        <v>16</v>
      </c>
      <c r="G69"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12955.045990413264</v>
      </c>
    </row>
    <row r="70" spans="1:20" x14ac:dyDescent="0.55000000000000004">
      <c r="A70" s="4" t="s">
        <v>26</v>
      </c>
      <c r="B70" s="4" t="s">
        <v>20</v>
      </c>
      <c r="C70" s="4" t="s">
        <v>5</v>
      </c>
      <c r="D70" s="4" t="s">
        <v>75</v>
      </c>
      <c r="E70" s="4" t="s">
        <v>15</v>
      </c>
      <c r="F70" s="4" t="s">
        <v>17</v>
      </c>
      <c r="G70"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12955.045990413264</v>
      </c>
    </row>
    <row r="71" spans="1:20" x14ac:dyDescent="0.55000000000000004">
      <c r="A71" s="4" t="s">
        <v>26</v>
      </c>
      <c r="B71" s="4" t="s">
        <v>20</v>
      </c>
      <c r="C71" s="4" t="s">
        <v>5</v>
      </c>
      <c r="D71" s="4" t="s">
        <v>75</v>
      </c>
      <c r="E71" s="4" t="s">
        <v>18</v>
      </c>
      <c r="F71" s="4" t="s">
        <v>16</v>
      </c>
      <c r="G71"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12955.045990413264</v>
      </c>
    </row>
    <row r="72" spans="1:20" x14ac:dyDescent="0.55000000000000004">
      <c r="A72" s="4" t="s">
        <v>26</v>
      </c>
      <c r="B72" s="4" t="s">
        <v>20</v>
      </c>
      <c r="C72" s="4" t="s">
        <v>5</v>
      </c>
      <c r="D72" s="4" t="s">
        <v>75</v>
      </c>
      <c r="E72" s="4" t="s">
        <v>18</v>
      </c>
      <c r="F72" s="4" t="s">
        <v>17</v>
      </c>
      <c r="G72"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12955.045990413264</v>
      </c>
    </row>
    <row r="73" spans="1:20" x14ac:dyDescent="0.55000000000000004">
      <c r="A73" s="4" t="s">
        <v>26</v>
      </c>
      <c r="B73" s="4" t="s">
        <v>20</v>
      </c>
      <c r="C73" s="4" t="s">
        <v>5</v>
      </c>
      <c r="D73" s="4" t="s">
        <v>75</v>
      </c>
      <c r="E73" s="4" t="s">
        <v>19</v>
      </c>
      <c r="F73" s="4" t="s">
        <v>16</v>
      </c>
      <c r="G73">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12955.045990413268</v>
      </c>
    </row>
    <row r="74" spans="1:20" x14ac:dyDescent="0.55000000000000004">
      <c r="A74" s="4" t="s">
        <v>26</v>
      </c>
      <c r="B74" s="4" t="s">
        <v>20</v>
      </c>
      <c r="C74" s="4" t="s">
        <v>5</v>
      </c>
      <c r="D74" s="4" t="s">
        <v>75</v>
      </c>
      <c r="E74" s="4" t="s">
        <v>19</v>
      </c>
      <c r="F74" s="4" t="s">
        <v>17</v>
      </c>
      <c r="G74">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12955.045990413268</v>
      </c>
    </row>
    <row r="75" spans="1:20" x14ac:dyDescent="0.55000000000000004">
      <c r="A75" s="4" t="s">
        <v>26</v>
      </c>
      <c r="B75" s="4" t="s">
        <v>20</v>
      </c>
      <c r="C75" s="4" t="s">
        <v>6</v>
      </c>
      <c r="D75" s="4" t="s">
        <v>14</v>
      </c>
      <c r="E75" s="4" t="s">
        <v>15</v>
      </c>
      <c r="F75" s="4" t="s">
        <v>16</v>
      </c>
      <c r="G75">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12955.045990413268</v>
      </c>
    </row>
    <row r="76" spans="1:20" x14ac:dyDescent="0.55000000000000004">
      <c r="A76" s="4" t="s">
        <v>26</v>
      </c>
      <c r="B76" s="4" t="s">
        <v>20</v>
      </c>
      <c r="C76" s="4" t="s">
        <v>6</v>
      </c>
      <c r="D76" s="4" t="s">
        <v>14</v>
      </c>
      <c r="E76" s="4" t="s">
        <v>15</v>
      </c>
      <c r="F76" s="4" t="s">
        <v>17</v>
      </c>
      <c r="G76">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12955.045990413268</v>
      </c>
    </row>
    <row r="77" spans="1:20" x14ac:dyDescent="0.55000000000000004">
      <c r="A77" s="4" t="s">
        <v>26</v>
      </c>
      <c r="B77" s="4" t="s">
        <v>20</v>
      </c>
      <c r="C77" s="4" t="s">
        <v>6</v>
      </c>
      <c r="D77" s="4" t="s">
        <v>14</v>
      </c>
      <c r="E77" s="4" t="s">
        <v>18</v>
      </c>
      <c r="F77" s="4" t="s">
        <v>16</v>
      </c>
      <c r="G77">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12955.045990413268</v>
      </c>
    </row>
    <row r="78" spans="1:20" x14ac:dyDescent="0.55000000000000004">
      <c r="A78" s="4" t="s">
        <v>26</v>
      </c>
      <c r="B78" s="4" t="s">
        <v>20</v>
      </c>
      <c r="C78" s="4" t="s">
        <v>6</v>
      </c>
      <c r="D78" s="4" t="s">
        <v>14</v>
      </c>
      <c r="E78" s="4" t="s">
        <v>18</v>
      </c>
      <c r="F78" s="4" t="s">
        <v>17</v>
      </c>
      <c r="G78">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12955.045990413268</v>
      </c>
    </row>
    <row r="79" spans="1:20" x14ac:dyDescent="0.55000000000000004">
      <c r="A79" s="4" t="s">
        <v>26</v>
      </c>
      <c r="B79" s="4" t="s">
        <v>20</v>
      </c>
      <c r="C79" s="4" t="s">
        <v>6</v>
      </c>
      <c r="D79" s="4" t="s">
        <v>14</v>
      </c>
      <c r="E79" s="4" t="s">
        <v>19</v>
      </c>
      <c r="F79" s="4" t="s">
        <v>16</v>
      </c>
      <c r="G79">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12955.045990413268</v>
      </c>
    </row>
    <row r="80" spans="1:20" x14ac:dyDescent="0.55000000000000004">
      <c r="A80" s="4" t="s">
        <v>26</v>
      </c>
      <c r="B80" s="4" t="s">
        <v>20</v>
      </c>
      <c r="C80" s="4" t="s">
        <v>6</v>
      </c>
      <c r="D80" s="4" t="s">
        <v>14</v>
      </c>
      <c r="E80" s="4" t="s">
        <v>19</v>
      </c>
      <c r="F80" s="4" t="s">
        <v>17</v>
      </c>
      <c r="G80">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12955.045990413268</v>
      </c>
    </row>
    <row r="81" spans="1:20" x14ac:dyDescent="0.55000000000000004">
      <c r="A81" s="4" t="s">
        <v>26</v>
      </c>
      <c r="B81" s="4" t="s">
        <v>20</v>
      </c>
      <c r="C81" s="4" t="s">
        <v>6</v>
      </c>
      <c r="D81" s="4" t="s">
        <v>75</v>
      </c>
      <c r="E81" s="4" t="s">
        <v>15</v>
      </c>
      <c r="F81" s="4" t="s">
        <v>16</v>
      </c>
      <c r="G81"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12955.045990413268</v>
      </c>
    </row>
    <row r="82" spans="1:20" x14ac:dyDescent="0.55000000000000004">
      <c r="A82" s="4" t="s">
        <v>26</v>
      </c>
      <c r="B82" s="4" t="s">
        <v>20</v>
      </c>
      <c r="C82" s="4" t="s">
        <v>6</v>
      </c>
      <c r="D82" s="4" t="s">
        <v>75</v>
      </c>
      <c r="E82" s="4" t="s">
        <v>15</v>
      </c>
      <c r="F82" s="4" t="s">
        <v>17</v>
      </c>
      <c r="G82"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12955.045990413268</v>
      </c>
    </row>
    <row r="83" spans="1:20" x14ac:dyDescent="0.55000000000000004">
      <c r="A83" s="4" t="s">
        <v>26</v>
      </c>
      <c r="B83" s="4" t="s">
        <v>20</v>
      </c>
      <c r="C83" s="4" t="s">
        <v>6</v>
      </c>
      <c r="D83" s="4" t="s">
        <v>75</v>
      </c>
      <c r="E83" s="4" t="s">
        <v>18</v>
      </c>
      <c r="F83" s="4" t="s">
        <v>16</v>
      </c>
      <c r="G83"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12955.045990413268</v>
      </c>
    </row>
    <row r="84" spans="1:20" x14ac:dyDescent="0.55000000000000004">
      <c r="A84" s="4" t="s">
        <v>26</v>
      </c>
      <c r="B84" s="4" t="s">
        <v>20</v>
      </c>
      <c r="C84" s="4" t="s">
        <v>6</v>
      </c>
      <c r="D84" s="4" t="s">
        <v>75</v>
      </c>
      <c r="E84" s="4" t="s">
        <v>18</v>
      </c>
      <c r="F84" s="4" t="s">
        <v>17</v>
      </c>
      <c r="G84"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12955.045990413268</v>
      </c>
    </row>
    <row r="85" spans="1:20" x14ac:dyDescent="0.55000000000000004">
      <c r="A85" s="4" t="s">
        <v>26</v>
      </c>
      <c r="B85" s="4" t="s">
        <v>20</v>
      </c>
      <c r="C85" s="4" t="s">
        <v>6</v>
      </c>
      <c r="D85" s="4" t="s">
        <v>75</v>
      </c>
      <c r="E85" s="4" t="s">
        <v>19</v>
      </c>
      <c r="F85" s="4" t="s">
        <v>16</v>
      </c>
      <c r="G85">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12955.045990413268</v>
      </c>
    </row>
    <row r="86" spans="1:20" x14ac:dyDescent="0.55000000000000004">
      <c r="A86" s="4" t="s">
        <v>26</v>
      </c>
      <c r="B86" s="4" t="s">
        <v>20</v>
      </c>
      <c r="C86" s="4" t="s">
        <v>6</v>
      </c>
      <c r="D86" s="4" t="s">
        <v>75</v>
      </c>
      <c r="E86" s="4" t="s">
        <v>19</v>
      </c>
      <c r="F86" s="4" t="s">
        <v>17</v>
      </c>
      <c r="G86">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12955.045990413268</v>
      </c>
    </row>
    <row r="87" spans="1:20" x14ac:dyDescent="0.55000000000000004">
      <c r="A87" s="4" t="s">
        <v>26</v>
      </c>
      <c r="B87" s="4" t="s">
        <v>20</v>
      </c>
      <c r="C87" s="4" t="s">
        <v>7</v>
      </c>
      <c r="D87" s="4" t="s">
        <v>14</v>
      </c>
      <c r="E87" s="4" t="s">
        <v>15</v>
      </c>
      <c r="F87" s="4" t="s">
        <v>16</v>
      </c>
      <c r="G87">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12955.045990413268</v>
      </c>
    </row>
    <row r="88" spans="1:20" x14ac:dyDescent="0.55000000000000004">
      <c r="A88" s="4" t="s">
        <v>26</v>
      </c>
      <c r="B88" s="4" t="s">
        <v>20</v>
      </c>
      <c r="C88" s="4" t="s">
        <v>7</v>
      </c>
      <c r="D88" s="4" t="s">
        <v>14</v>
      </c>
      <c r="E88" s="4" t="s">
        <v>15</v>
      </c>
      <c r="F88" s="4" t="s">
        <v>17</v>
      </c>
      <c r="G88">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12955.045990413268</v>
      </c>
    </row>
    <row r="89" spans="1:20" x14ac:dyDescent="0.55000000000000004">
      <c r="A89" s="4" t="s">
        <v>26</v>
      </c>
      <c r="B89" s="4" t="s">
        <v>20</v>
      </c>
      <c r="C89" s="4" t="s">
        <v>7</v>
      </c>
      <c r="D89" s="4" t="s">
        <v>14</v>
      </c>
      <c r="E89" s="4" t="s">
        <v>18</v>
      </c>
      <c r="F89" s="4" t="s">
        <v>16</v>
      </c>
      <c r="G89">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12955.045990413268</v>
      </c>
    </row>
    <row r="90" spans="1:20" x14ac:dyDescent="0.55000000000000004">
      <c r="A90" s="4" t="s">
        <v>26</v>
      </c>
      <c r="B90" s="4" t="s">
        <v>20</v>
      </c>
      <c r="C90" s="4" t="s">
        <v>7</v>
      </c>
      <c r="D90" s="4" t="s">
        <v>14</v>
      </c>
      <c r="E90" s="4" t="s">
        <v>18</v>
      </c>
      <c r="F90" s="4" t="s">
        <v>17</v>
      </c>
      <c r="G90">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12955.045990413268</v>
      </c>
    </row>
    <row r="91" spans="1:20" x14ac:dyDescent="0.55000000000000004">
      <c r="A91" s="4" t="s">
        <v>26</v>
      </c>
      <c r="B91" s="4" t="s">
        <v>20</v>
      </c>
      <c r="C91" s="4" t="s">
        <v>7</v>
      </c>
      <c r="D91" s="4" t="s">
        <v>14</v>
      </c>
      <c r="E91" s="4" t="s">
        <v>19</v>
      </c>
      <c r="F91" s="4" t="s">
        <v>16</v>
      </c>
      <c r="G91">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12955.045990413268</v>
      </c>
    </row>
    <row r="92" spans="1:20" x14ac:dyDescent="0.55000000000000004">
      <c r="A92" s="4" t="s">
        <v>26</v>
      </c>
      <c r="B92" s="4" t="s">
        <v>20</v>
      </c>
      <c r="C92" s="4" t="s">
        <v>7</v>
      </c>
      <c r="D92" s="4" t="s">
        <v>14</v>
      </c>
      <c r="E92" s="4" t="s">
        <v>19</v>
      </c>
      <c r="F92" s="4" t="s">
        <v>17</v>
      </c>
      <c r="G92">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12955.045990413268</v>
      </c>
    </row>
    <row r="93" spans="1:20" x14ac:dyDescent="0.55000000000000004">
      <c r="A93" s="4" t="s">
        <v>26</v>
      </c>
      <c r="B93" s="4" t="s">
        <v>20</v>
      </c>
      <c r="C93" s="4" t="s">
        <v>7</v>
      </c>
      <c r="D93" s="4" t="s">
        <v>75</v>
      </c>
      <c r="E93" s="4" t="s">
        <v>15</v>
      </c>
      <c r="F93" s="4" t="s">
        <v>16</v>
      </c>
      <c r="G93"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12955.045990413264</v>
      </c>
    </row>
    <row r="94" spans="1:20" x14ac:dyDescent="0.55000000000000004">
      <c r="A94" s="4" t="s">
        <v>26</v>
      </c>
      <c r="B94" s="4" t="s">
        <v>20</v>
      </c>
      <c r="C94" s="4" t="s">
        <v>7</v>
      </c>
      <c r="D94" s="4" t="s">
        <v>75</v>
      </c>
      <c r="E94" s="4" t="s">
        <v>15</v>
      </c>
      <c r="F94" s="4" t="s">
        <v>17</v>
      </c>
      <c r="G94"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12955.045990413264</v>
      </c>
    </row>
    <row r="95" spans="1:20" x14ac:dyDescent="0.55000000000000004">
      <c r="A95" s="4" t="s">
        <v>26</v>
      </c>
      <c r="B95" s="4" t="s">
        <v>20</v>
      </c>
      <c r="C95" s="4" t="s">
        <v>7</v>
      </c>
      <c r="D95" s="4" t="s">
        <v>75</v>
      </c>
      <c r="E95" s="4" t="s">
        <v>18</v>
      </c>
      <c r="F95" s="4" t="s">
        <v>16</v>
      </c>
      <c r="G95"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12955.045990413264</v>
      </c>
    </row>
    <row r="96" spans="1:20" x14ac:dyDescent="0.55000000000000004">
      <c r="A96" s="4" t="s">
        <v>26</v>
      </c>
      <c r="B96" s="4" t="s">
        <v>20</v>
      </c>
      <c r="C96" s="4" t="s">
        <v>7</v>
      </c>
      <c r="D96" s="4" t="s">
        <v>75</v>
      </c>
      <c r="E96" s="4" t="s">
        <v>18</v>
      </c>
      <c r="F96" s="4" t="s">
        <v>17</v>
      </c>
      <c r="G96"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12955.045990413264</v>
      </c>
    </row>
    <row r="97" spans="1:20" x14ac:dyDescent="0.55000000000000004">
      <c r="A97" s="4" t="s">
        <v>26</v>
      </c>
      <c r="B97" s="4" t="s">
        <v>20</v>
      </c>
      <c r="C97" s="4" t="s">
        <v>7</v>
      </c>
      <c r="D97" s="4" t="s">
        <v>75</v>
      </c>
      <c r="E97" s="4" t="s">
        <v>19</v>
      </c>
      <c r="F97" s="4" t="s">
        <v>16</v>
      </c>
      <c r="G97">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12955.045990413264</v>
      </c>
    </row>
    <row r="98" spans="1:20" x14ac:dyDescent="0.55000000000000004">
      <c r="A98" s="4" t="s">
        <v>26</v>
      </c>
      <c r="B98" s="4" t="s">
        <v>20</v>
      </c>
      <c r="C98" s="4" t="s">
        <v>7</v>
      </c>
      <c r="D98" s="4" t="s">
        <v>75</v>
      </c>
      <c r="E98" s="4" t="s">
        <v>19</v>
      </c>
      <c r="F98" s="4" t="s">
        <v>17</v>
      </c>
      <c r="G98">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12955.045990413264</v>
      </c>
    </row>
    <row r="99" spans="1:20" x14ac:dyDescent="0.55000000000000004">
      <c r="A99" s="4" t="s">
        <v>26</v>
      </c>
      <c r="B99" s="4" t="s">
        <v>20</v>
      </c>
      <c r="C99" s="4" t="s">
        <v>8</v>
      </c>
      <c r="D99" s="4" t="s">
        <v>14</v>
      </c>
      <c r="E99" s="4" t="s">
        <v>15</v>
      </c>
      <c r="F99" s="4" t="s">
        <v>16</v>
      </c>
      <c r="G99">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12955.045990413264</v>
      </c>
    </row>
    <row r="100" spans="1:20" x14ac:dyDescent="0.55000000000000004">
      <c r="A100" s="4" t="s">
        <v>26</v>
      </c>
      <c r="B100" s="4" t="s">
        <v>20</v>
      </c>
      <c r="C100" s="4" t="s">
        <v>8</v>
      </c>
      <c r="D100" s="4" t="s">
        <v>14</v>
      </c>
      <c r="E100" s="4" t="s">
        <v>15</v>
      </c>
      <c r="F100" s="4" t="s">
        <v>17</v>
      </c>
      <c r="G100">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12955.045990413264</v>
      </c>
    </row>
    <row r="101" spans="1:20" x14ac:dyDescent="0.55000000000000004">
      <c r="A101" s="4" t="s">
        <v>26</v>
      </c>
      <c r="B101" s="4" t="s">
        <v>20</v>
      </c>
      <c r="C101" s="4" t="s">
        <v>8</v>
      </c>
      <c r="D101" s="4" t="s">
        <v>14</v>
      </c>
      <c r="E101" s="4" t="s">
        <v>18</v>
      </c>
      <c r="F101" s="4" t="s">
        <v>16</v>
      </c>
      <c r="G101">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12955.045990413268</v>
      </c>
    </row>
    <row r="102" spans="1:20" x14ac:dyDescent="0.55000000000000004">
      <c r="A102" s="4" t="s">
        <v>26</v>
      </c>
      <c r="B102" s="4" t="s">
        <v>20</v>
      </c>
      <c r="C102" s="4" t="s">
        <v>8</v>
      </c>
      <c r="D102" s="4" t="s">
        <v>14</v>
      </c>
      <c r="E102" s="4" t="s">
        <v>18</v>
      </c>
      <c r="F102" s="4" t="s">
        <v>17</v>
      </c>
      <c r="G102">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12955.045990413268</v>
      </c>
    </row>
    <row r="103" spans="1:20" x14ac:dyDescent="0.55000000000000004">
      <c r="A103" s="4" t="s">
        <v>26</v>
      </c>
      <c r="B103" s="4" t="s">
        <v>20</v>
      </c>
      <c r="C103" s="4" t="s">
        <v>8</v>
      </c>
      <c r="D103" s="4" t="s">
        <v>14</v>
      </c>
      <c r="E103" s="4" t="s">
        <v>19</v>
      </c>
      <c r="F103" s="4" t="s">
        <v>16</v>
      </c>
      <c r="G103">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12955.045990413268</v>
      </c>
    </row>
    <row r="104" spans="1:20" x14ac:dyDescent="0.55000000000000004">
      <c r="A104" s="4" t="s">
        <v>26</v>
      </c>
      <c r="B104" s="4" t="s">
        <v>20</v>
      </c>
      <c r="C104" s="4" t="s">
        <v>8</v>
      </c>
      <c r="D104" s="4" t="s">
        <v>14</v>
      </c>
      <c r="E104" s="4" t="s">
        <v>19</v>
      </c>
      <c r="F104" s="4" t="s">
        <v>17</v>
      </c>
      <c r="G104">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12955.045990413268</v>
      </c>
    </row>
    <row r="105" spans="1:20" x14ac:dyDescent="0.55000000000000004">
      <c r="A105" s="4" t="s">
        <v>26</v>
      </c>
      <c r="B105" s="4" t="s">
        <v>20</v>
      </c>
      <c r="C105" s="4" t="s">
        <v>8</v>
      </c>
      <c r="D105" s="4" t="s">
        <v>75</v>
      </c>
      <c r="E105" s="4" t="s">
        <v>15</v>
      </c>
      <c r="F105" s="4" t="s">
        <v>16</v>
      </c>
      <c r="G105"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12955.045990413268</v>
      </c>
    </row>
    <row r="106" spans="1:20" x14ac:dyDescent="0.55000000000000004">
      <c r="A106" s="4" t="s">
        <v>26</v>
      </c>
      <c r="B106" s="4" t="s">
        <v>20</v>
      </c>
      <c r="C106" s="4" t="s">
        <v>8</v>
      </c>
      <c r="D106" s="4" t="s">
        <v>75</v>
      </c>
      <c r="E106" s="4" t="s">
        <v>15</v>
      </c>
      <c r="F106" s="4" t="s">
        <v>17</v>
      </c>
      <c r="G106"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12955.045990413268</v>
      </c>
    </row>
    <row r="107" spans="1:20" x14ac:dyDescent="0.55000000000000004">
      <c r="A107" s="4" t="s">
        <v>26</v>
      </c>
      <c r="B107" s="4" t="s">
        <v>20</v>
      </c>
      <c r="C107" s="4" t="s">
        <v>8</v>
      </c>
      <c r="D107" s="4" t="s">
        <v>75</v>
      </c>
      <c r="E107" s="4" t="s">
        <v>18</v>
      </c>
      <c r="F107" s="4" t="s">
        <v>16</v>
      </c>
      <c r="G107"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12955.045990413268</v>
      </c>
    </row>
    <row r="108" spans="1:20" x14ac:dyDescent="0.55000000000000004">
      <c r="A108" s="4" t="s">
        <v>26</v>
      </c>
      <c r="B108" s="4" t="s">
        <v>20</v>
      </c>
      <c r="C108" s="4" t="s">
        <v>8</v>
      </c>
      <c r="D108" s="4" t="s">
        <v>75</v>
      </c>
      <c r="E108" s="4" t="s">
        <v>18</v>
      </c>
      <c r="F108" s="4" t="s">
        <v>17</v>
      </c>
      <c r="G108"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12955.045990413268</v>
      </c>
    </row>
    <row r="109" spans="1:20" x14ac:dyDescent="0.55000000000000004">
      <c r="A109" s="4" t="s">
        <v>26</v>
      </c>
      <c r="B109" s="4" t="s">
        <v>20</v>
      </c>
      <c r="C109" s="4" t="s">
        <v>8</v>
      </c>
      <c r="D109" s="4" t="s">
        <v>75</v>
      </c>
      <c r="E109" s="4" t="s">
        <v>19</v>
      </c>
      <c r="F109" s="4" t="s">
        <v>16</v>
      </c>
      <c r="G109">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12955.045990413268</v>
      </c>
    </row>
    <row r="110" spans="1:20" x14ac:dyDescent="0.55000000000000004">
      <c r="A110" s="4" t="s">
        <v>26</v>
      </c>
      <c r="B110" s="4" t="s">
        <v>20</v>
      </c>
      <c r="C110" s="4" t="s">
        <v>8</v>
      </c>
      <c r="D110" s="4" t="s">
        <v>75</v>
      </c>
      <c r="E110" s="4" t="s">
        <v>19</v>
      </c>
      <c r="F110" s="4" t="s">
        <v>17</v>
      </c>
      <c r="G110">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12955.045990413268</v>
      </c>
    </row>
    <row r="111" spans="1:20" x14ac:dyDescent="0.55000000000000004">
      <c r="A111" s="4" t="s">
        <v>26</v>
      </c>
      <c r="B111" s="4" t="s">
        <v>20</v>
      </c>
      <c r="C111" s="4" t="s">
        <v>9</v>
      </c>
      <c r="D111" s="4" t="s">
        <v>14</v>
      </c>
      <c r="E111" s="4" t="s">
        <v>15</v>
      </c>
      <c r="F111" s="4" t="s">
        <v>16</v>
      </c>
      <c r="G111">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12955.045990413268</v>
      </c>
    </row>
    <row r="112" spans="1:20" x14ac:dyDescent="0.55000000000000004">
      <c r="A112" s="4" t="s">
        <v>26</v>
      </c>
      <c r="B112" s="4" t="s">
        <v>20</v>
      </c>
      <c r="C112" s="4" t="s">
        <v>9</v>
      </c>
      <c r="D112" s="4" t="s">
        <v>14</v>
      </c>
      <c r="E112" s="4" t="s">
        <v>15</v>
      </c>
      <c r="F112" s="4" t="s">
        <v>17</v>
      </c>
      <c r="G112">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12955.045990413268</v>
      </c>
    </row>
    <row r="113" spans="1:20" x14ac:dyDescent="0.55000000000000004">
      <c r="A113" s="4" t="s">
        <v>26</v>
      </c>
      <c r="B113" s="4" t="s">
        <v>20</v>
      </c>
      <c r="C113" s="4" t="s">
        <v>9</v>
      </c>
      <c r="D113" s="4" t="s">
        <v>14</v>
      </c>
      <c r="E113" s="4" t="s">
        <v>18</v>
      </c>
      <c r="F113" s="4" t="s">
        <v>16</v>
      </c>
      <c r="G113">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12955.045990413268</v>
      </c>
    </row>
    <row r="114" spans="1:20" x14ac:dyDescent="0.55000000000000004">
      <c r="A114" s="4" t="s">
        <v>26</v>
      </c>
      <c r="B114" s="4" t="s">
        <v>20</v>
      </c>
      <c r="C114" s="4" t="s">
        <v>9</v>
      </c>
      <c r="D114" s="4" t="s">
        <v>14</v>
      </c>
      <c r="E114" s="4" t="s">
        <v>18</v>
      </c>
      <c r="F114" s="4" t="s">
        <v>17</v>
      </c>
      <c r="G114">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12955.045990413268</v>
      </c>
    </row>
    <row r="115" spans="1:20" x14ac:dyDescent="0.55000000000000004">
      <c r="A115" s="4" t="s">
        <v>26</v>
      </c>
      <c r="B115" s="4" t="s">
        <v>20</v>
      </c>
      <c r="C115" s="4" t="s">
        <v>9</v>
      </c>
      <c r="D115" s="4" t="s">
        <v>14</v>
      </c>
      <c r="E115" s="4" t="s">
        <v>19</v>
      </c>
      <c r="F115" s="4" t="s">
        <v>16</v>
      </c>
      <c r="G115">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12955.045990413268</v>
      </c>
    </row>
    <row r="116" spans="1:20" x14ac:dyDescent="0.55000000000000004">
      <c r="A116" s="4" t="s">
        <v>26</v>
      </c>
      <c r="B116" s="4" t="s">
        <v>20</v>
      </c>
      <c r="C116" s="4" t="s">
        <v>9</v>
      </c>
      <c r="D116" s="4" t="s">
        <v>14</v>
      </c>
      <c r="E116" s="4" t="s">
        <v>19</v>
      </c>
      <c r="F116" s="4" t="s">
        <v>17</v>
      </c>
      <c r="G116">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12955.045990413268</v>
      </c>
    </row>
    <row r="117" spans="1:20" x14ac:dyDescent="0.55000000000000004">
      <c r="A117" s="4" t="s">
        <v>26</v>
      </c>
      <c r="B117" s="4" t="s">
        <v>20</v>
      </c>
      <c r="C117" s="4" t="s">
        <v>9</v>
      </c>
      <c r="D117" s="4" t="s">
        <v>75</v>
      </c>
      <c r="E117" s="4" t="s">
        <v>15</v>
      </c>
      <c r="F117" s="4" t="s">
        <v>16</v>
      </c>
      <c r="G117"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12955.045990413268</v>
      </c>
    </row>
    <row r="118" spans="1:20" x14ac:dyDescent="0.55000000000000004">
      <c r="A118" s="4" t="s">
        <v>26</v>
      </c>
      <c r="B118" s="4" t="s">
        <v>20</v>
      </c>
      <c r="C118" s="4" t="s">
        <v>9</v>
      </c>
      <c r="D118" s="4" t="s">
        <v>75</v>
      </c>
      <c r="E118" s="4" t="s">
        <v>15</v>
      </c>
      <c r="F118" s="4" t="s">
        <v>17</v>
      </c>
      <c r="G118"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12955.045990413268</v>
      </c>
    </row>
    <row r="119" spans="1:20" x14ac:dyDescent="0.55000000000000004">
      <c r="A119" s="4" t="s">
        <v>26</v>
      </c>
      <c r="B119" s="4" t="s">
        <v>20</v>
      </c>
      <c r="C119" s="4" t="s">
        <v>9</v>
      </c>
      <c r="D119" s="4" t="s">
        <v>75</v>
      </c>
      <c r="E119" s="4" t="s">
        <v>18</v>
      </c>
      <c r="F119" s="4" t="s">
        <v>16</v>
      </c>
      <c r="G119"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12955.045990413268</v>
      </c>
    </row>
    <row r="120" spans="1:20" x14ac:dyDescent="0.55000000000000004">
      <c r="A120" s="4" t="s">
        <v>26</v>
      </c>
      <c r="B120" s="4" t="s">
        <v>20</v>
      </c>
      <c r="C120" s="4" t="s">
        <v>9</v>
      </c>
      <c r="D120" s="4" t="s">
        <v>75</v>
      </c>
      <c r="E120" s="4" t="s">
        <v>18</v>
      </c>
      <c r="F120" s="4" t="s">
        <v>17</v>
      </c>
      <c r="G120"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12955.045990413268</v>
      </c>
    </row>
    <row r="121" spans="1:20" x14ac:dyDescent="0.55000000000000004">
      <c r="A121" s="4" t="s">
        <v>26</v>
      </c>
      <c r="B121" s="4" t="s">
        <v>20</v>
      </c>
      <c r="C121" s="4" t="s">
        <v>9</v>
      </c>
      <c r="D121" s="4" t="s">
        <v>75</v>
      </c>
      <c r="E121" s="4" t="s">
        <v>19</v>
      </c>
      <c r="F121" s="4" t="s">
        <v>16</v>
      </c>
      <c r="G121">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12955.045990413264</v>
      </c>
    </row>
    <row r="122" spans="1:20" x14ac:dyDescent="0.55000000000000004">
      <c r="A122" s="4" t="s">
        <v>26</v>
      </c>
      <c r="B122" s="4" t="s">
        <v>20</v>
      </c>
      <c r="C122" s="4" t="s">
        <v>9</v>
      </c>
      <c r="D122" s="4" t="s">
        <v>75</v>
      </c>
      <c r="E122" s="4" t="s">
        <v>19</v>
      </c>
      <c r="F122" s="4" t="s">
        <v>17</v>
      </c>
      <c r="G122">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12955.045990413264</v>
      </c>
    </row>
    <row r="123" spans="1:20" x14ac:dyDescent="0.55000000000000004">
      <c r="A123" s="4" t="s">
        <v>26</v>
      </c>
      <c r="B123" s="4" t="s">
        <v>20</v>
      </c>
      <c r="C123" s="4" t="s">
        <v>10</v>
      </c>
      <c r="D123" s="4" t="s">
        <v>14</v>
      </c>
      <c r="E123" s="4" t="s">
        <v>15</v>
      </c>
      <c r="F123" s="4" t="s">
        <v>16</v>
      </c>
      <c r="G123">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12955.045990413264</v>
      </c>
    </row>
    <row r="124" spans="1:20" x14ac:dyDescent="0.55000000000000004">
      <c r="A124" s="4" t="s">
        <v>26</v>
      </c>
      <c r="B124" s="4" t="s">
        <v>20</v>
      </c>
      <c r="C124" s="4" t="s">
        <v>10</v>
      </c>
      <c r="D124" s="4" t="s">
        <v>14</v>
      </c>
      <c r="E124" s="4" t="s">
        <v>15</v>
      </c>
      <c r="F124" s="4" t="s">
        <v>17</v>
      </c>
      <c r="G124">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12955.045990413264</v>
      </c>
    </row>
    <row r="125" spans="1:20" x14ac:dyDescent="0.55000000000000004">
      <c r="A125" s="4" t="s">
        <v>26</v>
      </c>
      <c r="B125" s="4" t="s">
        <v>20</v>
      </c>
      <c r="C125" s="4" t="s">
        <v>10</v>
      </c>
      <c r="D125" s="4" t="s">
        <v>14</v>
      </c>
      <c r="E125" s="4" t="s">
        <v>18</v>
      </c>
      <c r="F125" s="4" t="s">
        <v>16</v>
      </c>
      <c r="G125">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12955.045990413264</v>
      </c>
    </row>
    <row r="126" spans="1:20" x14ac:dyDescent="0.55000000000000004">
      <c r="A126" s="4" t="s">
        <v>26</v>
      </c>
      <c r="B126" s="4" t="s">
        <v>20</v>
      </c>
      <c r="C126" s="4" t="s">
        <v>10</v>
      </c>
      <c r="D126" s="4" t="s">
        <v>14</v>
      </c>
      <c r="E126" s="4" t="s">
        <v>18</v>
      </c>
      <c r="F126" s="4" t="s">
        <v>17</v>
      </c>
      <c r="G126">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12955.045990413264</v>
      </c>
    </row>
    <row r="127" spans="1:20" x14ac:dyDescent="0.55000000000000004">
      <c r="A127" s="4" t="s">
        <v>26</v>
      </c>
      <c r="B127" s="4" t="s">
        <v>20</v>
      </c>
      <c r="C127" s="4" t="s">
        <v>10</v>
      </c>
      <c r="D127" s="4" t="s">
        <v>14</v>
      </c>
      <c r="E127" s="4" t="s">
        <v>19</v>
      </c>
      <c r="F127" s="4" t="s">
        <v>16</v>
      </c>
      <c r="G127">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12955.045990413264</v>
      </c>
    </row>
    <row r="128" spans="1:20" x14ac:dyDescent="0.55000000000000004">
      <c r="A128" s="4" t="s">
        <v>26</v>
      </c>
      <c r="B128" s="4" t="s">
        <v>20</v>
      </c>
      <c r="C128" s="4" t="s">
        <v>10</v>
      </c>
      <c r="D128" s="4" t="s">
        <v>14</v>
      </c>
      <c r="E128" s="4" t="s">
        <v>19</v>
      </c>
      <c r="F128" s="4" t="s">
        <v>17</v>
      </c>
      <c r="G128">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12955.045990413264</v>
      </c>
    </row>
    <row r="129" spans="1:20" x14ac:dyDescent="0.55000000000000004">
      <c r="A129" s="4" t="s">
        <v>26</v>
      </c>
      <c r="B129" s="4" t="s">
        <v>20</v>
      </c>
      <c r="C129" s="4" t="s">
        <v>10</v>
      </c>
      <c r="D129" s="4" t="s">
        <v>75</v>
      </c>
      <c r="E129" s="4" t="s">
        <v>15</v>
      </c>
      <c r="F129" s="4" t="s">
        <v>16</v>
      </c>
      <c r="G129"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12955.045990413268</v>
      </c>
    </row>
    <row r="130" spans="1:20" x14ac:dyDescent="0.55000000000000004">
      <c r="A130" s="4" t="s">
        <v>26</v>
      </c>
      <c r="B130" s="4" t="s">
        <v>20</v>
      </c>
      <c r="C130" s="4" t="s">
        <v>10</v>
      </c>
      <c r="D130" s="4" t="s">
        <v>75</v>
      </c>
      <c r="E130" s="4" t="s">
        <v>15</v>
      </c>
      <c r="F130" s="4" t="s">
        <v>17</v>
      </c>
      <c r="G130"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12955.045990413268</v>
      </c>
    </row>
    <row r="131" spans="1:20" x14ac:dyDescent="0.55000000000000004">
      <c r="A131" s="4" t="s">
        <v>26</v>
      </c>
      <c r="B131" s="4" t="s">
        <v>20</v>
      </c>
      <c r="C131" s="4" t="s">
        <v>10</v>
      </c>
      <c r="D131" s="4" t="s">
        <v>75</v>
      </c>
      <c r="E131" s="4" t="s">
        <v>18</v>
      </c>
      <c r="F131" s="4" t="s">
        <v>16</v>
      </c>
      <c r="G131"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12955.045990413268</v>
      </c>
    </row>
    <row r="132" spans="1:20" x14ac:dyDescent="0.55000000000000004">
      <c r="A132" s="4" t="s">
        <v>26</v>
      </c>
      <c r="B132" s="4" t="s">
        <v>20</v>
      </c>
      <c r="C132" s="4" t="s">
        <v>10</v>
      </c>
      <c r="D132" s="4" t="s">
        <v>75</v>
      </c>
      <c r="E132" s="4" t="s">
        <v>18</v>
      </c>
      <c r="F132" s="4" t="s">
        <v>17</v>
      </c>
      <c r="G132"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12955.045990413268</v>
      </c>
    </row>
    <row r="133" spans="1:20" x14ac:dyDescent="0.55000000000000004">
      <c r="A133" s="4" t="s">
        <v>26</v>
      </c>
      <c r="B133" s="4" t="s">
        <v>20</v>
      </c>
      <c r="C133" s="4" t="s">
        <v>10</v>
      </c>
      <c r="D133" s="4" t="s">
        <v>75</v>
      </c>
      <c r="E133" s="4" t="s">
        <v>19</v>
      </c>
      <c r="F133" s="4" t="s">
        <v>16</v>
      </c>
      <c r="G133">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12955.045990413268</v>
      </c>
    </row>
    <row r="134" spans="1:20" x14ac:dyDescent="0.55000000000000004">
      <c r="A134" s="4" t="s">
        <v>26</v>
      </c>
      <c r="B134" s="4" t="s">
        <v>20</v>
      </c>
      <c r="C134" s="4" t="s">
        <v>10</v>
      </c>
      <c r="D134" s="4" t="s">
        <v>75</v>
      </c>
      <c r="E134" s="4" t="s">
        <v>19</v>
      </c>
      <c r="F134" s="4" t="s">
        <v>17</v>
      </c>
      <c r="G134">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12955.045990413268</v>
      </c>
    </row>
    <row r="135" spans="1:20" x14ac:dyDescent="0.55000000000000004">
      <c r="A135" s="4" t="s">
        <v>26</v>
      </c>
      <c r="B135" s="4" t="s">
        <v>20</v>
      </c>
      <c r="C135" s="4" t="s">
        <v>11</v>
      </c>
      <c r="D135" s="4" t="s">
        <v>14</v>
      </c>
      <c r="E135" s="4" t="s">
        <v>15</v>
      </c>
      <c r="F135" s="4" t="s">
        <v>16</v>
      </c>
      <c r="G135">
        <v>12955.045990413264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12955.045990413268</v>
      </c>
    </row>
    <row r="136" spans="1:20" x14ac:dyDescent="0.55000000000000004">
      <c r="A136" s="4" t="s">
        <v>26</v>
      </c>
      <c r="B136" s="4" t="s">
        <v>20</v>
      </c>
      <c r="C136" s="4" t="s">
        <v>11</v>
      </c>
      <c r="D136" s="4" t="s">
        <v>14</v>
      </c>
      <c r="E136" s="4" t="s">
        <v>15</v>
      </c>
      <c r="F136" s="4" t="s">
        <v>17</v>
      </c>
      <c r="G136">
        <v>12955.045990413264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12955.045990413268</v>
      </c>
    </row>
    <row r="137" spans="1:20" x14ac:dyDescent="0.55000000000000004">
      <c r="A137" s="4" t="s">
        <v>26</v>
      </c>
      <c r="B137" s="4" t="s">
        <v>20</v>
      </c>
      <c r="C137" s="4" t="s">
        <v>11</v>
      </c>
      <c r="D137" s="4" t="s">
        <v>14</v>
      </c>
      <c r="E137" s="4" t="s">
        <v>18</v>
      </c>
      <c r="F137" s="4" t="s">
        <v>16</v>
      </c>
      <c r="G137">
        <v>12955.045990413264</v>
      </c>
      <c r="K137" s="3">
        <v>43343</v>
      </c>
      <c r="L137">
        <f>$X$5</f>
        <v>8000</v>
      </c>
      <c r="M137">
        <f>$X$6</f>
        <v>8062.5728721336945</v>
      </c>
      <c r="N137">
        <f>$X$7</f>
        <v>8352.8954527788537</v>
      </c>
      <c r="O137">
        <f>$X$8</f>
        <v>8546.443839875632</v>
      </c>
      <c r="P137">
        <f>$X$9</f>
        <v>8739.9922269724066</v>
      </c>
      <c r="Q137">
        <f>$V$10</f>
        <v>10019.562119445525</v>
      </c>
      <c r="R137">
        <f>$V$11</f>
        <v>10718.48685062832</v>
      </c>
      <c r="S137">
        <f>$V$12</f>
        <v>11417.411581811117</v>
      </c>
      <c r="T137">
        <f>$V$13</f>
        <v>12955.045990413268</v>
      </c>
    </row>
    <row r="138" spans="1:20" x14ac:dyDescent="0.55000000000000004">
      <c r="A138" s="4" t="s">
        <v>26</v>
      </c>
      <c r="B138" s="4" t="s">
        <v>20</v>
      </c>
      <c r="C138" s="4" t="s">
        <v>11</v>
      </c>
      <c r="D138" s="4" t="s">
        <v>14</v>
      </c>
      <c r="E138" s="4" t="s">
        <v>18</v>
      </c>
      <c r="F138" s="4" t="s">
        <v>17</v>
      </c>
      <c r="G138">
        <v>12955.045990413264</v>
      </c>
      <c r="K138" s="3">
        <v>43343.333333333336</v>
      </c>
      <c r="L138">
        <f>$X$5</f>
        <v>8000</v>
      </c>
      <c r="M138">
        <f>$X$6</f>
        <v>8062.5728721336945</v>
      </c>
      <c r="N138">
        <f>$X$7</f>
        <v>8352.8954527788537</v>
      </c>
      <c r="O138">
        <f>$X$8</f>
        <v>8546.443839875632</v>
      </c>
      <c r="P138">
        <f>$X$9</f>
        <v>8739.9922269724066</v>
      </c>
      <c r="Q138">
        <f>$V$10</f>
        <v>10019.562119445525</v>
      </c>
      <c r="R138">
        <f>$V$11</f>
        <v>10718.48685062832</v>
      </c>
      <c r="S138">
        <f>$V$12</f>
        <v>11417.411581811117</v>
      </c>
      <c r="T138">
        <f>$V$13</f>
        <v>12955.045990413268</v>
      </c>
    </row>
    <row r="139" spans="1:20" x14ac:dyDescent="0.55000000000000004">
      <c r="A139" s="4" t="s">
        <v>26</v>
      </c>
      <c r="B139" s="4" t="s">
        <v>20</v>
      </c>
      <c r="C139" s="4" t="s">
        <v>11</v>
      </c>
      <c r="D139" s="4" t="s">
        <v>14</v>
      </c>
      <c r="E139" s="4" t="s">
        <v>19</v>
      </c>
      <c r="F139" s="4" t="s">
        <v>16</v>
      </c>
      <c r="G139">
        <v>12955.045990413268</v>
      </c>
      <c r="K139" s="3">
        <v>43343.333333333336</v>
      </c>
      <c r="L139">
        <f>$Y$5</f>
        <v>15948.698017877963</v>
      </c>
      <c r="M139">
        <f>$Y$6</f>
        <v>16062.572872133696</v>
      </c>
      <c r="N139">
        <f>$Y$7</f>
        <v>16352.895452778859</v>
      </c>
      <c r="O139">
        <f>$Y$8</f>
        <v>16546.443839875632</v>
      </c>
      <c r="P139">
        <f>$Y$9</f>
        <v>16739.992226972405</v>
      </c>
      <c r="Q139">
        <f>$W$10</f>
        <v>10019.562119445525</v>
      </c>
      <c r="R139">
        <f>$W$11</f>
        <v>10718.48685062832</v>
      </c>
      <c r="S139">
        <f>$W$12</f>
        <v>11417.411581811117</v>
      </c>
      <c r="T139">
        <f>$W$13</f>
        <v>12955.045990413268</v>
      </c>
    </row>
    <row r="140" spans="1:20" x14ac:dyDescent="0.55000000000000004">
      <c r="A140" s="4" t="s">
        <v>26</v>
      </c>
      <c r="B140" s="4" t="s">
        <v>20</v>
      </c>
      <c r="C140" s="4" t="s">
        <v>11</v>
      </c>
      <c r="D140" s="4" t="s">
        <v>14</v>
      </c>
      <c r="E140" s="4" t="s">
        <v>19</v>
      </c>
      <c r="F140" s="4" t="s">
        <v>17</v>
      </c>
      <c r="G140">
        <v>12955.045990413268</v>
      </c>
      <c r="K140" s="3">
        <v>43344</v>
      </c>
      <c r="L140">
        <f>$Y$5</f>
        <v>15948.698017877963</v>
      </c>
      <c r="M140">
        <f>$Y$6</f>
        <v>16062.572872133696</v>
      </c>
      <c r="N140">
        <f>$Y$7</f>
        <v>16352.895452778859</v>
      </c>
      <c r="O140">
        <f>$Y$8</f>
        <v>16546.443839875632</v>
      </c>
      <c r="P140">
        <f>$Y$9</f>
        <v>16739.992226972405</v>
      </c>
      <c r="Q140">
        <f>$W$10</f>
        <v>10019.562119445525</v>
      </c>
      <c r="R140">
        <f>$W$11</f>
        <v>10718.48685062832</v>
      </c>
      <c r="S140">
        <f>$W$12</f>
        <v>11417.411581811117</v>
      </c>
      <c r="T140">
        <f>$W$13</f>
        <v>12955.045990413268</v>
      </c>
    </row>
    <row r="141" spans="1:20" x14ac:dyDescent="0.55000000000000004">
      <c r="A141" s="4" t="s">
        <v>26</v>
      </c>
      <c r="B141" s="4" t="s">
        <v>20</v>
      </c>
      <c r="C141" s="4" t="s">
        <v>11</v>
      </c>
      <c r="D141" s="4" t="s">
        <v>75</v>
      </c>
      <c r="E141" s="4" t="s">
        <v>15</v>
      </c>
      <c r="F141" s="4" t="s">
        <v>16</v>
      </c>
      <c r="G141" t="s">
        <v>50</v>
      </c>
      <c r="K141" s="3"/>
    </row>
    <row r="142" spans="1:20" x14ac:dyDescent="0.55000000000000004">
      <c r="A142" s="4" t="s">
        <v>26</v>
      </c>
      <c r="B142" s="4" t="s">
        <v>20</v>
      </c>
      <c r="C142" s="4" t="s">
        <v>11</v>
      </c>
      <c r="D142" s="4" t="s">
        <v>75</v>
      </c>
      <c r="E142" s="4" t="s">
        <v>15</v>
      </c>
      <c r="F142" s="4" t="s">
        <v>17</v>
      </c>
      <c r="G142" t="s">
        <v>50</v>
      </c>
    </row>
    <row r="143" spans="1:20" x14ac:dyDescent="0.55000000000000004">
      <c r="A143" s="4" t="s">
        <v>26</v>
      </c>
      <c r="B143" s="4" t="s">
        <v>20</v>
      </c>
      <c r="C143" s="4" t="s">
        <v>11</v>
      </c>
      <c r="D143" s="4" t="s">
        <v>75</v>
      </c>
      <c r="E143" s="4" t="s">
        <v>18</v>
      </c>
      <c r="F143" s="4" t="s">
        <v>16</v>
      </c>
      <c r="G143" t="s">
        <v>50</v>
      </c>
    </row>
    <row r="144" spans="1:20" x14ac:dyDescent="0.55000000000000004">
      <c r="A144" s="4" t="s">
        <v>26</v>
      </c>
      <c r="B144" s="4" t="s">
        <v>20</v>
      </c>
      <c r="C144" s="4" t="s">
        <v>11</v>
      </c>
      <c r="D144" s="4" t="s">
        <v>75</v>
      </c>
      <c r="E144" s="4" t="s">
        <v>18</v>
      </c>
      <c r="F144" s="4" t="s">
        <v>17</v>
      </c>
      <c r="G144" t="s">
        <v>50</v>
      </c>
    </row>
    <row r="145" spans="1:7" x14ac:dyDescent="0.55000000000000004">
      <c r="A145" s="4" t="s">
        <v>26</v>
      </c>
      <c r="B145" s="4" t="s">
        <v>20</v>
      </c>
      <c r="C145" s="4" t="s">
        <v>11</v>
      </c>
      <c r="D145" s="4" t="s">
        <v>75</v>
      </c>
      <c r="E145" s="4" t="s">
        <v>19</v>
      </c>
      <c r="F145" s="4" t="s">
        <v>16</v>
      </c>
      <c r="G145" t="s">
        <v>50</v>
      </c>
    </row>
    <row r="146" spans="1:7" x14ac:dyDescent="0.55000000000000004">
      <c r="A146" s="4" t="s">
        <v>26</v>
      </c>
      <c r="B146" s="4" t="s">
        <v>20</v>
      </c>
      <c r="C146" s="4" t="s">
        <v>11</v>
      </c>
      <c r="D146" s="4" t="s">
        <v>75</v>
      </c>
      <c r="E146" s="4" t="s">
        <v>19</v>
      </c>
      <c r="F146" s="4" t="s">
        <v>17</v>
      </c>
      <c r="G146"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2021-08-19T23:08:32Z</dcterms:modified>
</cp:coreProperties>
</file>