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_Sun_Week(opportunityCost)\"/>
    </mc:Choice>
  </mc:AlternateContent>
  <xr:revisionPtr revIDLastSave="0" documentId="13_ncr:1_{C68C5F07-BEDF-4021-A8B2-95D2788D4967}" xr6:coauthVersionLast="36" xr6:coauthVersionMax="36" xr10:uidLastSave="{00000000-0000-0000-0000-000000000000}"/>
  <bookViews>
    <workbookView xWindow="0" yWindow="0" windowWidth="23040" windowHeight="8490" xr2:uid="{D16131FC-8BF6-435D-A8D8-A83373A25A5A}"/>
  </bookViews>
  <sheets>
    <sheet name="Opportunity_Cost" sheetId="3" r:id="rId1"/>
    <sheet name="Opportunity_Energy" sheetId="1" r:id="rId2"/>
    <sheet name="E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BD64" i="3"/>
  <c r="BC64" i="3"/>
  <c r="BB64" i="3"/>
  <c r="BA64" i="3"/>
  <c r="AZ64" i="3"/>
  <c r="AY64" i="3"/>
  <c r="AX64" i="3"/>
  <c r="AW64" i="3"/>
  <c r="AV64" i="3"/>
  <c r="AU64" i="3"/>
  <c r="AT64" i="3"/>
  <c r="AP64" i="3"/>
  <c r="AO64" i="3"/>
  <c r="AN64" i="3"/>
  <c r="AM64" i="3"/>
  <c r="AL64" i="3"/>
  <c r="AK64" i="3"/>
  <c r="AJ64" i="3"/>
  <c r="AI64" i="3"/>
  <c r="AH64" i="3"/>
  <c r="AG64" i="3"/>
  <c r="AF64" i="3"/>
  <c r="AB64" i="3"/>
  <c r="AA64" i="3"/>
  <c r="Z64" i="3"/>
  <c r="Y64" i="3"/>
  <c r="X64" i="3"/>
  <c r="W64" i="3"/>
  <c r="V64" i="3"/>
  <c r="U64" i="3"/>
  <c r="T64" i="3"/>
  <c r="S64" i="3"/>
  <c r="R64" i="3"/>
  <c r="N64" i="3"/>
  <c r="M64" i="3"/>
  <c r="L64" i="3"/>
  <c r="K64" i="3"/>
  <c r="J64" i="3"/>
  <c r="I64" i="3"/>
  <c r="H64" i="3"/>
  <c r="G64" i="3"/>
  <c r="F64" i="3"/>
  <c r="E64" i="3"/>
  <c r="D64" i="3"/>
  <c r="BD63" i="3"/>
  <c r="BC63" i="3"/>
  <c r="BB63" i="3"/>
  <c r="BA63" i="3"/>
  <c r="AZ63" i="3"/>
  <c r="AY63" i="3"/>
  <c r="AX63" i="3"/>
  <c r="AW63" i="3"/>
  <c r="AV63" i="3"/>
  <c r="AU63" i="3"/>
  <c r="AT63" i="3"/>
  <c r="AP63" i="3"/>
  <c r="AO63" i="3"/>
  <c r="AN63" i="3"/>
  <c r="AM63" i="3"/>
  <c r="AL63" i="3"/>
  <c r="AK63" i="3"/>
  <c r="AJ63" i="3"/>
  <c r="AI63" i="3"/>
  <c r="AH63" i="3"/>
  <c r="AG63" i="3"/>
  <c r="AF63" i="3"/>
  <c r="AB63" i="3"/>
  <c r="AA63" i="3"/>
  <c r="Z63" i="3"/>
  <c r="Y63" i="3"/>
  <c r="X63" i="3"/>
  <c r="W63" i="3"/>
  <c r="V63" i="3"/>
  <c r="U63" i="3"/>
  <c r="T63" i="3"/>
  <c r="S63" i="3"/>
  <c r="R63" i="3"/>
  <c r="N63" i="3"/>
  <c r="M63" i="3"/>
  <c r="L63" i="3"/>
  <c r="K63" i="3"/>
  <c r="J63" i="3"/>
  <c r="I63" i="3"/>
  <c r="H63" i="3"/>
  <c r="G63" i="3"/>
  <c r="F63" i="3"/>
  <c r="E63" i="3"/>
  <c r="D63" i="3"/>
  <c r="BD62" i="3"/>
  <c r="BC62" i="3"/>
  <c r="BB62" i="3"/>
  <c r="BA62" i="3"/>
  <c r="AZ62" i="3"/>
  <c r="AY62" i="3"/>
  <c r="AX62" i="3"/>
  <c r="AW62" i="3"/>
  <c r="AV62" i="3"/>
  <c r="AU62" i="3"/>
  <c r="AT62" i="3"/>
  <c r="AP62" i="3"/>
  <c r="AO62" i="3"/>
  <c r="AN62" i="3"/>
  <c r="AM62" i="3"/>
  <c r="AL62" i="3"/>
  <c r="AK62" i="3"/>
  <c r="AJ62" i="3"/>
  <c r="AI62" i="3"/>
  <c r="AH62" i="3"/>
  <c r="AG62" i="3"/>
  <c r="AF62" i="3"/>
  <c r="AB62" i="3"/>
  <c r="AA62" i="3"/>
  <c r="Z62" i="3"/>
  <c r="Y62" i="3"/>
  <c r="X62" i="3"/>
  <c r="W62" i="3"/>
  <c r="V62" i="3"/>
  <c r="U62" i="3"/>
  <c r="T62" i="3"/>
  <c r="S62" i="3"/>
  <c r="R62" i="3"/>
  <c r="N62" i="3"/>
  <c r="M62" i="3"/>
  <c r="L62" i="3"/>
  <c r="K62" i="3"/>
  <c r="J62" i="3"/>
  <c r="I62" i="3"/>
  <c r="H62" i="3"/>
  <c r="G62" i="3"/>
  <c r="F62" i="3"/>
  <c r="E62" i="3"/>
  <c r="D62" i="3"/>
  <c r="BD61" i="3"/>
  <c r="BC61" i="3"/>
  <c r="BB61" i="3"/>
  <c r="BA61" i="3"/>
  <c r="AZ61" i="3"/>
  <c r="AY61" i="3"/>
  <c r="AX61" i="3"/>
  <c r="AW61" i="3"/>
  <c r="AV61" i="3"/>
  <c r="AU61" i="3"/>
  <c r="AT61" i="3"/>
  <c r="AP61" i="3"/>
  <c r="AO61" i="3"/>
  <c r="AN61" i="3"/>
  <c r="AM61" i="3"/>
  <c r="AL61" i="3"/>
  <c r="AK61" i="3"/>
  <c r="AJ61" i="3"/>
  <c r="AI61" i="3"/>
  <c r="AH61" i="3"/>
  <c r="AG61" i="3"/>
  <c r="AF61" i="3"/>
  <c r="AB61" i="3"/>
  <c r="AA61" i="3"/>
  <c r="Z61" i="3"/>
  <c r="Y61" i="3"/>
  <c r="X61" i="3"/>
  <c r="W61" i="3"/>
  <c r="V61" i="3"/>
  <c r="U61" i="3"/>
  <c r="T61" i="3"/>
  <c r="S61" i="3"/>
  <c r="R61" i="3"/>
  <c r="N61" i="3"/>
  <c r="M61" i="3"/>
  <c r="L61" i="3"/>
  <c r="K61" i="3"/>
  <c r="J61" i="3"/>
  <c r="I61" i="3"/>
  <c r="H61" i="3"/>
  <c r="G61" i="3"/>
  <c r="F61" i="3"/>
  <c r="E61" i="3"/>
  <c r="D61" i="3"/>
  <c r="BD60" i="3"/>
  <c r="BC60" i="3"/>
  <c r="BB60" i="3"/>
  <c r="BA60" i="3"/>
  <c r="AZ60" i="3"/>
  <c r="AY60" i="3"/>
  <c r="AX60" i="3"/>
  <c r="AW60" i="3"/>
  <c r="AV60" i="3"/>
  <c r="AU60" i="3"/>
  <c r="AT60" i="3"/>
  <c r="AP60" i="3"/>
  <c r="AO60" i="3"/>
  <c r="AN60" i="3"/>
  <c r="AM60" i="3"/>
  <c r="AL60" i="3"/>
  <c r="AK60" i="3"/>
  <c r="AJ60" i="3"/>
  <c r="AI60" i="3"/>
  <c r="AH60" i="3"/>
  <c r="AG60" i="3"/>
  <c r="AF60" i="3"/>
  <c r="AB60" i="3"/>
  <c r="AA60" i="3"/>
  <c r="Z60" i="3"/>
  <c r="Y60" i="3"/>
  <c r="X60" i="3"/>
  <c r="W60" i="3"/>
  <c r="V60" i="3"/>
  <c r="U60" i="3"/>
  <c r="T60" i="3"/>
  <c r="S60" i="3"/>
  <c r="R60" i="3"/>
  <c r="N60" i="3"/>
  <c r="M60" i="3"/>
  <c r="L60" i="3"/>
  <c r="K60" i="3"/>
  <c r="J60" i="3"/>
  <c r="I60" i="3"/>
  <c r="H60" i="3"/>
  <c r="G60" i="3"/>
  <c r="F60" i="3"/>
  <c r="E60" i="3"/>
  <c r="D60" i="3"/>
  <c r="AB15" i="3"/>
  <c r="AA15" i="3"/>
  <c r="Z15" i="3"/>
  <c r="Y15" i="3"/>
  <c r="X15" i="3"/>
  <c r="U15" i="3"/>
  <c r="T15" i="3"/>
  <c r="S15" i="3"/>
  <c r="R15" i="3"/>
  <c r="Q15" i="3"/>
  <c r="N15" i="3"/>
  <c r="M15" i="3"/>
  <c r="L15" i="3"/>
  <c r="K15" i="3"/>
  <c r="J15" i="3"/>
  <c r="G15" i="3"/>
  <c r="F15" i="3"/>
  <c r="E15" i="3"/>
  <c r="D15" i="3"/>
  <c r="C15" i="3"/>
  <c r="AB14" i="3"/>
  <c r="AA14" i="3"/>
  <c r="Z14" i="3"/>
  <c r="Y14" i="3"/>
  <c r="X14" i="3"/>
  <c r="U14" i="3"/>
  <c r="T14" i="3"/>
  <c r="S14" i="3"/>
  <c r="R14" i="3"/>
  <c r="Q14" i="3"/>
  <c r="N14" i="3"/>
  <c r="M14" i="3"/>
  <c r="L14" i="3"/>
  <c r="K14" i="3"/>
  <c r="J14" i="3"/>
  <c r="G14" i="3"/>
  <c r="F14" i="3"/>
  <c r="E14" i="3"/>
  <c r="D14" i="3"/>
  <c r="C14" i="3"/>
  <c r="AB13" i="3"/>
  <c r="AA13" i="3"/>
  <c r="Z13" i="3"/>
  <c r="Y13" i="3"/>
  <c r="X13" i="3"/>
  <c r="U13" i="3"/>
  <c r="T13" i="3"/>
  <c r="S13" i="3"/>
  <c r="R13" i="3"/>
  <c r="Q13" i="3"/>
  <c r="N13" i="3"/>
  <c r="M13" i="3"/>
  <c r="L13" i="3"/>
  <c r="K13" i="3"/>
  <c r="J13" i="3"/>
  <c r="G13" i="3"/>
  <c r="F13" i="3"/>
  <c r="E13" i="3"/>
  <c r="D13" i="3"/>
  <c r="C13" i="3"/>
  <c r="AB12" i="3"/>
  <c r="AA12" i="3"/>
  <c r="Z12" i="3"/>
  <c r="Y12" i="3"/>
  <c r="X12" i="3"/>
  <c r="U12" i="3"/>
  <c r="T12" i="3"/>
  <c r="S12" i="3"/>
  <c r="R12" i="3"/>
  <c r="Q12" i="3"/>
  <c r="N12" i="3"/>
  <c r="M12" i="3"/>
  <c r="L12" i="3"/>
  <c r="K12" i="3"/>
  <c r="J12" i="3"/>
  <c r="G12" i="3"/>
  <c r="F12" i="3"/>
  <c r="E12" i="3"/>
  <c r="D12" i="3"/>
  <c r="C12" i="3"/>
  <c r="AB11" i="3"/>
  <c r="AA11" i="3"/>
  <c r="Z11" i="3"/>
  <c r="Y11" i="3"/>
  <c r="X11" i="3"/>
  <c r="U11" i="3"/>
  <c r="T11" i="3"/>
  <c r="S11" i="3"/>
  <c r="R11" i="3"/>
  <c r="Q11" i="3"/>
  <c r="N11" i="3"/>
  <c r="M11" i="3"/>
  <c r="L11" i="3"/>
  <c r="K11" i="3"/>
  <c r="J11" i="3"/>
  <c r="G11" i="3"/>
  <c r="F11" i="3"/>
  <c r="E11" i="3"/>
  <c r="D11" i="3"/>
  <c r="C11" i="3"/>
  <c r="AB10" i="3"/>
  <c r="AA10" i="3"/>
  <c r="Z10" i="3"/>
  <c r="Y10" i="3"/>
  <c r="X10" i="3"/>
  <c r="U10" i="3"/>
  <c r="T10" i="3"/>
  <c r="S10" i="3"/>
  <c r="R10" i="3"/>
  <c r="Q10" i="3"/>
  <c r="N10" i="3"/>
  <c r="M10" i="3"/>
  <c r="L10" i="3"/>
  <c r="K10" i="3"/>
  <c r="J10" i="3"/>
  <c r="G10" i="3"/>
  <c r="F10" i="3"/>
  <c r="E10" i="3"/>
  <c r="D10" i="3"/>
  <c r="C10" i="3"/>
  <c r="AB9" i="3"/>
  <c r="AA9" i="3"/>
  <c r="Z9" i="3"/>
  <c r="Y9" i="3"/>
  <c r="X9" i="3"/>
  <c r="U9" i="3"/>
  <c r="T9" i="3"/>
  <c r="S9" i="3"/>
  <c r="R9" i="3"/>
  <c r="Q9" i="3"/>
  <c r="N9" i="3"/>
  <c r="M9" i="3"/>
  <c r="L9" i="3"/>
  <c r="K9" i="3"/>
  <c r="J9" i="3"/>
  <c r="G9" i="3"/>
  <c r="F9" i="3"/>
  <c r="E9" i="3"/>
  <c r="D9" i="3"/>
  <c r="C9" i="3"/>
  <c r="AB8" i="3"/>
  <c r="AA8" i="3"/>
  <c r="Z8" i="3"/>
  <c r="Y8" i="3"/>
  <c r="X8" i="3"/>
  <c r="U8" i="3"/>
  <c r="T8" i="3"/>
  <c r="S8" i="3"/>
  <c r="R8" i="3"/>
  <c r="Q8" i="3"/>
  <c r="N8" i="3"/>
  <c r="M8" i="3"/>
  <c r="L8" i="3"/>
  <c r="K8" i="3"/>
  <c r="J8" i="3"/>
  <c r="G8" i="3"/>
  <c r="F8" i="3"/>
  <c r="E8" i="3"/>
  <c r="D8" i="3"/>
  <c r="C8" i="3"/>
  <c r="AB7" i="3"/>
  <c r="AA7" i="3"/>
  <c r="Z7" i="3"/>
  <c r="Y7" i="3"/>
  <c r="X7" i="3"/>
  <c r="U7" i="3"/>
  <c r="T7" i="3"/>
  <c r="S7" i="3"/>
  <c r="R7" i="3"/>
  <c r="Q7" i="3"/>
  <c r="N7" i="3"/>
  <c r="M7" i="3"/>
  <c r="L7" i="3"/>
  <c r="K7" i="3"/>
  <c r="J7" i="3"/>
  <c r="G7" i="3"/>
  <c r="F7" i="3"/>
  <c r="E7" i="3"/>
  <c r="D7" i="3"/>
  <c r="C7" i="3"/>
  <c r="AB6" i="3"/>
  <c r="AA6" i="3"/>
  <c r="Z6" i="3"/>
  <c r="Y6" i="3"/>
  <c r="X6" i="3"/>
  <c r="U6" i="3"/>
  <c r="T6" i="3"/>
  <c r="S6" i="3"/>
  <c r="R6" i="3"/>
  <c r="Q6" i="3"/>
  <c r="N6" i="3"/>
  <c r="M6" i="3"/>
  <c r="L6" i="3"/>
  <c r="K6" i="3"/>
  <c r="J6" i="3"/>
  <c r="G6" i="3"/>
  <c r="F6" i="3"/>
  <c r="E6" i="3"/>
  <c r="D6" i="3"/>
  <c r="C6" i="3"/>
  <c r="AB5" i="3"/>
  <c r="AA5" i="3"/>
  <c r="Z5" i="3"/>
  <c r="Y5" i="3"/>
  <c r="X5" i="3"/>
  <c r="U5" i="3"/>
  <c r="T5" i="3"/>
  <c r="S5" i="3"/>
  <c r="R5" i="3"/>
  <c r="Q5" i="3"/>
  <c r="N5" i="3"/>
  <c r="M5" i="3"/>
  <c r="L5" i="3"/>
  <c r="K5" i="3"/>
  <c r="J5" i="3"/>
  <c r="G5" i="3"/>
  <c r="F5" i="3"/>
  <c r="E5" i="3"/>
  <c r="D5" i="3"/>
  <c r="C5" i="3"/>
  <c r="AB4" i="3"/>
  <c r="AA4" i="3"/>
  <c r="Z4" i="3"/>
  <c r="Y4" i="3"/>
  <c r="X4" i="3"/>
  <c r="U4" i="3"/>
  <c r="T4" i="3"/>
  <c r="S4" i="3"/>
  <c r="R4" i="3"/>
  <c r="Q4" i="3"/>
  <c r="N4" i="3"/>
  <c r="M4" i="3"/>
  <c r="L4" i="3"/>
  <c r="K4" i="3"/>
  <c r="G4" i="3"/>
  <c r="F4" i="3"/>
  <c r="E4" i="3"/>
  <c r="D4" i="3"/>
  <c r="C4" i="3"/>
  <c r="AB64" i="1"/>
  <c r="AA64" i="1"/>
  <c r="Z64" i="1"/>
  <c r="Y64" i="1"/>
  <c r="X64" i="1"/>
  <c r="W64" i="1"/>
  <c r="V64" i="1"/>
  <c r="U64" i="1"/>
  <c r="T64" i="1"/>
  <c r="S64" i="1"/>
  <c r="R64" i="1"/>
  <c r="N64" i="1"/>
  <c r="M64" i="1"/>
  <c r="L64" i="1"/>
  <c r="K64" i="1"/>
  <c r="J64" i="1"/>
  <c r="I64" i="1"/>
  <c r="H64" i="1"/>
  <c r="G64" i="1"/>
  <c r="F64" i="1"/>
  <c r="E64" i="1"/>
  <c r="D64" i="1"/>
  <c r="AB63" i="1"/>
  <c r="AA63" i="1"/>
  <c r="Z63" i="1"/>
  <c r="Y63" i="1"/>
  <c r="X63" i="1"/>
  <c r="W63" i="1"/>
  <c r="V63" i="1"/>
  <c r="U63" i="1"/>
  <c r="T63" i="1"/>
  <c r="S63" i="1"/>
  <c r="R63" i="1"/>
  <c r="N63" i="1"/>
  <c r="M63" i="1"/>
  <c r="L63" i="1"/>
  <c r="K63" i="1"/>
  <c r="J63" i="1"/>
  <c r="I63" i="1"/>
  <c r="H63" i="1"/>
  <c r="G63" i="1"/>
  <c r="F63" i="1"/>
  <c r="E63" i="1"/>
  <c r="D63" i="1"/>
  <c r="AB62" i="1"/>
  <c r="AA62" i="1"/>
  <c r="Z62" i="1"/>
  <c r="Y62" i="1"/>
  <c r="X62" i="1"/>
  <c r="W62" i="1"/>
  <c r="V62" i="1"/>
  <c r="U62" i="1"/>
  <c r="T62" i="1"/>
  <c r="S62" i="1"/>
  <c r="R62" i="1"/>
  <c r="N62" i="1"/>
  <c r="M62" i="1"/>
  <c r="L62" i="1"/>
  <c r="K62" i="1"/>
  <c r="J62" i="1"/>
  <c r="I62" i="1"/>
  <c r="H62" i="1"/>
  <c r="G62" i="1"/>
  <c r="F62" i="1"/>
  <c r="E62" i="1"/>
  <c r="D62" i="1"/>
  <c r="AB61" i="1"/>
  <c r="AA61" i="1"/>
  <c r="Z61" i="1"/>
  <c r="Y61" i="1"/>
  <c r="X61" i="1"/>
  <c r="W61" i="1"/>
  <c r="V61" i="1"/>
  <c r="U61" i="1"/>
  <c r="T61" i="1"/>
  <c r="S61" i="1"/>
  <c r="R61" i="1"/>
  <c r="N61" i="1"/>
  <c r="M61" i="1"/>
  <c r="L61" i="1"/>
  <c r="K61" i="1"/>
  <c r="J61" i="1"/>
  <c r="I61" i="1"/>
  <c r="H61" i="1"/>
  <c r="G61" i="1"/>
  <c r="F61" i="1"/>
  <c r="E61" i="1"/>
  <c r="D61" i="1"/>
  <c r="AB60" i="1"/>
  <c r="AA60" i="1"/>
  <c r="Z60" i="1"/>
  <c r="Y60" i="1"/>
  <c r="X60" i="1"/>
  <c r="W60" i="1"/>
  <c r="V60" i="1"/>
  <c r="U60" i="1"/>
  <c r="T60" i="1"/>
  <c r="S60" i="1"/>
  <c r="R60" i="1"/>
  <c r="N60" i="1"/>
  <c r="M60" i="1"/>
  <c r="L60" i="1"/>
  <c r="K60" i="1"/>
  <c r="J60" i="1"/>
  <c r="I60" i="1"/>
  <c r="H60" i="1"/>
  <c r="G60" i="1"/>
  <c r="F60" i="1"/>
  <c r="E60" i="1"/>
  <c r="D60" i="1"/>
  <c r="AB15" i="1"/>
  <c r="AA15" i="1"/>
  <c r="Z15" i="1"/>
  <c r="Y15" i="1"/>
  <c r="X15" i="1"/>
  <c r="U15" i="1"/>
  <c r="T15" i="1"/>
  <c r="S15" i="1"/>
  <c r="R15" i="1"/>
  <c r="Q15" i="1"/>
  <c r="AB14" i="1"/>
  <c r="AA14" i="1"/>
  <c r="Z14" i="1"/>
  <c r="Y14" i="1"/>
  <c r="X14" i="1"/>
  <c r="U14" i="1"/>
  <c r="T14" i="1"/>
  <c r="S14" i="1"/>
  <c r="R14" i="1"/>
  <c r="Q14" i="1"/>
  <c r="AB13" i="1"/>
  <c r="AA13" i="1"/>
  <c r="Z13" i="1"/>
  <c r="Y13" i="1"/>
  <c r="X13" i="1"/>
  <c r="U13" i="1"/>
  <c r="T13" i="1"/>
  <c r="S13" i="1"/>
  <c r="R13" i="1"/>
  <c r="Q13" i="1"/>
  <c r="AB12" i="1"/>
  <c r="AA12" i="1"/>
  <c r="Z12" i="1"/>
  <c r="Y12" i="1"/>
  <c r="X12" i="1"/>
  <c r="U12" i="1"/>
  <c r="T12" i="1"/>
  <c r="S12" i="1"/>
  <c r="R12" i="1"/>
  <c r="Q12" i="1"/>
  <c r="AB11" i="1"/>
  <c r="AA11" i="1"/>
  <c r="Z11" i="1"/>
  <c r="Y11" i="1"/>
  <c r="X11" i="1"/>
  <c r="U11" i="1"/>
  <c r="T11" i="1"/>
  <c r="S11" i="1"/>
  <c r="R11" i="1"/>
  <c r="Q11" i="1"/>
  <c r="AB10" i="1"/>
  <c r="AA10" i="1"/>
  <c r="Z10" i="1"/>
  <c r="Y10" i="1"/>
  <c r="X10" i="1"/>
  <c r="U10" i="1"/>
  <c r="T10" i="1"/>
  <c r="S10" i="1"/>
  <c r="R10" i="1"/>
  <c r="Q10" i="1"/>
  <c r="AB9" i="1"/>
  <c r="AA9" i="1"/>
  <c r="Z9" i="1"/>
  <c r="Y9" i="1"/>
  <c r="X9" i="1"/>
  <c r="U9" i="1"/>
  <c r="T9" i="1"/>
  <c r="S9" i="1"/>
  <c r="R9" i="1"/>
  <c r="Q9" i="1"/>
  <c r="AB8" i="1"/>
  <c r="AA8" i="1"/>
  <c r="Z8" i="1"/>
  <c r="Y8" i="1"/>
  <c r="X8" i="1"/>
  <c r="U8" i="1"/>
  <c r="T8" i="1"/>
  <c r="S8" i="1"/>
  <c r="R8" i="1"/>
  <c r="Q8" i="1"/>
  <c r="AB7" i="1"/>
  <c r="AA7" i="1"/>
  <c r="Z7" i="1"/>
  <c r="Y7" i="1"/>
  <c r="X7" i="1"/>
  <c r="U7" i="1"/>
  <c r="T7" i="1"/>
  <c r="S7" i="1"/>
  <c r="R7" i="1"/>
  <c r="Q7" i="1"/>
  <c r="AB6" i="1"/>
  <c r="AA6" i="1"/>
  <c r="Z6" i="1"/>
  <c r="Y6" i="1"/>
  <c r="X6" i="1"/>
  <c r="U6" i="1"/>
  <c r="T6" i="1"/>
  <c r="S6" i="1"/>
  <c r="R6" i="1"/>
  <c r="Q6" i="1"/>
  <c r="AB5" i="1"/>
  <c r="AA5" i="1"/>
  <c r="Z5" i="1"/>
  <c r="Y5" i="1"/>
  <c r="X5" i="1"/>
  <c r="U5" i="1"/>
  <c r="T5" i="1"/>
  <c r="S5" i="1"/>
  <c r="R5" i="1"/>
  <c r="Q5" i="1"/>
  <c r="AB4" i="1"/>
  <c r="AA4" i="1"/>
  <c r="Z4" i="1"/>
  <c r="Y4" i="1"/>
  <c r="X4" i="1"/>
  <c r="U4" i="1"/>
  <c r="T4" i="1"/>
  <c r="S4" i="1"/>
  <c r="R4" i="1"/>
  <c r="Q4" i="1"/>
</calcChain>
</file>

<file path=xl/sharedStrings.xml><?xml version="1.0" encoding="utf-8"?>
<sst xmlns="http://schemas.openxmlformats.org/spreadsheetml/2006/main" count="424" uniqueCount="53">
  <si>
    <t>H0 (weekend=off-peak weekday)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</si>
  <si>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</si>
  <si>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</si>
  <si>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</si>
  <si>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</si>
  <si>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</si>
  <si>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</si>
  <si>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</si>
  <si>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</si>
  <si>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>V1</t>
  </si>
  <si>
    <t>V2</t>
  </si>
  <si>
    <t>V3</t>
  </si>
  <si>
    <t>V4</t>
  </si>
  <si>
    <t>V5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</si>
  <si>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</si>
  <si>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</si>
  <si>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</si>
  <si>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</si>
  <si>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</si>
  <si>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</si>
  <si>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</si>
  <si>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</si>
  <si>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</si>
  <si>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</si>
  <si>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</si>
  <si>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</si>
  <si>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</si>
  <si>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H2</t>
  </si>
  <si>
    <t>H3</t>
  </si>
  <si>
    <t>H4</t>
  </si>
  <si>
    <t xml:space="preserve">     </t>
  </si>
  <si>
    <t xml:space="preserve"> Note : Here on and off Peak Saturady equals to the steady low flow release.</t>
  </si>
  <si>
    <t>Slope (change in hydropower per additional steady low flow day)</t>
  </si>
  <si>
    <t>0 cfs offset</t>
  </si>
  <si>
    <t>500 cfs offset</t>
  </si>
  <si>
    <t>750 cfs offset</t>
  </si>
  <si>
    <t>1000 cfs offset</t>
  </si>
  <si>
    <t>Volume</t>
  </si>
  <si>
    <t>Sunday</t>
  </si>
  <si>
    <t>Release Volume</t>
  </si>
  <si>
    <t xml:space="preserve"> Energy Generated  (MWh)</t>
  </si>
  <si>
    <t>Monthly Energy Generation</t>
  </si>
  <si>
    <t>Market Price</t>
  </si>
  <si>
    <t>Contract price 1</t>
  </si>
  <si>
    <t>Contract 3</t>
  </si>
  <si>
    <t>Contract price 2</t>
  </si>
  <si>
    <t>On peak-Weekday</t>
  </si>
  <si>
    <t>Off peak weekay</t>
  </si>
  <si>
    <t>On peak Saturday</t>
  </si>
  <si>
    <t>Off peak Saturday</t>
  </si>
  <si>
    <t>Contract Price 1</t>
  </si>
  <si>
    <t>Contract Price 2</t>
  </si>
  <si>
    <t>Contract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</si>
</sst>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3" fillId="0" borderId="0" xfId="0" applyFont="1"/>
    <xf numFmtId="0" fontId="0" fillId="6" borderId="0" xfId="0" applyFill="1"/>
    <xf numFmtId="0" fontId="4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0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01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Opportunity_Cost!$C$4:$C$15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Opportunity_Cost!$B$4:$B$15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F41-B7EC-642A008CCD9A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Opportunity_Cost!$D$4:$D$15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Opportunity_Cost!$B$4:$B$15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9-4F41-B7EC-642A008CCD9A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Opportunity_Cost!$E$4:$E$15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Opportunity_Cost!$B$4:$B$15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9-4F41-B7EC-642A008CCD9A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Opportunity_Cost!$F$4:$F$15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Opportunity_Cost!$B$4:$B$15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9-4F41-B7EC-642A008CCD9A}"/>
            </c:ext>
          </c:extLst>
        </c:ser>
        <c:ser>
          <c:idx val="4"/>
          <c:order val="4"/>
          <c:tx>
            <c:v>V5 H0</c:v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</c:marker>
          <c:xVal>
            <c:numRef>
              <c:f>Opportunity_Cost!$G$4:$G$15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Opportunity_Cost!$B$4:$B$15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9-4F41-B7EC-642A008CCD9A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</c:marker>
          <c:xVal>
            <c:numRef>
              <c:f>Opportunity_Cost!$J$4:$J$15</c:f>
              <c:numCache>
                <c:formatCode>General</c:formatCode>
                <c:ptCount val="12"/>
                <c:pt idx="0">
                  <c:v>20.431389975903599</c:v>
                </c:pt>
                <c:pt idx="1">
                  <c:v>20.404641975903601</c:v>
                </c:pt>
                <c:pt idx="2">
                  <c:v>20.3778939759036</c:v>
                </c:pt>
                <c:pt idx="3">
                  <c:v>20.324397975903601</c:v>
                </c:pt>
                <c:pt idx="4">
                  <c:v>20.2887339759036</c:v>
                </c:pt>
                <c:pt idx="5">
                  <c:v>20.2530699759036</c:v>
                </c:pt>
                <c:pt idx="6">
                  <c:v>20.2441539759036</c:v>
                </c:pt>
                <c:pt idx="7">
                  <c:v>20.235237975903601</c:v>
                </c:pt>
                <c:pt idx="8">
                  <c:v>20.152661885736499</c:v>
                </c:pt>
                <c:pt idx="9">
                  <c:v>19.840122530897801</c:v>
                </c:pt>
                <c:pt idx="10">
                  <c:v>19.5275831760591</c:v>
                </c:pt>
                <c:pt idx="11">
                  <c:v>19.152535950252599</c:v>
                </c:pt>
              </c:numCache>
            </c:numRef>
          </c:xVal>
          <c:yVal>
            <c:numRef>
              <c:f>Opportunity_Cost!$I$4:$I$15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9-4F41-B7EC-642A008CCD9A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Opportunity_Cost!$K$4:$K$15</c:f>
              <c:numCache>
                <c:formatCode>General</c:formatCode>
                <c:ptCount val="12"/>
                <c:pt idx="0">
                  <c:v>23.512458795180702</c:v>
                </c:pt>
                <c:pt idx="1">
                  <c:v>23.472381554216899</c:v>
                </c:pt>
                <c:pt idx="2">
                  <c:v>23.435510492530099</c:v>
                </c:pt>
                <c:pt idx="3">
                  <c:v>23.369961938420399</c:v>
                </c:pt>
                <c:pt idx="4">
                  <c:v>23.346621936019901</c:v>
                </c:pt>
                <c:pt idx="5">
                  <c:v>23.326293546832499</c:v>
                </c:pt>
                <c:pt idx="6">
                  <c:v>23.263785675864799</c:v>
                </c:pt>
                <c:pt idx="7">
                  <c:v>23.201277804897</c:v>
                </c:pt>
                <c:pt idx="8">
                  <c:v>22.888738450058302</c:v>
                </c:pt>
                <c:pt idx="9">
                  <c:v>22.5761990952196</c:v>
                </c:pt>
                <c:pt idx="10">
                  <c:v>22.263659740380902</c:v>
                </c:pt>
                <c:pt idx="11">
                  <c:v>21.888612514574401</c:v>
                </c:pt>
              </c:numCache>
            </c:numRef>
          </c:xVal>
          <c:yVal>
            <c:numRef>
              <c:f>Opportunity_Cost!$I$4:$I$15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9-4F41-B7EC-642A008CCD9A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Opportunity_Cost!$L$4:$L$15</c:f>
              <c:numCache>
                <c:formatCode>General</c:formatCode>
                <c:ptCount val="12"/>
                <c:pt idx="0">
                  <c:v>26.421796144578302</c:v>
                </c:pt>
                <c:pt idx="1">
                  <c:v>26.344419706827303</c:v>
                </c:pt>
                <c:pt idx="2">
                  <c:v>26.2732333840964</c:v>
                </c:pt>
                <c:pt idx="3">
                  <c:v>26.146679921463601</c:v>
                </c:pt>
                <c:pt idx="4">
                  <c:v>26.101617781470701</c:v>
                </c:pt>
                <c:pt idx="5">
                  <c:v>26.062370111154298</c:v>
                </c:pt>
                <c:pt idx="6">
                  <c:v>25.999862240186598</c:v>
                </c:pt>
                <c:pt idx="7">
                  <c:v>25.937354369218799</c:v>
                </c:pt>
                <c:pt idx="8">
                  <c:v>25.624815014380101</c:v>
                </c:pt>
                <c:pt idx="9">
                  <c:v>25.312275659541399</c:v>
                </c:pt>
                <c:pt idx="10">
                  <c:v>24.999736304702701</c:v>
                </c:pt>
                <c:pt idx="11">
                  <c:v>24.6246890788962</c:v>
                </c:pt>
              </c:numCache>
            </c:numRef>
          </c:xVal>
          <c:yVal>
            <c:numRef>
              <c:f>Opportunity_Cost!$I$4:$I$15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9-4F41-B7EC-642A008CCD9A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Opportunity_Cost!$M$4:$M$15</c:f>
              <c:numCache>
                <c:formatCode>General</c:formatCode>
                <c:ptCount val="12"/>
                <c:pt idx="0">
                  <c:v>29.331133493975901</c:v>
                </c:pt>
                <c:pt idx="1">
                  <c:v>29.216457859437799</c:v>
                </c:pt>
                <c:pt idx="2">
                  <c:v>29.110956275662701</c:v>
                </c:pt>
                <c:pt idx="3">
                  <c:v>28.923397904506899</c:v>
                </c:pt>
                <c:pt idx="4">
                  <c:v>28.856613626921501</c:v>
                </c:pt>
                <c:pt idx="5">
                  <c:v>28.7984466754761</c:v>
                </c:pt>
                <c:pt idx="6">
                  <c:v>28.7359388045084</c:v>
                </c:pt>
                <c:pt idx="7">
                  <c:v>28.673430933540601</c:v>
                </c:pt>
                <c:pt idx="8">
                  <c:v>28.360891578701899</c:v>
                </c:pt>
                <c:pt idx="9">
                  <c:v>28.048352223863198</c:v>
                </c:pt>
                <c:pt idx="10">
                  <c:v>27.7358128690245</c:v>
                </c:pt>
                <c:pt idx="11">
                  <c:v>27.360765643217999</c:v>
                </c:pt>
              </c:numCache>
            </c:numRef>
          </c:xVal>
          <c:yVal>
            <c:numRef>
              <c:f>Opportunity_Cost!$I$4:$I$15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A9-4F41-B7EC-642A008CCD9A}"/>
            </c:ext>
          </c:extLst>
        </c:ser>
        <c:ser>
          <c:idx val="9"/>
          <c:order val="9"/>
          <c:tx>
            <c:v>V5 H500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Opportunity_Cost!$N$4:$N$15</c:f>
              <c:numCache>
                <c:formatCode>General</c:formatCode>
                <c:ptCount val="12"/>
                <c:pt idx="0">
                  <c:v>32.240470843373501</c:v>
                </c:pt>
                <c:pt idx="1">
                  <c:v>32.088496012048196</c:v>
                </c:pt>
                <c:pt idx="2">
                  <c:v>31.948679167228899</c:v>
                </c:pt>
                <c:pt idx="3">
                  <c:v>31.700115887550201</c:v>
                </c:pt>
                <c:pt idx="4">
                  <c:v>31.611609472372201</c:v>
                </c:pt>
                <c:pt idx="5">
                  <c:v>31.534523239797903</c:v>
                </c:pt>
                <c:pt idx="6">
                  <c:v>31.472015368830199</c:v>
                </c:pt>
                <c:pt idx="7">
                  <c:v>31.4095074978624</c:v>
                </c:pt>
                <c:pt idx="8">
                  <c:v>31.096968143023698</c:v>
                </c:pt>
                <c:pt idx="9">
                  <c:v>30.784428788185</c:v>
                </c:pt>
                <c:pt idx="10">
                  <c:v>30.471889433346302</c:v>
                </c:pt>
                <c:pt idx="11">
                  <c:v>30.096842207539801</c:v>
                </c:pt>
              </c:numCache>
            </c:numRef>
          </c:xVal>
          <c:yVal>
            <c:numRef>
              <c:f>Opportunity_Cost!$I$4:$I$15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A9-4F41-B7EC-642A008C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v>V1 H750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Opportunity_Cost!$Q$4:$Q$15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18.8648237108434</c:v>
                      </c:pt>
                      <c:pt idx="1">
                        <c:v>18.838075710843398</c:v>
                      </c:pt>
                      <c:pt idx="2">
                        <c:v>18.8113277108434</c:v>
                      </c:pt>
                      <c:pt idx="3">
                        <c:v>18.757831710843398</c:v>
                      </c:pt>
                      <c:pt idx="4">
                        <c:v>18.722167710843401</c:v>
                      </c:pt>
                      <c:pt idx="5">
                        <c:v>18.6865037108434</c:v>
                      </c:pt>
                      <c:pt idx="6">
                        <c:v>18.677587710843397</c:v>
                      </c:pt>
                      <c:pt idx="7">
                        <c:v>18.668671710843398</c:v>
                      </c:pt>
                      <c:pt idx="8">
                        <c:v>18.5860956206763</c:v>
                      </c:pt>
                      <c:pt idx="9">
                        <c:v>18.273556265837502</c:v>
                      </c:pt>
                      <c:pt idx="10">
                        <c:v>17.961016910998797</c:v>
                      </c:pt>
                      <c:pt idx="11">
                        <c:v>17.585969685192399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Opportunity_Cost!$P$4:$P$15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A9-4F41-B7EC-642A008CCD9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V2 H750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Opportunity_Cost!$R$4:$R$15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21.7220973493976</c:v>
                      </c:pt>
                      <c:pt idx="1">
                        <c:v>21.682020108433701</c:v>
                      </c:pt>
                      <c:pt idx="2">
                        <c:v>21.645149046746997</c:v>
                      </c:pt>
                      <c:pt idx="3">
                        <c:v>21.579600492637198</c:v>
                      </c:pt>
                      <c:pt idx="4">
                        <c:v>21.556260490236799</c:v>
                      </c:pt>
                      <c:pt idx="5">
                        <c:v>21.535932101049401</c:v>
                      </c:pt>
                      <c:pt idx="6">
                        <c:v>21.473424230081598</c:v>
                      </c:pt>
                      <c:pt idx="7">
                        <c:v>21.410916359113902</c:v>
                      </c:pt>
                      <c:pt idx="8">
                        <c:v>21.0983770042752</c:v>
                      </c:pt>
                      <c:pt idx="9">
                        <c:v>20.785837649436498</c:v>
                      </c:pt>
                      <c:pt idx="10">
                        <c:v>20.473298294597701</c:v>
                      </c:pt>
                      <c:pt idx="11">
                        <c:v>20.098251068791299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Opportunity_Cost!$P$4:$P$15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6A9-4F41-B7EC-642A008CCD9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H3 H750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53F22E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Opportunity_Cost!$S$4:$S$15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24.407639518072301</c:v>
                      </c:pt>
                      <c:pt idx="1">
                        <c:v>24.330263080321302</c:v>
                      </c:pt>
                      <c:pt idx="2">
                        <c:v>24.2590767575904</c:v>
                      </c:pt>
                      <c:pt idx="3">
                        <c:v>24.132523294957601</c:v>
                      </c:pt>
                      <c:pt idx="4">
                        <c:v>24.0874611549647</c:v>
                      </c:pt>
                      <c:pt idx="5">
                        <c:v>24.048213484648297</c:v>
                      </c:pt>
                      <c:pt idx="6">
                        <c:v>23.985705613680501</c:v>
                      </c:pt>
                      <c:pt idx="7">
                        <c:v>23.923197742712798</c:v>
                      </c:pt>
                      <c:pt idx="8">
                        <c:v>23.6106583878741</c:v>
                      </c:pt>
                      <c:pt idx="9">
                        <c:v>23.298119033035402</c:v>
                      </c:pt>
                      <c:pt idx="10">
                        <c:v>22.9855796781967</c:v>
                      </c:pt>
                      <c:pt idx="11">
                        <c:v>22.610532452390203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Opportunity_Cost!$P$4:$P$15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F6A9-4F41-B7EC-642A008CCD9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V4 H750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85CA3A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Opportunity_Cost!$T$4:$T$15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27.093181686746998</c:v>
                      </c:pt>
                      <c:pt idx="1">
                        <c:v>26.9785060522088</c:v>
                      </c:pt>
                      <c:pt idx="2">
                        <c:v>26.873004468433699</c:v>
                      </c:pt>
                      <c:pt idx="3">
                        <c:v>26.685446097278</c:v>
                      </c:pt>
                      <c:pt idx="4">
                        <c:v>26.618661819692601</c:v>
                      </c:pt>
                      <c:pt idx="5">
                        <c:v>26.560494868247201</c:v>
                      </c:pt>
                      <c:pt idx="6">
                        <c:v>26.497986997279398</c:v>
                      </c:pt>
                      <c:pt idx="7">
                        <c:v>26.435479126311701</c:v>
                      </c:pt>
                      <c:pt idx="8">
                        <c:v>26.122939771473003</c:v>
                      </c:pt>
                      <c:pt idx="9">
                        <c:v>25.810400416634298</c:v>
                      </c:pt>
                      <c:pt idx="10">
                        <c:v>25.4978610617956</c:v>
                      </c:pt>
                      <c:pt idx="11">
                        <c:v>25.122813835989099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Opportunity_Cost!$P$4:$P$15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F6A9-4F41-B7EC-642A008CCD9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V5 H750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Opportunity_Cost!$U$4:$U$15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29.778723855421699</c:v>
                      </c:pt>
                      <c:pt idx="1">
                        <c:v>29.626749024096398</c:v>
                      </c:pt>
                      <c:pt idx="2">
                        <c:v>29.486932179277101</c:v>
                      </c:pt>
                      <c:pt idx="3">
                        <c:v>29.238368899598402</c:v>
                      </c:pt>
                      <c:pt idx="4">
                        <c:v>29.1498624844204</c:v>
                      </c:pt>
                      <c:pt idx="5">
                        <c:v>29.072776251846101</c:v>
                      </c:pt>
                      <c:pt idx="6">
                        <c:v>29.010268380878401</c:v>
                      </c:pt>
                      <c:pt idx="7">
                        <c:v>28.947760509910598</c:v>
                      </c:pt>
                      <c:pt idx="8">
                        <c:v>28.6352211550719</c:v>
                      </c:pt>
                      <c:pt idx="9">
                        <c:v>28.322681800233202</c:v>
                      </c:pt>
                      <c:pt idx="10">
                        <c:v>28.0101424453945</c:v>
                      </c:pt>
                      <c:pt idx="11">
                        <c:v>27.635095219587999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Opportunity_Cost!$P$4:$P$15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F6A9-4F41-B7EC-642A008CCD9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V1 H1000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Opportunity_Cost!$X$4:$X$15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17.298257445783101</c:v>
                      </c:pt>
                      <c:pt idx="1">
                        <c:v>17.271509445783099</c:v>
                      </c:pt>
                      <c:pt idx="2">
                        <c:v>17.244761445783102</c:v>
                      </c:pt>
                      <c:pt idx="3">
                        <c:v>17.191265445783102</c:v>
                      </c:pt>
                      <c:pt idx="4">
                        <c:v>17.155601445783102</c:v>
                      </c:pt>
                      <c:pt idx="5">
                        <c:v>17.119937445783101</c:v>
                      </c:pt>
                      <c:pt idx="6">
                        <c:v>17.111021445783102</c:v>
                      </c:pt>
                      <c:pt idx="7">
                        <c:v>17.102105445783103</c:v>
                      </c:pt>
                      <c:pt idx="8">
                        <c:v>17.019529355616001</c:v>
                      </c:pt>
                      <c:pt idx="9">
                        <c:v>16.706990000777299</c:v>
                      </c:pt>
                      <c:pt idx="10">
                        <c:v>16.394450645938601</c:v>
                      </c:pt>
                      <c:pt idx="11">
                        <c:v>16.0194034201321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Opportunity_Cost!$W$4:$W$15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6A9-4F41-B7EC-642A008CCD9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V2 H1000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8A69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Opportunity_Cost!$Y$4:$Y$15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19.931735903614499</c:v>
                      </c:pt>
                      <c:pt idx="1">
                        <c:v>19.891658662650599</c:v>
                      </c:pt>
                      <c:pt idx="2">
                        <c:v>19.854787600963903</c:v>
                      </c:pt>
                      <c:pt idx="3">
                        <c:v>19.7892390468541</c:v>
                      </c:pt>
                      <c:pt idx="4">
                        <c:v>19.7658990444537</c:v>
                      </c:pt>
                      <c:pt idx="5">
                        <c:v>19.745570655266199</c:v>
                      </c:pt>
                      <c:pt idx="6">
                        <c:v>19.6830627842985</c:v>
                      </c:pt>
                      <c:pt idx="7">
                        <c:v>19.6205549133307</c:v>
                      </c:pt>
                      <c:pt idx="8">
                        <c:v>19.308015558492002</c:v>
                      </c:pt>
                      <c:pt idx="9">
                        <c:v>18.995476203653297</c:v>
                      </c:pt>
                      <c:pt idx="10">
                        <c:v>18.682936848814599</c:v>
                      </c:pt>
                      <c:pt idx="11">
                        <c:v>18.307889623008197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Opportunity_Cost!$W$4:$W$15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F6A9-4F41-B7EC-642A008CCD9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V3 H1000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7575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Opportunity_Cost!$Z$4:$Z$15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22.3934828915663</c:v>
                      </c:pt>
                      <c:pt idx="1">
                        <c:v>22.316106453815301</c:v>
                      </c:pt>
                      <c:pt idx="2">
                        <c:v>22.244920131084299</c:v>
                      </c:pt>
                      <c:pt idx="3">
                        <c:v>22.1183666684516</c:v>
                      </c:pt>
                      <c:pt idx="4">
                        <c:v>22.073304528458699</c:v>
                      </c:pt>
                      <c:pt idx="5">
                        <c:v>22.0340568581422</c:v>
                      </c:pt>
                      <c:pt idx="6">
                        <c:v>21.971548987174501</c:v>
                      </c:pt>
                      <c:pt idx="7">
                        <c:v>21.909041116206797</c:v>
                      </c:pt>
                      <c:pt idx="8">
                        <c:v>21.596501761368099</c:v>
                      </c:pt>
                      <c:pt idx="9">
                        <c:v>21.283962406529302</c:v>
                      </c:pt>
                      <c:pt idx="10">
                        <c:v>20.9714230516906</c:v>
                      </c:pt>
                      <c:pt idx="11">
                        <c:v>20.596375825884202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Opportunity_Cost!$W$4:$W$15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F6A9-4F41-B7EC-642A008CCD9A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V4 H1000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Opportunity_Cost!$AA$4:$AA$15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24.855229879518099</c:v>
                      </c:pt>
                      <c:pt idx="1">
                        <c:v>24.740554244979901</c:v>
                      </c:pt>
                      <c:pt idx="2">
                        <c:v>24.635052661204799</c:v>
                      </c:pt>
                      <c:pt idx="3">
                        <c:v>24.4474942900491</c:v>
                      </c:pt>
                      <c:pt idx="4">
                        <c:v>24.380710012463702</c:v>
                      </c:pt>
                      <c:pt idx="5">
                        <c:v>24.322543061018298</c:v>
                      </c:pt>
                      <c:pt idx="6">
                        <c:v>24.260035190050502</c:v>
                      </c:pt>
                      <c:pt idx="7">
                        <c:v>24.197527319082802</c:v>
                      </c:pt>
                      <c:pt idx="8">
                        <c:v>23.8849879642441</c:v>
                      </c:pt>
                      <c:pt idx="9">
                        <c:v>23.572448609405399</c:v>
                      </c:pt>
                      <c:pt idx="10">
                        <c:v>23.259909254566701</c:v>
                      </c:pt>
                      <c:pt idx="11">
                        <c:v>22.8848620287602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Opportunity_Cost!$W$4:$W$15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F6A9-4F41-B7EC-642A008CCD9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V5 H1000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rgbClr val="DA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Opportunity_Cost!$AB$4:$AB$15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27.316976867469901</c:v>
                      </c:pt>
                      <c:pt idx="1">
                        <c:v>27.1650020361446</c:v>
                      </c:pt>
                      <c:pt idx="2">
                        <c:v>27.025185191325299</c:v>
                      </c:pt>
                      <c:pt idx="3">
                        <c:v>26.7766219116466</c:v>
                      </c:pt>
                      <c:pt idx="4">
                        <c:v>26.688115496468601</c:v>
                      </c:pt>
                      <c:pt idx="5">
                        <c:v>26.611029263894302</c:v>
                      </c:pt>
                      <c:pt idx="6">
                        <c:v>26.548521392926499</c:v>
                      </c:pt>
                      <c:pt idx="7">
                        <c:v>26.4860135219588</c:v>
                      </c:pt>
                      <c:pt idx="8">
                        <c:v>26.173474167120098</c:v>
                      </c:pt>
                      <c:pt idx="9">
                        <c:v>25.8609348122814</c:v>
                      </c:pt>
                      <c:pt idx="10">
                        <c:v>25.548395457442702</c:v>
                      </c:pt>
                      <c:pt idx="11">
                        <c:v>25.173348231636201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Opportunity_Cost!$W$4:$W$15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F6A9-4F41-B7EC-642A008CCD9A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ax val="36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diamond"/>
            <c:size val="11"/>
            <c:spPr>
              <a:solidFill>
                <a:srgbClr val="E7E6E6">
                  <a:lumMod val="75000"/>
                </a:srgbClr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Opportunity_Energy!$J$4:$J$15</c:f>
              <c:numCache>
                <c:formatCode>General</c:formatCode>
                <c:ptCount val="12"/>
                <c:pt idx="0">
                  <c:v>313313.25301204802</c:v>
                </c:pt>
                <c:pt idx="1">
                  <c:v>313313.25301204802</c:v>
                </c:pt>
                <c:pt idx="2">
                  <c:v>313313.25301204802</c:v>
                </c:pt>
                <c:pt idx="3">
                  <c:v>313313.25301204802</c:v>
                </c:pt>
                <c:pt idx="4">
                  <c:v>313313.25301204802</c:v>
                </c:pt>
                <c:pt idx="5">
                  <c:v>313313.25301204802</c:v>
                </c:pt>
                <c:pt idx="6">
                  <c:v>313313.25301204802</c:v>
                </c:pt>
                <c:pt idx="7">
                  <c:v>313313.25301204802</c:v>
                </c:pt>
                <c:pt idx="8">
                  <c:v>313313.25301204802</c:v>
                </c:pt>
                <c:pt idx="9">
                  <c:v>313313.25301204802</c:v>
                </c:pt>
                <c:pt idx="10">
                  <c:v>313313.25301204802</c:v>
                </c:pt>
                <c:pt idx="11">
                  <c:v>313313.25301204802</c:v>
                </c:pt>
              </c:numCache>
            </c:numRef>
          </c:xVal>
          <c:yVal>
            <c:numRef>
              <c:f>Opportunity_Energy!$I$4:$I$15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0-45DA-895F-5E03073C6D93}"/>
            </c:ext>
          </c:extLst>
        </c:ser>
        <c:ser>
          <c:idx val="6"/>
          <c:order val="1"/>
          <c:tx>
            <c:v>V2 H0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E7E6E6">
                  <a:lumMod val="75000"/>
                </a:srgb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Opportunity_Energy!$K$4:$K$15</c:f>
              <c:numCache>
                <c:formatCode>General</c:formatCode>
                <c:ptCount val="12"/>
                <c:pt idx="0">
                  <c:v>358072.28915662703</c:v>
                </c:pt>
                <c:pt idx="1">
                  <c:v>358072.28915662703</c:v>
                </c:pt>
                <c:pt idx="2">
                  <c:v>358072.28915662703</c:v>
                </c:pt>
                <c:pt idx="3">
                  <c:v>358072.28915662703</c:v>
                </c:pt>
                <c:pt idx="4">
                  <c:v>358072.28915662703</c:v>
                </c:pt>
                <c:pt idx="5">
                  <c:v>358072.28915662703</c:v>
                </c:pt>
                <c:pt idx="6">
                  <c:v>358072.28915662703</c:v>
                </c:pt>
                <c:pt idx="7">
                  <c:v>358072.28915662703</c:v>
                </c:pt>
                <c:pt idx="8">
                  <c:v>358072.28915662703</c:v>
                </c:pt>
                <c:pt idx="9">
                  <c:v>358072.28915662703</c:v>
                </c:pt>
                <c:pt idx="10">
                  <c:v>358072.28915662703</c:v>
                </c:pt>
                <c:pt idx="11">
                  <c:v>358072.28915662703</c:v>
                </c:pt>
              </c:numCache>
            </c:numRef>
          </c:xVal>
          <c:yVal>
            <c:numRef>
              <c:f>Opportunity_Energy!$I$4:$I$15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0-45DA-895F-5E03073C6D93}"/>
            </c:ext>
          </c:extLst>
        </c:ser>
        <c:ser>
          <c:idx val="7"/>
          <c:order val="2"/>
          <c:tx>
            <c:v>V3 H0</c:v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triangle"/>
            <c:size val="10"/>
            <c:spPr>
              <a:solidFill>
                <a:srgbClr val="E7E6E6">
                  <a:lumMod val="75000"/>
                </a:srgb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Opportunity_Energy!$L$4:$L$15</c:f>
              <c:numCache>
                <c:formatCode>General</c:formatCode>
                <c:ptCount val="12"/>
                <c:pt idx="0">
                  <c:v>402831.32530120498</c:v>
                </c:pt>
                <c:pt idx="1">
                  <c:v>402831.32530120498</c:v>
                </c:pt>
                <c:pt idx="2">
                  <c:v>402831.32530120498</c:v>
                </c:pt>
                <c:pt idx="3">
                  <c:v>402831.32530120498</c:v>
                </c:pt>
                <c:pt idx="4">
                  <c:v>402831.32530120498</c:v>
                </c:pt>
                <c:pt idx="5">
                  <c:v>402831.32530120498</c:v>
                </c:pt>
                <c:pt idx="6">
                  <c:v>402831.32530120498</c:v>
                </c:pt>
                <c:pt idx="7">
                  <c:v>402831.32530120498</c:v>
                </c:pt>
                <c:pt idx="8">
                  <c:v>402831.32530120498</c:v>
                </c:pt>
                <c:pt idx="9">
                  <c:v>402831.32530120498</c:v>
                </c:pt>
                <c:pt idx="10">
                  <c:v>402831.32530120498</c:v>
                </c:pt>
                <c:pt idx="11">
                  <c:v>402831.32530120498</c:v>
                </c:pt>
              </c:numCache>
            </c:numRef>
          </c:xVal>
          <c:yVal>
            <c:numRef>
              <c:f>Opportunity_Energy!$I$4:$I$15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0-45DA-895F-5E03073C6D93}"/>
            </c:ext>
          </c:extLst>
        </c:ser>
        <c:ser>
          <c:idx val="8"/>
          <c:order val="3"/>
          <c:tx>
            <c:v>V4 H0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Opportunity_Energy!$M$4:$M$15</c:f>
              <c:numCache>
                <c:formatCode>General</c:formatCode>
                <c:ptCount val="12"/>
                <c:pt idx="0">
                  <c:v>447590.361445783</c:v>
                </c:pt>
                <c:pt idx="1">
                  <c:v>447590.361445783</c:v>
                </c:pt>
                <c:pt idx="2">
                  <c:v>447590.361445783</c:v>
                </c:pt>
                <c:pt idx="3">
                  <c:v>447590.361445783</c:v>
                </c:pt>
                <c:pt idx="4">
                  <c:v>447590.361445783</c:v>
                </c:pt>
                <c:pt idx="5">
                  <c:v>447590.361445783</c:v>
                </c:pt>
                <c:pt idx="6">
                  <c:v>447590.361445783</c:v>
                </c:pt>
                <c:pt idx="7">
                  <c:v>447590.361445783</c:v>
                </c:pt>
                <c:pt idx="8">
                  <c:v>447590.361445783</c:v>
                </c:pt>
                <c:pt idx="9">
                  <c:v>447590.361445783</c:v>
                </c:pt>
                <c:pt idx="10">
                  <c:v>447590.361445783</c:v>
                </c:pt>
                <c:pt idx="11">
                  <c:v>447590.361445783</c:v>
                </c:pt>
              </c:numCache>
            </c:numRef>
          </c:xVal>
          <c:yVal>
            <c:numRef>
              <c:f>Opportunity_Energy!$I$4:$I$15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0-45DA-895F-5E03073C6D93}"/>
            </c:ext>
          </c:extLst>
        </c:ser>
        <c:ser>
          <c:idx val="4"/>
          <c:order val="4"/>
          <c:tx>
            <c:v>V5 H0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Opportunity_Energy!$N$4:$N$15</c:f>
              <c:numCache>
                <c:formatCode>General</c:formatCode>
                <c:ptCount val="12"/>
                <c:pt idx="0">
                  <c:v>492349.39759036101</c:v>
                </c:pt>
                <c:pt idx="1">
                  <c:v>492349.39759036101</c:v>
                </c:pt>
                <c:pt idx="2">
                  <c:v>492349.397590362</c:v>
                </c:pt>
                <c:pt idx="3">
                  <c:v>492349.39759036101</c:v>
                </c:pt>
                <c:pt idx="4">
                  <c:v>492349.397590362</c:v>
                </c:pt>
                <c:pt idx="5">
                  <c:v>492349.39759036101</c:v>
                </c:pt>
                <c:pt idx="6">
                  <c:v>492349.397590362</c:v>
                </c:pt>
                <c:pt idx="7">
                  <c:v>492349.39759036101</c:v>
                </c:pt>
                <c:pt idx="8">
                  <c:v>492349.39759036101</c:v>
                </c:pt>
                <c:pt idx="9">
                  <c:v>492349.397590362</c:v>
                </c:pt>
                <c:pt idx="10">
                  <c:v>492349.39759036101</c:v>
                </c:pt>
                <c:pt idx="11">
                  <c:v>492349.39759036101</c:v>
                </c:pt>
              </c:numCache>
            </c:numRef>
          </c:xVal>
          <c:yVal>
            <c:numRef>
              <c:f>Opportunity_Energy!$I$4:$I$15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0-45DA-895F-5E03073C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500000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Generated (MWh)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40000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05049E9-C2BE-413D-A578-86763FD4832F}"/>
            </a:ext>
          </a:extLst>
        </xdr:cNvPr>
        <xdr:cNvGrpSpPr/>
      </xdr:nvGrpSpPr>
      <xdr:grpSpPr>
        <a:xfrm>
          <a:off x="18180600" y="5455996"/>
          <a:ext cx="1329812" cy="190150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76C014D-B14F-4D2C-A1A7-1503BE92C90D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BDC4B30E-79E1-49F7-8DFF-D85BB49AFB8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AEC5280-61F0-4B62-A672-3289A963DE94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13AC12CF-392F-42A4-9AE1-941BED002739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A189225-07A4-448F-B63A-204719C52292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5062F46-4B0E-47D4-9194-A4305C4AD37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D6E00DF-0435-4458-9BAC-FB5B9A1DA5F9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4E67F2-D99C-4950-9379-35AB4DFD370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4EE43497-5E4E-429C-B147-49EBDAB52B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DC5AE430-4F27-47E1-8659-32D3B9512E2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66B76D0C-AD5F-45AB-8150-2585F3F506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0058912-CB0A-4A21-9CC4-EC3E8C6D567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70F12E4A-4041-4399-B4D9-5B84EDFB677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1F996E68-2E8D-4F5C-A4C8-BDBF532B84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1FCE7DF-4E37-4385-81E1-FBC3D479C3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F0FD1A4-B760-472B-BF45-BFD5FD2D5EC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50B9875A-94C2-4798-826C-8A14BF2C5CA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14354C7-540F-439E-8FB0-C788A4C09E1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F04A20A-9BFE-4A56-B189-8CB579F99D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2BBE355-72E4-40A2-9736-F15574CFF0F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C2C05CC-A95C-4705-8739-D0A376911B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1100F3D-402F-48A5-8CE0-77917A4E82A8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5B8370F4-F502-48CB-A90C-30BC166340F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C925D7C-B89B-416F-AA1D-541FF5842195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F1F9720-A596-4799-927F-879577A22FDE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F52F329D-AD4E-4446-BF6F-43316669586E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B0C055F6-9834-4AB1-BDAC-260B2E4BF8F1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452FA52-A5B4-4E2A-9549-4704F8A517D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5</xdr:col>
      <xdr:colOff>476697</xdr:colOff>
      <xdr:row>19</xdr:row>
      <xdr:rowOff>54812</xdr:rowOff>
    </xdr:from>
    <xdr:to>
      <xdr:col>22</xdr:col>
      <xdr:colOff>540353</xdr:colOff>
      <xdr:row>52</xdr:row>
      <xdr:rowOff>155874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4FAA846-8147-43C7-95B5-D08C2BDDF923}"/>
            </a:ext>
          </a:extLst>
        </xdr:cNvPr>
        <xdr:cNvGrpSpPr/>
      </xdr:nvGrpSpPr>
      <xdr:grpSpPr>
        <a:xfrm>
          <a:off x="3662645" y="3562640"/>
          <a:ext cx="10895880" cy="6282458"/>
          <a:chOff x="4006079" y="3497026"/>
          <a:chExt cx="11002737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5362F643-90D8-4558-B28F-331FF8209FF4}"/>
              </a:ext>
            </a:extLst>
          </xdr:cNvPr>
          <xdr:cNvGrpSpPr/>
        </xdr:nvGrpSpPr>
        <xdr:grpSpPr>
          <a:xfrm>
            <a:off x="4006079" y="3497026"/>
            <a:ext cx="11002737" cy="6360263"/>
            <a:chOff x="3835640" y="3056742"/>
            <a:chExt cx="10932871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AFC4C53B-4158-4D9C-9671-A054C4B1591A}"/>
                </a:ext>
              </a:extLst>
            </xdr:cNvPr>
            <xdr:cNvGrpSpPr/>
          </xdr:nvGrpSpPr>
          <xdr:grpSpPr>
            <a:xfrm>
              <a:off x="3835640" y="3056742"/>
              <a:ext cx="10932871" cy="6208702"/>
              <a:chOff x="3764371" y="2472267"/>
              <a:chExt cx="12277600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EB38DA29-3A52-442C-B441-9F93168303C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4DF7EE6E-44BA-4B0A-9448-41CDD8D0313A}"/>
                  </a:ext>
                </a:extLst>
              </xdr:cNvPr>
              <xdr:cNvGrpSpPr/>
            </xdr:nvGrpSpPr>
            <xdr:grpSpPr>
              <a:xfrm>
                <a:off x="14211124" y="4855394"/>
                <a:ext cx="1830847" cy="1233550"/>
                <a:chOff x="14463019" y="6512452"/>
                <a:chExt cx="1814748" cy="1186295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845ECD59-BACC-413D-AE9F-CACA8AA27AF1}"/>
                    </a:ext>
                  </a:extLst>
                </xdr:cNvPr>
                <xdr:cNvSpPr/>
              </xdr:nvSpPr>
              <xdr:spPr>
                <a:xfrm>
                  <a:off x="14463019" y="6679343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 Price 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rgbClr val="00B0F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Blue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 	 Contract Price</a:t>
                  </a: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02DE9AB9-40CC-46C3-82E6-E31891F3843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BA88C0F1-4D7F-4673-88C0-D566D065E76A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0D143930-6413-4599-8289-8298CF1052A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1021B79-AA4C-47D1-8F69-19F533BE632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6165CE6-5AD5-4789-8619-52A73A0457B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D3F420EE-766B-4C98-9122-6A3B17BB29E9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85465224-48DB-4247-8A98-06E10131F25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3AFCA97B-0E37-4405-8C8F-2C376B9006E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AA3D09A-3D66-4C91-ABFA-CFD714C1F869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A5544E8C-A74B-43E0-83DC-B21B2691134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18F0F0A4-D705-401B-9E8E-3FAFB530EAC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7BD67DF9-C811-421C-B5B3-32E984E7C4E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285F4AF3-448C-4841-A5C4-B8561FC3C7F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7B04C655-A983-42C4-A6D0-FB8AAE6BD4E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2831DFF-B1CA-45F5-B5DC-62E69119B69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3E95EED-EE45-49FB-BB45-C66CEAE6C7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BE505C97-AC24-4A69-A410-D26A770D69B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2BD48A29-6500-4427-9B99-6030589DF3B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8DCAD0-E5A0-4455-A623-2A713D20B8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04DE9275-CA8D-4C13-833C-CA6CC5466F1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91271C2D-F4C0-4008-9BAB-2B47D6D4E67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66AB10A6-E1C4-49CF-84C0-EAD18DBCA76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3238E713-AA21-40F4-833C-E800BFC82E1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878C892-F57F-4197-83B1-7F524DA5AE64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646A23E-2B24-4126-85B1-4BC92CBF7B87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613AB18-8CE6-48EC-9F8A-B94C19580CF1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BA712C88-6B5F-4E26-BD62-84D3E2D43E81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5BE285A-C944-4F2F-9C94-44AFA5C2DD9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9B064E1-1B04-4952-B069-02C408375FA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D1868D6B-701D-4E3E-B209-8C494390F102}"/>
              </a:ext>
            </a:extLst>
          </xdr:cNvPr>
          <xdr:cNvSpPr/>
        </xdr:nvSpPr>
        <xdr:spPr>
          <a:xfrm>
            <a:off x="13270976" y="3642878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</xdr:colOff>
      <xdr:row>18</xdr:row>
      <xdr:rowOff>56494</xdr:rowOff>
    </xdr:from>
    <xdr:to>
      <xdr:col>27</xdr:col>
      <xdr:colOff>588110</xdr:colOff>
      <xdr:row>52</xdr:row>
      <xdr:rowOff>91472</xdr:rowOff>
    </xdr:to>
    <xdr:grpSp>
      <xdr:nvGrpSpPr>
        <xdr:cNvPr id="212" name="Group 211">
          <a:extLst>
            <a:ext uri="{FF2B5EF4-FFF2-40B4-BE49-F238E27FC236}">
              <a16:creationId xmlns:a16="http://schemas.microsoft.com/office/drawing/2014/main" id="{D83F34DB-A1D2-4DF0-85B3-5AD8D08F57B8}"/>
            </a:ext>
          </a:extLst>
        </xdr:cNvPr>
        <xdr:cNvGrpSpPr/>
      </xdr:nvGrpSpPr>
      <xdr:grpSpPr>
        <a:xfrm>
          <a:off x="7018952" y="3423290"/>
          <a:ext cx="10784138" cy="6488651"/>
          <a:chOff x="4006079" y="3497027"/>
          <a:chExt cx="10886300" cy="6360263"/>
        </a:xfrm>
      </xdr:grpSpPr>
      <xdr:grpSp>
        <xdr:nvGrpSpPr>
          <xdr:cNvPr id="213" name="Group 212">
            <a:extLst>
              <a:ext uri="{FF2B5EF4-FFF2-40B4-BE49-F238E27FC236}">
                <a16:creationId xmlns:a16="http://schemas.microsoft.com/office/drawing/2014/main" id="{07D0352E-531C-4F55-8E81-5CF6DB3DA325}"/>
              </a:ext>
            </a:extLst>
          </xdr:cNvPr>
          <xdr:cNvGrpSpPr/>
        </xdr:nvGrpSpPr>
        <xdr:grpSpPr>
          <a:xfrm>
            <a:off x="4006079" y="3497027"/>
            <a:ext cx="10886300" cy="6360263"/>
            <a:chOff x="3835640" y="3056743"/>
            <a:chExt cx="10817172" cy="6208702"/>
          </a:xfrm>
        </xdr:grpSpPr>
        <xdr:grpSp>
          <xdr:nvGrpSpPr>
            <xdr:cNvPr id="215" name="Group 214">
              <a:extLst>
                <a:ext uri="{FF2B5EF4-FFF2-40B4-BE49-F238E27FC236}">
                  <a16:creationId xmlns:a16="http://schemas.microsoft.com/office/drawing/2014/main" id="{C617D9A0-90EA-4490-A212-61B2B69D451D}"/>
                </a:ext>
              </a:extLst>
            </xdr:cNvPr>
            <xdr:cNvGrpSpPr/>
          </xdr:nvGrpSpPr>
          <xdr:grpSpPr>
            <a:xfrm>
              <a:off x="3835640" y="3056743"/>
              <a:ext cx="10817172" cy="6208702"/>
              <a:chOff x="3764372" y="2472268"/>
              <a:chExt cx="12147670" cy="6201547"/>
            </a:xfrm>
          </xdr:grpSpPr>
          <xdr:graphicFrame macro="">
            <xdr:nvGraphicFramePr>
              <xdr:cNvPr id="217" name="Chart 216">
                <a:extLst>
                  <a:ext uri="{FF2B5EF4-FFF2-40B4-BE49-F238E27FC236}">
                    <a16:creationId xmlns:a16="http://schemas.microsoft.com/office/drawing/2014/main" id="{0049E534-F9BA-4A6D-8823-78CFC274CA0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2" y="2472268"/>
              <a:ext cx="12147670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219" name="Group 218">
                <a:extLst>
                  <a:ext uri="{FF2B5EF4-FFF2-40B4-BE49-F238E27FC236}">
                    <a16:creationId xmlns:a16="http://schemas.microsoft.com/office/drawing/2014/main" id="{7F02059D-659F-4822-BB66-B2B13D0B75BA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220" name="Group 219">
                  <a:extLst>
                    <a:ext uri="{FF2B5EF4-FFF2-40B4-BE49-F238E27FC236}">
                      <a16:creationId xmlns:a16="http://schemas.microsoft.com/office/drawing/2014/main" id="{E47DED00-7474-4C70-A301-42091C7038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224" name="Group 223">
                    <a:extLst>
                      <a:ext uri="{FF2B5EF4-FFF2-40B4-BE49-F238E27FC236}">
                        <a16:creationId xmlns:a16="http://schemas.microsoft.com/office/drawing/2014/main" id="{418A5A39-E490-4948-BEA0-5F1FD277AC40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226" name="Group 225">
                      <a:extLst>
                        <a:ext uri="{FF2B5EF4-FFF2-40B4-BE49-F238E27FC236}">
                          <a16:creationId xmlns:a16="http://schemas.microsoft.com/office/drawing/2014/main" id="{7D8B53BA-A1C1-495A-BCA1-D2EF14966621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228" name="Oval 227">
                        <a:extLst>
                          <a:ext uri="{FF2B5EF4-FFF2-40B4-BE49-F238E27FC236}">
                            <a16:creationId xmlns:a16="http://schemas.microsoft.com/office/drawing/2014/main" id="{9D0F33F9-152A-41F7-BB39-38079244BBB1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 w="12700" cap="flat" cmpd="sng" algn="ctr">
                        <a:noFill/>
                        <a:prstDash val="solid"/>
                        <a:miter lim="800000"/>
                      </a:ln>
                      <a:effectLst/>
                    </xdr:spPr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lang="en-US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" lastClr="FFFFFF"/>
                          </a:solidFill>
                          <a:effectLst/>
                          <a:uLnTx/>
                          <a:uFillTx/>
                          <a:latin typeface="Calibri" panose="020F0502020204030204"/>
                          <a:ea typeface="+mn-ea"/>
                          <a:cs typeface="+mn-cs"/>
                        </a:endParaRPr>
                      </a:p>
                    </xdr:txBody>
                  </xdr:sp>
                  <xdr:grpSp>
                    <xdr:nvGrpSpPr>
                      <xdr:cNvPr id="229" name="Group 228">
                        <a:extLst>
                          <a:ext uri="{FF2B5EF4-FFF2-40B4-BE49-F238E27FC236}">
                            <a16:creationId xmlns:a16="http://schemas.microsoft.com/office/drawing/2014/main" id="{5D0FEA23-DE91-4B76-BD8D-0A4887CE4F8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230" name="Straight Connector 229">
                          <a:extLst>
                            <a:ext uri="{FF2B5EF4-FFF2-40B4-BE49-F238E27FC236}">
                              <a16:creationId xmlns:a16="http://schemas.microsoft.com/office/drawing/2014/main" id="{912A8BD3-A95D-468A-829C-BFB08410FB9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noFill/>
                        <a:ln w="28575" cap="flat" cmpd="sng" algn="ctr">
                          <a:solidFill>
                            <a:sysClr val="windowText" lastClr="000000"/>
                          </a:solidFill>
                          <a:prstDash val="solid"/>
                          <a:miter lim="800000"/>
                        </a:ln>
                        <a:effectLst/>
                      </xdr:spPr>
                    </xdr:cxnSp>
                    <xdr:cxnSp macro="">
                      <xdr:nvCxnSpPr>
                        <xdr:cNvPr id="231" name="Straight Connector 230">
                          <a:extLst>
                            <a:ext uri="{FF2B5EF4-FFF2-40B4-BE49-F238E27FC236}">
                              <a16:creationId xmlns:a16="http://schemas.microsoft.com/office/drawing/2014/main" id="{8177E39D-D8EF-474F-8AEE-04A2161B9C5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noFill/>
                        <a:ln w="28575" cap="flat" cmpd="sng" algn="ctr">
                          <a:solidFill>
                            <a:sysClr val="windowText" lastClr="000000"/>
                          </a:solidFill>
                          <a:prstDash val="lgDashDot"/>
                          <a:miter lim="800000"/>
                        </a:ln>
                        <a:effectLst/>
                      </xdr:spPr>
                    </xdr:cxnSp>
                    <xdr:cxnSp macro="">
                      <xdr:nvCxnSpPr>
                        <xdr:cNvPr id="232" name="Straight Connector 231">
                          <a:extLst>
                            <a:ext uri="{FF2B5EF4-FFF2-40B4-BE49-F238E27FC236}">
                              <a16:creationId xmlns:a16="http://schemas.microsoft.com/office/drawing/2014/main" id="{D1D031E3-40F1-423E-8F62-D5C9B770483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noFill/>
                        <a:ln w="28575" cap="flat" cmpd="sng" algn="ctr">
                          <a:solidFill>
                            <a:sysClr val="windowText" lastClr="000000"/>
                          </a:solidFill>
                          <a:prstDash val="dashDot"/>
                          <a:miter lim="800000"/>
                        </a:ln>
                        <a:effectLst/>
                      </xdr:spPr>
                    </xdr:cxnSp>
                    <xdr:cxnSp macro="">
                      <xdr:nvCxnSpPr>
                        <xdr:cNvPr id="233" name="Straight Connector 232">
                          <a:extLst>
                            <a:ext uri="{FF2B5EF4-FFF2-40B4-BE49-F238E27FC236}">
                              <a16:creationId xmlns:a16="http://schemas.microsoft.com/office/drawing/2014/main" id="{18EDEFB1-E479-49A2-9848-10D4F45D8B9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noFill/>
                        <a:ln w="28575" cap="flat" cmpd="sng" algn="ctr">
                          <a:solidFill>
                            <a:sysClr val="windowText" lastClr="000000"/>
                          </a:solidFill>
                          <a:prstDash val="sysDash"/>
                          <a:miter lim="800000"/>
                        </a:ln>
                        <a:effectLst/>
                      </xdr:spPr>
                    </xdr:cxnSp>
                    <xdr:grpSp>
                      <xdr:nvGrpSpPr>
                        <xdr:cNvPr id="234" name="Group 233">
                          <a:extLst>
                            <a:ext uri="{FF2B5EF4-FFF2-40B4-BE49-F238E27FC236}">
                              <a16:creationId xmlns:a16="http://schemas.microsoft.com/office/drawing/2014/main" id="{B63A19A8-AA80-4EF6-93C9-1768191C020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235" name="Group 234">
                            <a:extLst>
                              <a:ext uri="{FF2B5EF4-FFF2-40B4-BE49-F238E27FC236}">
                                <a16:creationId xmlns:a16="http://schemas.microsoft.com/office/drawing/2014/main" id="{FAB5B514-56E0-4E38-B8FC-5F0397C2D78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237" name="Group 236">
                              <a:extLst>
                                <a:ext uri="{FF2B5EF4-FFF2-40B4-BE49-F238E27FC236}">
                                  <a16:creationId xmlns:a16="http://schemas.microsoft.com/office/drawing/2014/main" id="{F13EEA27-A245-4990-8923-DD46D3B29C7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239" name="Group 238">
                                <a:extLst>
                                  <a:ext uri="{FF2B5EF4-FFF2-40B4-BE49-F238E27FC236}">
                                    <a16:creationId xmlns:a16="http://schemas.microsoft.com/office/drawing/2014/main" id="{577A5B90-ED2D-41B0-9EC0-3F8B490F7E4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243" name="Rectangle 242">
                                  <a:extLst>
                                    <a:ext uri="{FF2B5EF4-FFF2-40B4-BE49-F238E27FC236}">
                                      <a16:creationId xmlns:a16="http://schemas.microsoft.com/office/drawing/2014/main" id="{A8B7CC68-0E2F-4CF2-AFAA-77CBE435CF7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ysClr val="window" lastClr="FFFFFF"/>
                                </a:solidFill>
                                <a:ln w="12700" cap="flat" cmpd="sng" algn="ctr">
                                  <a:noFill/>
                                  <a:prstDash val="solid"/>
                                  <a:miter lim="800000"/>
                                </a:ln>
                                <a:effectLst/>
                              </xdr:spPr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eaLnBrk="1" fontAlgn="auto" latinLnBrk="0" hangingPunct="1">
                                    <a:lnSpc>
                                      <a:spcPct val="100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200" b="1" i="0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/>
                                      <a:ea typeface="+mn-ea"/>
                                      <a:cs typeface="+mn-cs"/>
                                    </a:rPr>
                                    <a:t>= 0.7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244" name="Rectangle 243">
                                  <a:extLst>
                                    <a:ext uri="{FF2B5EF4-FFF2-40B4-BE49-F238E27FC236}">
                                      <a16:creationId xmlns:a16="http://schemas.microsoft.com/office/drawing/2014/main" id="{DCDE01F1-A587-47D0-B8EB-3B33246407D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ysClr val="window" lastClr="FFFFFF"/>
                                </a:solidFill>
                                <a:ln w="12700" cap="flat" cmpd="sng" algn="ctr">
                                  <a:noFill/>
                                  <a:prstDash val="solid"/>
                                  <a:miter lim="800000"/>
                                </a:ln>
                                <a:effectLst/>
                              </xdr:spPr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eaLnBrk="1" fontAlgn="auto" latinLnBrk="0" hangingPunct="1">
                                    <a:lnSpc>
                                      <a:spcPct val="100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200" b="1" i="0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/>
                                      <a:ea typeface="+mn-ea"/>
                                      <a:cs typeface="+mn-cs"/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245" name="Rectangle 244">
                                  <a:extLst>
                                    <a:ext uri="{FF2B5EF4-FFF2-40B4-BE49-F238E27FC236}">
                                      <a16:creationId xmlns:a16="http://schemas.microsoft.com/office/drawing/2014/main" id="{646B3DF4-E95B-4DE7-810C-B1B94275C32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ysClr val="window" lastClr="FFFFFF"/>
                                </a:solidFill>
                                <a:ln w="12700" cap="flat" cmpd="sng" algn="ctr">
                                  <a:noFill/>
                                  <a:prstDash val="solid"/>
                                  <a:miter lim="800000"/>
                                </a:ln>
                                <a:effectLst/>
                              </xdr:spPr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marL="0" marR="0" lvl="0" indent="0" algn="l" defTabSz="914400" eaLnBrk="1" fontAlgn="auto" latinLnBrk="0" hangingPunct="1">
                                    <a:lnSpc>
                                      <a:spcPct val="100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Tx/>
                                    <a:buSzTx/>
                                    <a:buFontTx/>
                                    <a:buNone/>
                                    <a:tabLst/>
                                    <a:defRPr/>
                                  </a:pPr>
                                  <a:r>
                                    <a:rPr kumimoji="0" lang="en-US" sz="1200" b="1" i="0" u="none" strike="noStrike" kern="0" cap="none" spc="0" normalizeH="0" baseline="0" noProof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libri" panose="020F0502020204030204"/>
                                      <a:ea typeface="+mn-ea"/>
                                      <a:cs typeface="+mn-cs"/>
                                    </a:rPr>
                                    <a:t>= Ideal 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240" name="Rectangle 239">
                                <a:extLst>
                                  <a:ext uri="{FF2B5EF4-FFF2-40B4-BE49-F238E27FC236}">
                                    <a16:creationId xmlns:a16="http://schemas.microsoft.com/office/drawing/2014/main" id="{54D0C939-30D9-4734-9AA9-5D61F40BBC5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ysClr val="window" lastClr="FFFFFF"/>
                              </a:solidFill>
                              <a:ln w="12700" cap="flat" cmpd="sng" algn="ctr">
                                <a:noFill/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eaLnBrk="1" fontAlgn="auto" latinLnBrk="0" hangingPunct="1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200" b="1" i="0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/>
                                    <a:ea typeface="+mn-ea"/>
                                    <a:cs typeface="+mn-cs"/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241" name="Rectangle 240">
                                <a:extLst>
                                  <a:ext uri="{FF2B5EF4-FFF2-40B4-BE49-F238E27FC236}">
                                    <a16:creationId xmlns:a16="http://schemas.microsoft.com/office/drawing/2014/main" id="{86D94166-80DC-4597-8EE2-18A00048347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ysClr val="window" lastClr="FFFFFF"/>
                              </a:solidFill>
                              <a:ln w="12700" cap="flat" cmpd="sng" algn="ctr">
                                <a:noFill/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eaLnBrk="1" fontAlgn="auto" latinLnBrk="0" hangingPunct="1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200" b="1" i="0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/>
                                    <a:ea typeface="+mn-ea"/>
                                    <a:cs typeface="+mn-cs"/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242" name="Rectangle 241">
                                <a:extLst>
                                  <a:ext uri="{FF2B5EF4-FFF2-40B4-BE49-F238E27FC236}">
                                    <a16:creationId xmlns:a16="http://schemas.microsoft.com/office/drawing/2014/main" id="{1667C91B-62F1-4E8C-A501-24F4AF2E573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ysClr val="window" lastClr="FFFFFF"/>
                              </a:solidFill>
                              <a:ln w="12700" cap="flat" cmpd="sng" algn="ctr">
                                <a:noFill/>
                                <a:prstDash val="solid"/>
                                <a:miter lim="800000"/>
                              </a:ln>
                              <a:effectLst/>
                            </xdr:spPr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marL="0" marR="0" lvl="0" indent="0" algn="l" defTabSz="914400" eaLnBrk="1" fontAlgn="auto" latinLnBrk="0" hangingPunct="1">
                                  <a:lnSpc>
                                    <a:spcPct val="100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Tx/>
                                  <a:buSzTx/>
                                  <a:buFontTx/>
                                  <a:buNone/>
                                  <a:tabLst/>
                                  <a:defRPr/>
                                </a:pPr>
                                <a:r>
                                  <a:rPr kumimoji="0" lang="en-US" sz="1200" b="1" i="0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libri" panose="020F0502020204030204"/>
                                    <a:ea typeface="+mn-ea"/>
                                    <a:cs typeface="+mn-cs"/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238" name="Straight Connector 237">
                              <a:extLst>
                                <a:ext uri="{FF2B5EF4-FFF2-40B4-BE49-F238E27FC236}">
                                  <a16:creationId xmlns:a16="http://schemas.microsoft.com/office/drawing/2014/main" id="{2AB083D1-4CEB-4EE4-9B54-76968FA4C07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noFill/>
                            <a:ln w="28575" cap="flat" cmpd="sng" algn="ctr">
                              <a:solidFill>
                                <a:sysClr val="windowText" lastClr="000000"/>
                              </a:solidFill>
                              <a:prstDash val="sysDot"/>
                              <a:miter lim="800000"/>
                            </a:ln>
                            <a:effectLst/>
                          </xdr:spPr>
                        </xdr:cxnSp>
                      </xdr:grpSp>
                      <xdr:sp macro="" textlink="">
                        <xdr:nvSpPr>
                          <xdr:cNvPr id="236" name="Rectangle 235">
                            <a:extLst>
                              <a:ext uri="{FF2B5EF4-FFF2-40B4-BE49-F238E27FC236}">
                                <a16:creationId xmlns:a16="http://schemas.microsoft.com/office/drawing/2014/main" id="{18058E8A-1D44-4629-8C84-CC1B5E0A844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 w="12700" cap="flat" cmpd="sng" algn="ctr">
                            <a:noFill/>
                            <a:prstDash val="solid"/>
                            <a:miter lim="800000"/>
                          </a:ln>
                          <a:effectLst/>
                        </xdr:spPr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marL="0" marR="0" lvl="0" indent="0" algn="l" defTabSz="914400" eaLnBrk="1" fontAlgn="auto" latinLnBrk="0" hangingPunct="1">
                              <a:lnSpc>
                                <a:spcPct val="100000"/>
                              </a:lnSpc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ClrTx/>
                              <a:buSzTx/>
                              <a:buFontTx/>
                              <a:buNone/>
                              <a:tabLst/>
                              <a:defRPr/>
                            </a:pPr>
                            <a:r>
                              <a:rPr kumimoji="0" lang="en-US" sz="1200" b="1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libri" panose="020F0502020204030204"/>
                                <a:ea typeface="+mn-ea"/>
                                <a:cs typeface="+mn-cs"/>
                              </a:rPr>
                              <a:t>Monthly Volume</a:t>
                            </a: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227" name="Diamond 226">
                      <a:extLst>
                        <a:ext uri="{FF2B5EF4-FFF2-40B4-BE49-F238E27FC236}">
                          <a16:creationId xmlns:a16="http://schemas.microsoft.com/office/drawing/2014/main" id="{34D1BC4B-D54A-45C6-A2A0-8155D0F46881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rgbClr val="E7E6E6">
                        <a:lumMod val="75000"/>
                      </a:srgbClr>
                    </a:solidFill>
                    <a:ln w="12700" cap="flat" cmpd="sng" algn="ctr">
                      <a:solidFill>
                        <a:sysClr val="windowText" lastClr="000000"/>
                      </a:solidFill>
                      <a:prstDash val="solid"/>
                      <a:miter lim="800000"/>
                    </a:ln>
                    <a:effectLst/>
                  </xdr:spPr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algn="l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en-US" sz="11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" lastClr="FFFFFF"/>
                        </a:solidFill>
                        <a:effectLst/>
                        <a:uLnTx/>
                        <a:uFillTx/>
                        <a:latin typeface="Calibri" panose="020F0502020204030204"/>
                        <a:ea typeface="+mn-ea"/>
                        <a:cs typeface="+mn-cs"/>
                      </a:endParaRPr>
                    </a:p>
                  </xdr:txBody>
                </xdr:sp>
              </xdr:grpSp>
              <xdr:sp macro="" textlink="">
                <xdr:nvSpPr>
                  <xdr:cNvPr id="225" name="Flowchart: Connector 224">
                    <a:extLst>
                      <a:ext uri="{FF2B5EF4-FFF2-40B4-BE49-F238E27FC236}">
                        <a16:creationId xmlns:a16="http://schemas.microsoft.com/office/drawing/2014/main" id="{DBCCA4C5-952B-4762-8864-46DD1E2E6D7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rgbClr val="E7E6E6">
                      <a:lumMod val="75000"/>
                    </a:srgbClr>
                  </a:solidFill>
                  <a:ln w="12700" cap="flat" cmpd="sng" algn="ctr">
                    <a:solidFill>
                      <a:sysClr val="windowText" lastClr="000000"/>
                    </a:solidFill>
                    <a:prstDash val="solid"/>
                    <a:miter lim="800000"/>
                  </a:ln>
                  <a:effectLst/>
                </xdr:spPr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en-US" sz="11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</xdr:grpSp>
            <xdr:grpSp>
              <xdr:nvGrpSpPr>
                <xdr:cNvPr id="221" name="Group 220">
                  <a:extLst>
                    <a:ext uri="{FF2B5EF4-FFF2-40B4-BE49-F238E27FC236}">
                      <a16:creationId xmlns:a16="http://schemas.microsoft.com/office/drawing/2014/main" id="{AC366397-AE77-4EBA-ADC4-EC9F7229AEC2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222" name="Rectangle 221">
                    <a:extLst>
                      <a:ext uri="{FF2B5EF4-FFF2-40B4-BE49-F238E27FC236}">
                        <a16:creationId xmlns:a16="http://schemas.microsoft.com/office/drawing/2014/main" id="{14DD3780-14A7-4FEE-A87B-6D9095050082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rgbClr val="E7E6E6">
                      <a:lumMod val="75000"/>
                    </a:srgbClr>
                  </a:solidFill>
                  <a:ln w="12700" cap="flat" cmpd="sng" algn="ctr">
                    <a:solidFill>
                      <a:sysClr val="windowText" lastClr="000000"/>
                    </a:solidFill>
                    <a:prstDash val="solid"/>
                    <a:miter lim="800000"/>
                  </a:ln>
                  <a:effectLst/>
                </xdr:spPr>
                <xdr:txBody>
                  <a:bodyPr vertOverflow="clip" horzOverflow="clip" rtlCol="0" anchor="t"/>
                  <a:lstStyle/>
                  <a:p>
                    <a:pPr marL="0" marR="0" lvl="0" indent="0" algn="l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en-US" sz="11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223" name="Isosceles Triangle 222">
                    <a:extLst>
                      <a:ext uri="{FF2B5EF4-FFF2-40B4-BE49-F238E27FC236}">
                        <a16:creationId xmlns:a16="http://schemas.microsoft.com/office/drawing/2014/main" id="{45C458D4-F39E-4DEF-AE80-10EB9C92BD9B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rgbClr val="E7E6E6">
                      <a:lumMod val="75000"/>
                    </a:srgbClr>
                  </a:solidFill>
                  <a:ln w="12700" cap="flat" cmpd="sng" algn="ctr">
                    <a:solidFill>
                      <a:sysClr val="windowText" lastClr="000000"/>
                    </a:solidFill>
                    <a:prstDash val="solid"/>
                    <a:miter lim="800000"/>
                  </a:ln>
                  <a:effectLst/>
                </xdr:spPr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en-US" sz="11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" lastClr="FFFFFF"/>
                      </a:solidFill>
                      <a:effectLst/>
                      <a:uLnTx/>
                      <a:uFillTx/>
                      <a:latin typeface="Calibri" panose="020F0502020204030204"/>
                      <a:ea typeface="+mn-ea"/>
                      <a:cs typeface="+mn-cs"/>
                    </a:endParaRPr>
                  </a:p>
                </xdr:txBody>
              </xdr:sp>
            </xdr:grpSp>
          </xdr:grpSp>
        </xdr:grpSp>
        <xdr:sp macro="" textlink="">
          <xdr:nvSpPr>
            <xdr:cNvPr id="216" name="Rectangle 215">
              <a:extLst>
                <a:ext uri="{FF2B5EF4-FFF2-40B4-BE49-F238E27FC236}">
                  <a16:creationId xmlns:a16="http://schemas.microsoft.com/office/drawing/2014/main" id="{F8465CB0-7694-4984-AFA2-7B739543BDD5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 w="1270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  <a:sym typeface="Wingdings 2" panose="05020102010507070707" pitchFamily="18" charset="2"/>
                </a:rPr>
                <a:t></a:t>
              </a:r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214" name="Oval 213">
            <a:extLst>
              <a:ext uri="{FF2B5EF4-FFF2-40B4-BE49-F238E27FC236}">
                <a16:creationId xmlns:a16="http://schemas.microsoft.com/office/drawing/2014/main" id="{5A8CF258-FBBA-4C5F-A106-C00CF28D5DAE}"/>
              </a:ext>
            </a:extLst>
          </xdr:cNvPr>
          <xdr:cNvSpPr/>
        </xdr:nvSpPr>
        <xdr:spPr>
          <a:xfrm>
            <a:off x="13313539" y="3648106"/>
            <a:ext cx="116546" cy="149331"/>
          </a:xfrm>
          <a:prstGeom prst="ellipse">
            <a:avLst/>
          </a:prstGeom>
          <a:solidFill>
            <a:srgbClr val="FF0000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_Results(Augu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ion_Saturday_Updated"/>
      <sheetName val="Fstore_Unconstrained "/>
      <sheetName val="Fstore_Partial"/>
      <sheetName val="Fstore_Constrained"/>
      <sheetName val="Rel_Partial"/>
      <sheetName val="Rel_Constraint"/>
      <sheetName val="Hydrograph_Partial(H1000)"/>
      <sheetName val="Hydrograph_Constrianed (H1000)"/>
      <sheetName val="Rel_Unconstrained"/>
      <sheetName val="Hydrograph_Unconstrianed (H1000"/>
      <sheetName val="Hydrograph_Comparison"/>
    </sheetNames>
    <sheetDataSet>
      <sheetData sheetId="0" refreshError="1"/>
      <sheetData sheetId="1">
        <row r="4">
          <cell r="B4">
            <v>0</v>
          </cell>
          <cell r="C4">
            <v>21.756208747951799</v>
          </cell>
          <cell r="D4">
            <v>25.022750419277102</v>
          </cell>
          <cell r="E4">
            <v>28.121567688353402</v>
          </cell>
          <cell r="F4">
            <v>31.220384957429701</v>
          </cell>
          <cell r="G4">
            <v>34.319202226506</v>
          </cell>
          <cell r="J4">
            <v>21.756208747951799</v>
          </cell>
          <cell r="K4">
            <v>25.022750419277102</v>
          </cell>
          <cell r="L4">
            <v>28.121567688353402</v>
          </cell>
          <cell r="M4">
            <v>31.220384957429701</v>
          </cell>
          <cell r="N4">
            <v>34.319202226506</v>
          </cell>
          <cell r="Q4">
            <v>21.756208747951799</v>
          </cell>
          <cell r="R4">
            <v>25.022750419277102</v>
          </cell>
          <cell r="S4">
            <v>28.121567688353402</v>
          </cell>
          <cell r="T4">
            <v>31.220384957429701</v>
          </cell>
          <cell r="U4">
            <v>34.319202226506</v>
          </cell>
          <cell r="X4">
            <v>21.756208747951799</v>
          </cell>
          <cell r="Y4">
            <v>25.022750419277102</v>
          </cell>
          <cell r="Z4">
            <v>28.121567688353402</v>
          </cell>
          <cell r="AA4">
            <v>31.220384957429701</v>
          </cell>
          <cell r="AB4">
            <v>34.319202226506</v>
          </cell>
        </row>
        <row r="5">
          <cell r="B5">
            <v>1</v>
          </cell>
          <cell r="C5">
            <v>21.756208747951799</v>
          </cell>
          <cell r="D5">
            <v>25.0002985706024</v>
          </cell>
          <cell r="E5">
            <v>28.062686957483297</v>
          </cell>
          <cell r="F5">
            <v>31.125075344364099</v>
          </cell>
          <cell r="G5">
            <v>34.187463731245003</v>
          </cell>
          <cell r="J5">
            <v>21.743146807951799</v>
          </cell>
          <cell r="K5">
            <v>24.9919534422691</v>
          </cell>
          <cell r="L5">
            <v>28.054341829149898</v>
          </cell>
          <cell r="M5">
            <v>31.116730216030799</v>
          </cell>
          <cell r="N5">
            <v>34.1791186029117</v>
          </cell>
          <cell r="Q5">
            <v>21.736615837951803</v>
          </cell>
          <cell r="R5">
            <v>24.987780878102399</v>
          </cell>
          <cell r="S5">
            <v>28.0501692649833</v>
          </cell>
          <cell r="T5">
            <v>31.112557651864101</v>
          </cell>
          <cell r="U5">
            <v>34.174946038744999</v>
          </cell>
          <cell r="X5">
            <v>21.730084867951799</v>
          </cell>
          <cell r="Y5">
            <v>24.983608313935701</v>
          </cell>
          <cell r="Z5">
            <v>28.045996700816602</v>
          </cell>
          <cell r="AA5">
            <v>31.108385087697499</v>
          </cell>
          <cell r="AB5">
            <v>34.170773474578297</v>
          </cell>
        </row>
        <row r="6">
          <cell r="B6">
            <v>2</v>
          </cell>
          <cell r="C6">
            <v>21.756208747951799</v>
          </cell>
          <cell r="D6">
            <v>24.979642869821703</v>
          </cell>
          <cell r="E6">
            <v>28.0085166850827</v>
          </cell>
          <cell r="F6">
            <v>31.0373905003438</v>
          </cell>
          <cell r="G6">
            <v>34.066264315604798</v>
          </cell>
          <cell r="J6">
            <v>21.730084867951799</v>
          </cell>
          <cell r="K6">
            <v>24.9636202234217</v>
          </cell>
          <cell r="L6">
            <v>27.9924940386827</v>
          </cell>
          <cell r="M6">
            <v>31.021367853943797</v>
          </cell>
          <cell r="N6">
            <v>34.050241669204802</v>
          </cell>
          <cell r="Q6">
            <v>21.717022927951803</v>
          </cell>
          <cell r="R6">
            <v>24.955608900221701</v>
          </cell>
          <cell r="S6">
            <v>27.984482715482702</v>
          </cell>
          <cell r="T6">
            <v>31.013356530743799</v>
          </cell>
          <cell r="U6">
            <v>34.0422303460048</v>
          </cell>
          <cell r="X6">
            <v>21.703960987951799</v>
          </cell>
          <cell r="Y6">
            <v>24.9475975770217</v>
          </cell>
          <cell r="Z6">
            <v>27.976471392282697</v>
          </cell>
          <cell r="AA6">
            <v>31.005345207543801</v>
          </cell>
          <cell r="AB6">
            <v>34.034219022804798</v>
          </cell>
        </row>
        <row r="7">
          <cell r="B7">
            <v>4</v>
          </cell>
          <cell r="C7">
            <v>21.756208747951799</v>
          </cell>
          <cell r="D7">
            <v>24.942921623989299</v>
          </cell>
          <cell r="E7">
            <v>27.912213978592899</v>
          </cell>
          <cell r="F7">
            <v>30.881506333196498</v>
          </cell>
          <cell r="G7">
            <v>33.850798687800101</v>
          </cell>
          <cell r="J7">
            <v>21.703960987951799</v>
          </cell>
          <cell r="K7">
            <v>24.913250056581898</v>
          </cell>
          <cell r="L7">
            <v>27.882542411185501</v>
          </cell>
          <cell r="M7">
            <v>30.8518347657891</v>
          </cell>
          <cell r="N7">
            <v>33.821127120392703</v>
          </cell>
          <cell r="Q7">
            <v>21.677837107951802</v>
          </cell>
          <cell r="R7">
            <v>24.898414272878199</v>
          </cell>
          <cell r="S7">
            <v>27.867706627481798</v>
          </cell>
          <cell r="T7">
            <v>30.836998982085401</v>
          </cell>
          <cell r="U7">
            <v>33.806291336689</v>
          </cell>
          <cell r="X7">
            <v>21.651713227951799</v>
          </cell>
          <cell r="Y7">
            <v>24.8835784891745</v>
          </cell>
          <cell r="Z7">
            <v>27.852870843778099</v>
          </cell>
          <cell r="AA7">
            <v>30.822163198381698</v>
          </cell>
          <cell r="AB7">
            <v>33.791455552985305</v>
          </cell>
        </row>
        <row r="8">
          <cell r="B8">
            <v>6</v>
          </cell>
          <cell r="C8">
            <v>21.756208747951799</v>
          </cell>
          <cell r="D8">
            <v>24.929846217864601</v>
          </cell>
          <cell r="E8">
            <v>27.8779232847528</v>
          </cell>
          <cell r="F8">
            <v>30.826000351641099</v>
          </cell>
          <cell r="G8">
            <v>33.774077418529302</v>
          </cell>
          <cell r="J8">
            <v>21.686545067951798</v>
          </cell>
          <cell r="K8">
            <v>24.895314652347299</v>
          </cell>
          <cell r="L8">
            <v>27.843391719235598</v>
          </cell>
          <cell r="M8">
            <v>30.791468786123801</v>
          </cell>
          <cell r="N8">
            <v>33.739545853012103</v>
          </cell>
          <cell r="Q8">
            <v>21.651713227951799</v>
          </cell>
          <cell r="R8">
            <v>24.878048869588699</v>
          </cell>
          <cell r="S8">
            <v>27.826125936476902</v>
          </cell>
          <cell r="T8">
            <v>30.774203003365201</v>
          </cell>
          <cell r="U8">
            <v>33.722280070253404</v>
          </cell>
          <cell r="X8">
            <v>21.6168813879518</v>
          </cell>
          <cell r="Y8">
            <v>24.860783086830097</v>
          </cell>
          <cell r="Z8">
            <v>27.8088601537183</v>
          </cell>
          <cell r="AA8">
            <v>30.756937220606599</v>
          </cell>
          <cell r="AB8">
            <v>33.705014287494798</v>
          </cell>
        </row>
        <row r="9">
          <cell r="B9">
            <v>8</v>
          </cell>
          <cell r="C9">
            <v>21.756208747951799</v>
          </cell>
          <cell r="D9">
            <v>24.918457960917202</v>
          </cell>
          <cell r="E9">
            <v>27.848057196569499</v>
          </cell>
          <cell r="F9">
            <v>30.7776564322218</v>
          </cell>
          <cell r="G9">
            <v>33.707255667874101</v>
          </cell>
          <cell r="J9">
            <v>21.6691291479518</v>
          </cell>
          <cell r="K9">
            <v>24.879693493820398</v>
          </cell>
          <cell r="L9">
            <v>27.809292729472702</v>
          </cell>
          <cell r="M9">
            <v>30.738891965124999</v>
          </cell>
          <cell r="N9">
            <v>33.668491200777297</v>
          </cell>
          <cell r="Q9">
            <v>21.625589347951799</v>
          </cell>
          <cell r="R9">
            <v>24.860311260272102</v>
          </cell>
          <cell r="S9">
            <v>27.7899104959243</v>
          </cell>
          <cell r="T9">
            <v>30.719509731576601</v>
          </cell>
          <cell r="U9">
            <v>33.649108967228898</v>
          </cell>
          <cell r="X9">
            <v>21.582049547951797</v>
          </cell>
          <cell r="Y9">
            <v>24.8409290267237</v>
          </cell>
          <cell r="Z9">
            <v>27.770528262376001</v>
          </cell>
          <cell r="AA9">
            <v>30.700127498028198</v>
          </cell>
          <cell r="AB9">
            <v>33.629726733680499</v>
          </cell>
        </row>
        <row r="10">
          <cell r="B10">
            <v>9</v>
          </cell>
          <cell r="C10">
            <v>21.756208747951799</v>
          </cell>
          <cell r="D10">
            <v>24.854037783712901</v>
          </cell>
          <cell r="E10">
            <v>27.783637019365198</v>
          </cell>
          <cell r="F10">
            <v>30.713236255017499</v>
          </cell>
          <cell r="G10">
            <v>33.642835490669803</v>
          </cell>
          <cell r="J10">
            <v>21.664775167951799</v>
          </cell>
          <cell r="K10">
            <v>24.816958728229</v>
          </cell>
          <cell r="L10">
            <v>27.746557963881298</v>
          </cell>
          <cell r="M10">
            <v>30.676157199533602</v>
          </cell>
          <cell r="N10">
            <v>33.605756435185903</v>
          </cell>
          <cell r="Q10">
            <v>21.619058377951802</v>
          </cell>
          <cell r="R10">
            <v>24.7984192004871</v>
          </cell>
          <cell r="S10">
            <v>27.728018436139401</v>
          </cell>
          <cell r="T10">
            <v>30.657617671791698</v>
          </cell>
          <cell r="U10">
            <v>33.587216907444002</v>
          </cell>
          <cell r="X10">
            <v>21.573341587951802</v>
          </cell>
          <cell r="Y10">
            <v>24.779879672745203</v>
          </cell>
          <cell r="Z10">
            <v>27.7094789083975</v>
          </cell>
          <cell r="AA10">
            <v>30.639078144049801</v>
          </cell>
          <cell r="AB10">
            <v>33.568677379702002</v>
          </cell>
        </row>
        <row r="11">
          <cell r="B11">
            <v>10</v>
          </cell>
          <cell r="C11">
            <v>21.756208747951799</v>
          </cell>
          <cell r="D11">
            <v>24.789617606508603</v>
          </cell>
          <cell r="E11">
            <v>27.7192168421609</v>
          </cell>
          <cell r="F11">
            <v>30.648816077813201</v>
          </cell>
          <cell r="G11">
            <v>33.578415313465499</v>
          </cell>
          <cell r="J11">
            <v>21.660421187951801</v>
          </cell>
          <cell r="K11">
            <v>24.754223962637699</v>
          </cell>
          <cell r="L11">
            <v>27.6838231982899</v>
          </cell>
          <cell r="M11">
            <v>30.613422433942198</v>
          </cell>
          <cell r="N11">
            <v>33.543021669594502</v>
          </cell>
          <cell r="Q11">
            <v>21.612527407951799</v>
          </cell>
          <cell r="R11">
            <v>24.736527140702201</v>
          </cell>
          <cell r="S11">
            <v>27.666126376354502</v>
          </cell>
          <cell r="T11">
            <v>30.595725612006703</v>
          </cell>
          <cell r="U11">
            <v>33.525324847659</v>
          </cell>
          <cell r="X11">
            <v>21.5646336279518</v>
          </cell>
          <cell r="Y11">
            <v>24.718830318766699</v>
          </cell>
          <cell r="Z11">
            <v>27.648429554419</v>
          </cell>
          <cell r="AA11">
            <v>30.578028790071301</v>
          </cell>
          <cell r="AB11">
            <v>33.507628025723498</v>
          </cell>
        </row>
        <row r="12">
          <cell r="B12">
            <v>15</v>
          </cell>
          <cell r="C12">
            <v>21.5379174848348</v>
          </cell>
          <cell r="D12">
            <v>24.467516720487101</v>
          </cell>
          <cell r="E12">
            <v>27.397115956139402</v>
          </cell>
          <cell r="F12">
            <v>30.326715191791699</v>
          </cell>
          <cell r="G12">
            <v>33.256314427443996</v>
          </cell>
          <cell r="J12">
            <v>21.510950899028401</v>
          </cell>
          <cell r="K12">
            <v>24.440550134680699</v>
          </cell>
          <cell r="L12">
            <v>27.3701493703329</v>
          </cell>
          <cell r="M12">
            <v>30.299748605985197</v>
          </cell>
          <cell r="N12">
            <v>33.229347841637498</v>
          </cell>
          <cell r="Q12">
            <v>21.497467606125102</v>
          </cell>
          <cell r="R12">
            <v>24.4270668417774</v>
          </cell>
          <cell r="S12">
            <v>27.356666077429701</v>
          </cell>
          <cell r="T12">
            <v>30.286265313081998</v>
          </cell>
          <cell r="U12">
            <v>33.215864548734302</v>
          </cell>
          <cell r="X12">
            <v>21.483984313221903</v>
          </cell>
          <cell r="Y12">
            <v>24.4135835488742</v>
          </cell>
          <cell r="Z12">
            <v>27.343182784526501</v>
          </cell>
          <cell r="AA12">
            <v>30.272782020178798</v>
          </cell>
          <cell r="AB12">
            <v>33.202381255831099</v>
          </cell>
        </row>
        <row r="13">
          <cell r="B13">
            <v>20</v>
          </cell>
          <cell r="C13">
            <v>21.215816598813298</v>
          </cell>
          <cell r="D13">
            <v>24.145415834465602</v>
          </cell>
          <cell r="E13">
            <v>27.0750150701179</v>
          </cell>
          <cell r="F13">
            <v>30.0046143057702</v>
          </cell>
          <cell r="G13">
            <v>32.934213541422501</v>
          </cell>
          <cell r="J13">
            <v>21.197277071071401</v>
          </cell>
          <cell r="K13">
            <v>24.126876306723698</v>
          </cell>
          <cell r="L13">
            <v>27.056475542375999</v>
          </cell>
          <cell r="M13">
            <v>29.9860747780282</v>
          </cell>
          <cell r="N13">
            <v>32.915674013680501</v>
          </cell>
          <cell r="Q13">
            <v>21.188007307200397</v>
          </cell>
          <cell r="R13">
            <v>24.117606542852698</v>
          </cell>
          <cell r="S13">
            <v>27.047205778505003</v>
          </cell>
          <cell r="T13">
            <v>29.9768050141573</v>
          </cell>
          <cell r="U13">
            <v>32.906404249809597</v>
          </cell>
          <cell r="X13">
            <v>21.178737543329397</v>
          </cell>
          <cell r="Y13">
            <v>24.108336778981702</v>
          </cell>
          <cell r="Z13">
            <v>27.037936014633999</v>
          </cell>
          <cell r="AA13">
            <v>29.9675352502863</v>
          </cell>
          <cell r="AB13">
            <v>32.897134485938601</v>
          </cell>
        </row>
        <row r="14">
          <cell r="B14">
            <v>25</v>
          </cell>
          <cell r="C14">
            <v>20.893715712791799</v>
          </cell>
          <cell r="D14">
            <v>23.823314948444096</v>
          </cell>
          <cell r="E14">
            <v>26.752914184096401</v>
          </cell>
          <cell r="F14">
            <v>29.682513419748702</v>
          </cell>
          <cell r="G14">
            <v>32.612112655400999</v>
          </cell>
          <cell r="J14">
            <v>20.883603243114401</v>
          </cell>
          <cell r="K14">
            <v>23.813202478766698</v>
          </cell>
          <cell r="L14">
            <v>26.742801714418999</v>
          </cell>
          <cell r="M14">
            <v>29.672400950071303</v>
          </cell>
          <cell r="N14">
            <v>32.602000185723497</v>
          </cell>
          <cell r="Q14">
            <v>20.878547008275699</v>
          </cell>
          <cell r="R14">
            <v>23.808146243928</v>
          </cell>
          <cell r="S14">
            <v>26.737745479580301</v>
          </cell>
          <cell r="T14">
            <v>29.667344715232499</v>
          </cell>
          <cell r="U14">
            <v>32.5969439508848</v>
          </cell>
          <cell r="X14">
            <v>20.873490773437002</v>
          </cell>
          <cell r="Y14">
            <v>23.803090009089299</v>
          </cell>
          <cell r="Z14">
            <v>26.732689244741501</v>
          </cell>
          <cell r="AA14">
            <v>29.662288480393801</v>
          </cell>
          <cell r="AB14">
            <v>32.591887716046095</v>
          </cell>
        </row>
        <row r="15">
          <cell r="B15">
            <v>31</v>
          </cell>
          <cell r="C15">
            <v>20.507194649565999</v>
          </cell>
          <cell r="D15">
            <v>23.4367938852183</v>
          </cell>
          <cell r="E15">
            <v>26.366393120870601</v>
          </cell>
          <cell r="F15">
            <v>29.295992356522898</v>
          </cell>
          <cell r="G15">
            <v>32.225591592175199</v>
          </cell>
          <cell r="J15">
            <v>20.507194649565999</v>
          </cell>
          <cell r="K15">
            <v>23.4367938852183</v>
          </cell>
          <cell r="L15">
            <v>26.366393120870601</v>
          </cell>
          <cell r="M15">
            <v>29.295992356522898</v>
          </cell>
          <cell r="N15">
            <v>32.225591592175199</v>
          </cell>
          <cell r="Q15">
            <v>20.507194649565999</v>
          </cell>
          <cell r="R15">
            <v>23.4367938852183</v>
          </cell>
          <cell r="S15">
            <v>26.366393120870601</v>
          </cell>
          <cell r="T15">
            <v>29.295992356522898</v>
          </cell>
          <cell r="U15">
            <v>32.225591592175199</v>
          </cell>
          <cell r="X15">
            <v>20.507194649565999</v>
          </cell>
          <cell r="Y15">
            <v>23.4367938852183</v>
          </cell>
          <cell r="Z15">
            <v>26.366393120870601</v>
          </cell>
          <cell r="AA15">
            <v>29.295992356522898</v>
          </cell>
          <cell r="AB15">
            <v>32.225591592175199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30A9-8E30-4001-8622-F6E1F8B39741}">
  <dimension ref="A1:BD64"/>
  <sheetViews>
    <sheetView tabSelected="1" topLeftCell="AG48" zoomScale="58" workbookViewId="0">
      <selection activeCell="Y15" sqref="Y15"/>
    </sheetView>
  </sheetViews>
  <sheetFormatPr defaultRowHeight="14.4" x14ac:dyDescent="0.55000000000000004"/>
  <cols>
    <col min="33" max="33" width="13.89453125" customWidth="1"/>
    <col min="35" max="35" width="13.578125" customWidth="1"/>
    <col min="37" max="37" width="12.15625" customWidth="1"/>
    <col min="38" max="38" width="16.83984375" customWidth="1"/>
    <col min="39" max="39" width="15.05078125" customWidth="1"/>
  </cols>
  <sheetData>
    <row r="1" spans="1:40" ht="15.6" customHeight="1" x14ac:dyDescent="0.6">
      <c r="A1" s="1" t="s">
        <v>42</v>
      </c>
      <c r="B1" s="1"/>
      <c r="C1" s="1"/>
      <c r="D1" s="1"/>
      <c r="E1" s="1"/>
      <c r="F1" s="1"/>
      <c r="G1" s="1"/>
      <c r="H1" s="2" t="s">
        <v>43</v>
      </c>
      <c r="I1" s="2"/>
      <c r="J1" s="2"/>
      <c r="K1" s="2"/>
      <c r="L1" s="2"/>
      <c r="M1" s="2"/>
      <c r="N1" s="2"/>
      <c r="O1" s="3" t="s">
        <v>45</v>
      </c>
      <c r="P1" s="3"/>
      <c r="Q1" s="3"/>
      <c r="R1" s="3"/>
      <c r="S1" s="3"/>
      <c r="T1" s="3"/>
      <c r="U1" s="3"/>
      <c r="V1" s="4" t="s">
        <v>44</v>
      </c>
      <c r="W1" s="4"/>
      <c r="X1" s="4"/>
      <c r="Y1" s="4"/>
      <c r="Z1" s="4"/>
      <c r="AA1" s="4"/>
      <c r="AB1" s="4"/>
    </row>
    <row r="2" spans="1:40" x14ac:dyDescent="0.55000000000000004"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G2" s="18" t="s">
        <v>42</v>
      </c>
      <c r="AH2" s="18"/>
      <c r="AI2" s="18" t="s">
        <v>50</v>
      </c>
      <c r="AJ2" s="18"/>
      <c r="AK2" s="18" t="s">
        <v>51</v>
      </c>
      <c r="AL2" s="18"/>
      <c r="AM2" s="18" t="s">
        <v>52</v>
      </c>
      <c r="AN2" s="18"/>
    </row>
    <row r="3" spans="1:40" x14ac:dyDescent="0.55000000000000004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G3" t="s">
        <v>46</v>
      </c>
      <c r="AH3">
        <v>79</v>
      </c>
      <c r="AI3" t="s">
        <v>46</v>
      </c>
      <c r="AJ3">
        <v>75</v>
      </c>
      <c r="AK3" t="s">
        <v>46</v>
      </c>
      <c r="AL3">
        <v>70</v>
      </c>
      <c r="AM3" t="s">
        <v>46</v>
      </c>
      <c r="AN3">
        <v>65</v>
      </c>
    </row>
    <row r="4" spans="1:40" x14ac:dyDescent="0.55000000000000004">
      <c r="A4" t="s">
        <v>14</v>
      </c>
      <c r="B4">
        <v>0</v>
      </c>
      <c r="C4">
        <f>$AK19/1000000</f>
        <v>21.756208747951799</v>
      </c>
      <c r="D4">
        <f>$AK20/1000000</f>
        <v>25.022750419277102</v>
      </c>
      <c r="E4">
        <f>$AK21/1000000</f>
        <v>28.121567688353402</v>
      </c>
      <c r="F4">
        <f>$AK22/1000000</f>
        <v>31.220384957429701</v>
      </c>
      <c r="G4">
        <f>$AK23/1000000</f>
        <v>34.319202226506</v>
      </c>
      <c r="H4" t="s">
        <v>14</v>
      </c>
      <c r="I4">
        <v>0</v>
      </c>
      <c r="J4">
        <f>$AK24/1000000</f>
        <v>20.431389975903599</v>
      </c>
      <c r="K4">
        <f>$AK25/1000000</f>
        <v>23.512458795180702</v>
      </c>
      <c r="L4">
        <f>$AK26/1000000</f>
        <v>26.421796144578302</v>
      </c>
      <c r="M4">
        <f>$AK27/1000000</f>
        <v>29.331133493975901</v>
      </c>
      <c r="N4">
        <f>$AK28/1000000</f>
        <v>32.240470843373501</v>
      </c>
      <c r="O4" t="s">
        <v>14</v>
      </c>
      <c r="P4">
        <v>0</v>
      </c>
      <c r="Q4">
        <f>$AK29/1000000</f>
        <v>18.8648237108434</v>
      </c>
      <c r="R4">
        <f>$AK30/1000000</f>
        <v>21.7220973493976</v>
      </c>
      <c r="S4">
        <f>$AK31/1000000</f>
        <v>24.407639518072301</v>
      </c>
      <c r="T4">
        <f>$AK32/1000000</f>
        <v>27.093181686746998</v>
      </c>
      <c r="U4">
        <f>$AK33/1000000</f>
        <v>29.778723855421699</v>
      </c>
      <c r="V4" t="s">
        <v>14</v>
      </c>
      <c r="W4">
        <v>0</v>
      </c>
      <c r="X4">
        <f>$AK34/1000000</f>
        <v>17.298257445783101</v>
      </c>
      <c r="Y4">
        <f>$AK35/1000000</f>
        <v>19.931735903614499</v>
      </c>
      <c r="Z4">
        <f>$AK36/1000000</f>
        <v>22.3934828915663</v>
      </c>
      <c r="AA4">
        <f>$AK37/1000000</f>
        <v>24.855229879518099</v>
      </c>
      <c r="AB4">
        <f>$AK38/1000000</f>
        <v>27.316976867469901</v>
      </c>
      <c r="AG4" t="s">
        <v>47</v>
      </c>
      <c r="AH4">
        <v>49.7</v>
      </c>
      <c r="AI4" t="s">
        <v>47</v>
      </c>
      <c r="AJ4">
        <v>45</v>
      </c>
      <c r="AK4" t="s">
        <v>47</v>
      </c>
      <c r="AL4">
        <v>40</v>
      </c>
      <c r="AM4" t="s">
        <v>47</v>
      </c>
      <c r="AN4">
        <v>35</v>
      </c>
    </row>
    <row r="5" spans="1:40" x14ac:dyDescent="0.55000000000000004">
      <c r="A5" t="s">
        <v>15</v>
      </c>
      <c r="B5">
        <v>1</v>
      </c>
      <c r="C5">
        <f>$AL19/1000000</f>
        <v>21.730084867951799</v>
      </c>
      <c r="D5">
        <f>$AL20/1000000</f>
        <v>24.983608313935701</v>
      </c>
      <c r="E5">
        <f>$AL21/1000000</f>
        <v>28.045996700816602</v>
      </c>
      <c r="F5">
        <f>$AL22/1000000</f>
        <v>31.108385087697499</v>
      </c>
      <c r="G5">
        <f>$AL23/1000000</f>
        <v>34.170773474578297</v>
      </c>
      <c r="H5" t="s">
        <v>15</v>
      </c>
      <c r="I5">
        <v>1</v>
      </c>
      <c r="J5">
        <f>$AL24/1000000</f>
        <v>20.404641975903601</v>
      </c>
      <c r="K5">
        <f>$AL25/1000000</f>
        <v>23.472381554216899</v>
      </c>
      <c r="L5">
        <f>$AL26/1000000</f>
        <v>26.344419706827303</v>
      </c>
      <c r="M5">
        <f>$AL27/1000000</f>
        <v>29.216457859437799</v>
      </c>
      <c r="N5">
        <f>$AL28/1000000</f>
        <v>32.088496012048196</v>
      </c>
      <c r="O5" t="s">
        <v>15</v>
      </c>
      <c r="P5">
        <v>1</v>
      </c>
      <c r="Q5">
        <f>$AL29/1000000</f>
        <v>18.838075710843398</v>
      </c>
      <c r="R5">
        <f>$AL30/1000000</f>
        <v>21.682020108433701</v>
      </c>
      <c r="S5">
        <f>$AL31/1000000</f>
        <v>24.330263080321302</v>
      </c>
      <c r="T5">
        <f>$AL32/1000000</f>
        <v>26.9785060522088</v>
      </c>
      <c r="U5">
        <f>$AL33/1000000</f>
        <v>29.626749024096398</v>
      </c>
      <c r="V5" t="s">
        <v>15</v>
      </c>
      <c r="W5">
        <v>1</v>
      </c>
      <c r="X5">
        <f>$AL34/1000000</f>
        <v>17.271509445783099</v>
      </c>
      <c r="Y5">
        <f>$AL35/1000000</f>
        <v>19.891658662650599</v>
      </c>
      <c r="Z5">
        <f>$AL36/1000000</f>
        <v>22.316106453815301</v>
      </c>
      <c r="AA5">
        <f>$AL37/1000000</f>
        <v>24.740554244979901</v>
      </c>
      <c r="AB5">
        <f>$AL38/1000000</f>
        <v>27.1650020361446</v>
      </c>
      <c r="AG5" t="s">
        <v>48</v>
      </c>
      <c r="AH5">
        <v>64.349999999999994</v>
      </c>
      <c r="AI5" t="s">
        <v>48</v>
      </c>
      <c r="AJ5">
        <v>60</v>
      </c>
      <c r="AK5" t="s">
        <v>48</v>
      </c>
      <c r="AL5">
        <v>55</v>
      </c>
      <c r="AM5" t="s">
        <v>48</v>
      </c>
      <c r="AN5">
        <v>50</v>
      </c>
    </row>
    <row r="6" spans="1:40" x14ac:dyDescent="0.55000000000000004">
      <c r="A6" t="s">
        <v>16</v>
      </c>
      <c r="B6">
        <v>2</v>
      </c>
      <c r="C6">
        <f>$AM19/1000000</f>
        <v>21.703960987951799</v>
      </c>
      <c r="D6">
        <f>$AM20/1000000</f>
        <v>24.9475975770217</v>
      </c>
      <c r="E6">
        <f>$AM21/1000000</f>
        <v>27.976471392282697</v>
      </c>
      <c r="F6">
        <f>$AM22/1000000</f>
        <v>31.005345207543801</v>
      </c>
      <c r="G6">
        <f>$AM23/1000000</f>
        <v>34.034219022804798</v>
      </c>
      <c r="H6" t="s">
        <v>16</v>
      </c>
      <c r="I6">
        <v>2</v>
      </c>
      <c r="J6">
        <f>$AM24/1000000</f>
        <v>20.3778939759036</v>
      </c>
      <c r="K6">
        <f>$AM25/1000000</f>
        <v>23.435510492530099</v>
      </c>
      <c r="L6">
        <f>$AM26/1000000</f>
        <v>26.2732333840964</v>
      </c>
      <c r="M6">
        <f>$AM27/1000000</f>
        <v>29.110956275662701</v>
      </c>
      <c r="N6">
        <f>$AM28/1000000</f>
        <v>31.948679167228899</v>
      </c>
      <c r="O6" t="s">
        <v>16</v>
      </c>
      <c r="P6">
        <v>2</v>
      </c>
      <c r="Q6">
        <f>$AM29/1000000</f>
        <v>18.8113277108434</v>
      </c>
      <c r="R6">
        <f>$AM30/1000000</f>
        <v>21.645149046746997</v>
      </c>
      <c r="S6">
        <f>$AM31/1000000</f>
        <v>24.2590767575904</v>
      </c>
      <c r="T6">
        <f>$AM32/1000000</f>
        <v>26.873004468433699</v>
      </c>
      <c r="U6">
        <f>$AM33/1000000</f>
        <v>29.486932179277101</v>
      </c>
      <c r="V6" t="s">
        <v>16</v>
      </c>
      <c r="W6">
        <v>2</v>
      </c>
      <c r="X6">
        <f>$AM34/1000000</f>
        <v>17.244761445783102</v>
      </c>
      <c r="Y6">
        <f>$AM35/1000000</f>
        <v>19.854787600963903</v>
      </c>
      <c r="Z6">
        <f>$AM36/1000000</f>
        <v>22.244920131084299</v>
      </c>
      <c r="AA6">
        <f>$AM37/1000000</f>
        <v>24.635052661204799</v>
      </c>
      <c r="AB6">
        <f>$AM38/1000000</f>
        <v>27.025185191325299</v>
      </c>
      <c r="AG6" t="s">
        <v>49</v>
      </c>
      <c r="AH6">
        <v>49.7</v>
      </c>
      <c r="AI6" t="s">
        <v>49</v>
      </c>
      <c r="AJ6">
        <v>45</v>
      </c>
      <c r="AK6" t="s">
        <v>49</v>
      </c>
      <c r="AL6">
        <v>40</v>
      </c>
      <c r="AM6" t="s">
        <v>49</v>
      </c>
      <c r="AN6">
        <v>35</v>
      </c>
    </row>
    <row r="7" spans="1:40" x14ac:dyDescent="0.55000000000000004">
      <c r="A7" t="s">
        <v>17</v>
      </c>
      <c r="B7">
        <v>4</v>
      </c>
      <c r="C7">
        <f>$AN19/1000000</f>
        <v>21.651713227951799</v>
      </c>
      <c r="D7">
        <f>$AN20/1000000</f>
        <v>24.8835784891745</v>
      </c>
      <c r="E7">
        <f>$AN21/1000000</f>
        <v>27.852870843778099</v>
      </c>
      <c r="F7">
        <f>$AN22/1000000</f>
        <v>30.822163198381698</v>
      </c>
      <c r="G7">
        <f>$AN23/1000000</f>
        <v>33.791455552985305</v>
      </c>
      <c r="H7" t="s">
        <v>17</v>
      </c>
      <c r="I7">
        <v>4</v>
      </c>
      <c r="J7">
        <f>$AN24/1000000</f>
        <v>20.324397975903601</v>
      </c>
      <c r="K7">
        <f>$AN25/1000000</f>
        <v>23.369961938420399</v>
      </c>
      <c r="L7">
        <f>$AN26/1000000</f>
        <v>26.146679921463601</v>
      </c>
      <c r="M7">
        <f>$AN27/1000000</f>
        <v>28.923397904506899</v>
      </c>
      <c r="N7">
        <f>$AN28/1000000</f>
        <v>31.700115887550201</v>
      </c>
      <c r="O7" t="s">
        <v>17</v>
      </c>
      <c r="P7">
        <v>4</v>
      </c>
      <c r="Q7">
        <f>$AN29/1000000</f>
        <v>18.757831710843398</v>
      </c>
      <c r="R7">
        <f>$AN30/1000000</f>
        <v>21.579600492637198</v>
      </c>
      <c r="S7">
        <f>$AN31/1000000</f>
        <v>24.132523294957601</v>
      </c>
      <c r="T7">
        <f>$AN32/1000000</f>
        <v>26.685446097278</v>
      </c>
      <c r="U7">
        <f>$AN33/1000000</f>
        <v>29.238368899598402</v>
      </c>
      <c r="V7" t="s">
        <v>17</v>
      </c>
      <c r="W7">
        <v>4</v>
      </c>
      <c r="X7">
        <f>$AN34/1000000</f>
        <v>17.191265445783102</v>
      </c>
      <c r="Y7">
        <f>$AN35/1000000</f>
        <v>19.7892390468541</v>
      </c>
      <c r="Z7">
        <f>$AN36/1000000</f>
        <v>22.1183666684516</v>
      </c>
      <c r="AA7">
        <f>$AN37/1000000</f>
        <v>24.4474942900491</v>
      </c>
      <c r="AB7">
        <f>$AN38/1000000</f>
        <v>26.7766219116466</v>
      </c>
      <c r="AG7" t="s">
        <v>38</v>
      </c>
      <c r="AH7">
        <v>49.7</v>
      </c>
      <c r="AI7" t="s">
        <v>38</v>
      </c>
      <c r="AJ7">
        <v>45</v>
      </c>
      <c r="AK7" t="s">
        <v>38</v>
      </c>
      <c r="AL7">
        <v>40</v>
      </c>
      <c r="AM7" t="s">
        <v>38</v>
      </c>
      <c r="AN7">
        <v>35</v>
      </c>
    </row>
    <row r="8" spans="1:40" x14ac:dyDescent="0.55000000000000004">
      <c r="A8" t="s">
        <v>18</v>
      </c>
      <c r="B8">
        <v>6</v>
      </c>
      <c r="C8">
        <f>$AO19/1000000</f>
        <v>21.6168813879518</v>
      </c>
      <c r="D8">
        <f>$AO20/1000000</f>
        <v>24.860783086830097</v>
      </c>
      <c r="E8">
        <f>$AO21/1000000</f>
        <v>27.8088601537183</v>
      </c>
      <c r="F8">
        <f>$AO22/1000000</f>
        <v>30.756937220606599</v>
      </c>
      <c r="G8">
        <f>$AO23/1000000</f>
        <v>33.705014287494798</v>
      </c>
      <c r="H8" t="s">
        <v>18</v>
      </c>
      <c r="I8">
        <v>6</v>
      </c>
      <c r="J8">
        <f>$AO24/1000000</f>
        <v>20.2887339759036</v>
      </c>
      <c r="K8">
        <f>$AO25/1000000</f>
        <v>23.346621936019901</v>
      </c>
      <c r="L8">
        <f>$AO26/1000000</f>
        <v>26.101617781470701</v>
      </c>
      <c r="M8">
        <f>$AO27/1000000</f>
        <v>28.856613626921501</v>
      </c>
      <c r="N8">
        <f>$AO28/1000000</f>
        <v>31.611609472372201</v>
      </c>
      <c r="O8" t="s">
        <v>18</v>
      </c>
      <c r="P8">
        <v>6</v>
      </c>
      <c r="Q8">
        <f>$AO29/1000000</f>
        <v>18.722167710843401</v>
      </c>
      <c r="R8">
        <f>$AO30/1000000</f>
        <v>21.556260490236799</v>
      </c>
      <c r="S8">
        <f>$AO31/1000000</f>
        <v>24.0874611549647</v>
      </c>
      <c r="T8">
        <f>$AO32/1000000</f>
        <v>26.618661819692601</v>
      </c>
      <c r="U8">
        <f>$AO33/1000000</f>
        <v>29.1498624844204</v>
      </c>
      <c r="V8" t="s">
        <v>18</v>
      </c>
      <c r="W8">
        <v>6</v>
      </c>
      <c r="X8">
        <f>$AO34/1000000</f>
        <v>17.155601445783102</v>
      </c>
      <c r="Y8">
        <f>$AO35/1000000</f>
        <v>19.7658990444537</v>
      </c>
      <c r="Z8">
        <f>$AO36/1000000</f>
        <v>22.073304528458699</v>
      </c>
      <c r="AA8">
        <f>$AO37/1000000</f>
        <v>24.380710012463702</v>
      </c>
      <c r="AB8">
        <f>$AO38/1000000</f>
        <v>26.688115496468601</v>
      </c>
    </row>
    <row r="9" spans="1:40" x14ac:dyDescent="0.55000000000000004">
      <c r="A9" t="s">
        <v>19</v>
      </c>
      <c r="B9">
        <v>8</v>
      </c>
      <c r="C9">
        <f>$AP19/1000000</f>
        <v>21.582049547951797</v>
      </c>
      <c r="D9">
        <f>$AP20/1000000</f>
        <v>24.8409290267237</v>
      </c>
      <c r="E9">
        <f>$AP21/1000000</f>
        <v>27.770528262376001</v>
      </c>
      <c r="F9">
        <f>$AP22/1000000</f>
        <v>30.700127498028198</v>
      </c>
      <c r="G9">
        <f>$AP23/1000000</f>
        <v>33.629726733680499</v>
      </c>
      <c r="H9" t="s">
        <v>19</v>
      </c>
      <c r="I9">
        <v>8</v>
      </c>
      <c r="J9">
        <f>$AP24/1000000</f>
        <v>20.2530699759036</v>
      </c>
      <c r="K9">
        <f>$AP25/1000000</f>
        <v>23.326293546832499</v>
      </c>
      <c r="L9">
        <f>$AP26/1000000</f>
        <v>26.062370111154298</v>
      </c>
      <c r="M9">
        <f>$AP27/1000000</f>
        <v>28.7984466754761</v>
      </c>
      <c r="N9">
        <f>$AP28/1000000</f>
        <v>31.534523239797903</v>
      </c>
      <c r="O9" t="s">
        <v>19</v>
      </c>
      <c r="P9">
        <v>8</v>
      </c>
      <c r="Q9">
        <f>$AP29/1000000</f>
        <v>18.6865037108434</v>
      </c>
      <c r="R9">
        <f>$AP30/1000000</f>
        <v>21.535932101049401</v>
      </c>
      <c r="S9">
        <f>$AP31/1000000</f>
        <v>24.048213484648297</v>
      </c>
      <c r="T9">
        <f>$AP32/1000000</f>
        <v>26.560494868247201</v>
      </c>
      <c r="U9">
        <f>$AP33/1000000</f>
        <v>29.072776251846101</v>
      </c>
      <c r="V9" t="s">
        <v>19</v>
      </c>
      <c r="W9">
        <v>8</v>
      </c>
      <c r="X9">
        <f>$AP34/1000000</f>
        <v>17.119937445783101</v>
      </c>
      <c r="Y9">
        <f>$AP35/1000000</f>
        <v>19.745570655266199</v>
      </c>
      <c r="Z9">
        <f>$AP36/1000000</f>
        <v>22.0340568581422</v>
      </c>
      <c r="AA9">
        <f>$AP37/1000000</f>
        <v>24.322543061018298</v>
      </c>
      <c r="AB9">
        <f>$AP38/1000000</f>
        <v>26.611029263894302</v>
      </c>
    </row>
    <row r="10" spans="1:40" x14ac:dyDescent="0.55000000000000004">
      <c r="A10" t="s">
        <v>20</v>
      </c>
      <c r="B10">
        <v>9</v>
      </c>
      <c r="C10">
        <f>$AQ19/1000000</f>
        <v>21.573341587951802</v>
      </c>
      <c r="D10">
        <f>$AQ20/1000000</f>
        <v>24.779879672745203</v>
      </c>
      <c r="E10">
        <f>$AQ21/1000000</f>
        <v>27.7094789083975</v>
      </c>
      <c r="F10">
        <f>$AQ22/1000000</f>
        <v>30.639078144049801</v>
      </c>
      <c r="G10">
        <f>$AQ23/1000000</f>
        <v>33.568677379702002</v>
      </c>
      <c r="H10" t="s">
        <v>20</v>
      </c>
      <c r="I10">
        <v>9</v>
      </c>
      <c r="J10">
        <f>$AQ24/1000000</f>
        <v>20.2441539759036</v>
      </c>
      <c r="K10">
        <f>$AQ25/1000000</f>
        <v>23.263785675864799</v>
      </c>
      <c r="L10">
        <f>$AQ26/1000000</f>
        <v>25.999862240186598</v>
      </c>
      <c r="M10">
        <f>$AQ27/1000000</f>
        <v>28.7359388045084</v>
      </c>
      <c r="N10">
        <f>$AQ28/1000000</f>
        <v>31.472015368830199</v>
      </c>
      <c r="O10" t="s">
        <v>20</v>
      </c>
      <c r="P10">
        <v>9</v>
      </c>
      <c r="Q10">
        <f>$AQ29/1000000</f>
        <v>18.677587710843397</v>
      </c>
      <c r="R10">
        <f>$AQ30/1000000</f>
        <v>21.473424230081598</v>
      </c>
      <c r="S10">
        <f>$AQ31/1000000</f>
        <v>23.985705613680501</v>
      </c>
      <c r="T10">
        <f>$AQ32/1000000</f>
        <v>26.497986997279398</v>
      </c>
      <c r="U10">
        <f>$AQ33/1000000</f>
        <v>29.010268380878401</v>
      </c>
      <c r="V10" t="s">
        <v>20</v>
      </c>
      <c r="W10">
        <v>9</v>
      </c>
      <c r="X10">
        <f>$AQ34/1000000</f>
        <v>17.111021445783102</v>
      </c>
      <c r="Y10">
        <f>$AQ35/1000000</f>
        <v>19.6830627842985</v>
      </c>
      <c r="Z10">
        <f>$AQ36/1000000</f>
        <v>21.971548987174501</v>
      </c>
      <c r="AA10">
        <f>$AQ37/1000000</f>
        <v>24.260035190050502</v>
      </c>
      <c r="AB10">
        <f>$AQ38/1000000</f>
        <v>26.548521392926499</v>
      </c>
    </row>
    <row r="11" spans="1:40" x14ac:dyDescent="0.55000000000000004">
      <c r="A11" t="s">
        <v>21</v>
      </c>
      <c r="B11">
        <v>10</v>
      </c>
      <c r="C11">
        <f>$AR19/1000000</f>
        <v>21.5646336279518</v>
      </c>
      <c r="D11">
        <f>$AR20/1000000</f>
        <v>24.718830318766699</v>
      </c>
      <c r="E11">
        <f>$AR21/1000000</f>
        <v>27.648429554419</v>
      </c>
      <c r="F11">
        <f>$AR22/1000000</f>
        <v>30.578028790071301</v>
      </c>
      <c r="G11">
        <f>$AR23/1000000</f>
        <v>33.507628025723498</v>
      </c>
      <c r="H11" t="s">
        <v>21</v>
      </c>
      <c r="I11">
        <v>10</v>
      </c>
      <c r="J11">
        <f>$AR24/1000000</f>
        <v>20.235237975903601</v>
      </c>
      <c r="K11">
        <f>$AR25/1000000</f>
        <v>23.201277804897</v>
      </c>
      <c r="L11">
        <f>$AR26/1000000</f>
        <v>25.937354369218799</v>
      </c>
      <c r="M11">
        <f>$AR27/1000000</f>
        <v>28.673430933540601</v>
      </c>
      <c r="N11">
        <f>$AR28/1000000</f>
        <v>31.4095074978624</v>
      </c>
      <c r="O11" t="s">
        <v>21</v>
      </c>
      <c r="P11">
        <v>10</v>
      </c>
      <c r="Q11">
        <f>$AR29/1000000</f>
        <v>18.668671710843398</v>
      </c>
      <c r="R11">
        <f>$AR30/1000000</f>
        <v>21.410916359113902</v>
      </c>
      <c r="S11">
        <f>$AR31/1000000</f>
        <v>23.923197742712798</v>
      </c>
      <c r="T11">
        <f>$AR32/1000000</f>
        <v>26.435479126311701</v>
      </c>
      <c r="U11">
        <f>$AR33/1000000</f>
        <v>28.947760509910598</v>
      </c>
      <c r="V11" t="s">
        <v>21</v>
      </c>
      <c r="W11">
        <v>10</v>
      </c>
      <c r="X11">
        <f>$AR34/1000000</f>
        <v>17.102105445783103</v>
      </c>
      <c r="Y11">
        <f>$AR35/1000000</f>
        <v>19.6205549133307</v>
      </c>
      <c r="Z11">
        <f>$AR36/1000000</f>
        <v>21.909041116206797</v>
      </c>
      <c r="AA11">
        <f>$AR37/1000000</f>
        <v>24.197527319082802</v>
      </c>
      <c r="AB11">
        <f>$AR38/1000000</f>
        <v>26.4860135219588</v>
      </c>
    </row>
    <row r="12" spans="1:40" x14ac:dyDescent="0.55000000000000004">
      <c r="A12" t="s">
        <v>22</v>
      </c>
      <c r="B12">
        <v>15</v>
      </c>
      <c r="C12">
        <f>$AS19/1000000</f>
        <v>21.483984313221903</v>
      </c>
      <c r="D12">
        <f>$AS20/1000000</f>
        <v>24.4135835488742</v>
      </c>
      <c r="E12">
        <f>$AS21/1000000</f>
        <v>27.343182784526501</v>
      </c>
      <c r="F12">
        <f>$AS22/1000000</f>
        <v>30.272782020178798</v>
      </c>
      <c r="G12">
        <f>$AS23/1000000</f>
        <v>33.202381255831099</v>
      </c>
      <c r="H12" t="s">
        <v>22</v>
      </c>
      <c r="I12">
        <v>15</v>
      </c>
      <c r="J12">
        <f>$AS24/1000000</f>
        <v>20.152661885736499</v>
      </c>
      <c r="K12">
        <f>$AS25/1000000</f>
        <v>22.888738450058302</v>
      </c>
      <c r="L12">
        <f>$AS26/1000000</f>
        <v>25.624815014380101</v>
      </c>
      <c r="M12">
        <f>$AS27/1000000</f>
        <v>28.360891578701899</v>
      </c>
      <c r="N12">
        <f>$AS28/1000000</f>
        <v>31.096968143023698</v>
      </c>
      <c r="O12" t="s">
        <v>22</v>
      </c>
      <c r="P12">
        <v>15</v>
      </c>
      <c r="Q12">
        <f>$AS29/1000000</f>
        <v>18.5860956206763</v>
      </c>
      <c r="R12">
        <f>$AS30/1000000</f>
        <v>21.0983770042752</v>
      </c>
      <c r="S12">
        <f>$AS31/1000000</f>
        <v>23.6106583878741</v>
      </c>
      <c r="T12">
        <f>$AS32/1000000</f>
        <v>26.122939771473003</v>
      </c>
      <c r="U12">
        <f>$AS33/1000000</f>
        <v>28.6352211550719</v>
      </c>
      <c r="V12" t="s">
        <v>22</v>
      </c>
      <c r="W12">
        <v>15</v>
      </c>
      <c r="X12">
        <f>$AS34/1000000</f>
        <v>17.019529355616001</v>
      </c>
      <c r="Y12">
        <f>$AS35/1000000</f>
        <v>19.308015558492002</v>
      </c>
      <c r="Z12">
        <f>$AS36/1000000</f>
        <v>21.596501761368099</v>
      </c>
      <c r="AA12">
        <f>$AS37/1000000</f>
        <v>23.8849879642441</v>
      </c>
      <c r="AB12">
        <f>$AS38/1000000</f>
        <v>26.173474167120098</v>
      </c>
    </row>
    <row r="13" spans="1:40" x14ac:dyDescent="0.55000000000000004">
      <c r="A13" t="s">
        <v>23</v>
      </c>
      <c r="B13">
        <v>20</v>
      </c>
      <c r="C13">
        <f>$AT19/1000000</f>
        <v>21.178737543329397</v>
      </c>
      <c r="D13">
        <f>$AT20/1000000</f>
        <v>24.108336778981702</v>
      </c>
      <c r="E13">
        <f>$AT21/1000000</f>
        <v>27.037936014633999</v>
      </c>
      <c r="F13">
        <f>$AT22/1000000</f>
        <v>29.9675352502863</v>
      </c>
      <c r="G13">
        <f>$AT23/1000000</f>
        <v>32.897134485938601</v>
      </c>
      <c r="H13" t="s">
        <v>23</v>
      </c>
      <c r="I13">
        <v>20</v>
      </c>
      <c r="J13">
        <f>$AT24/1000000</f>
        <v>19.840122530897801</v>
      </c>
      <c r="K13">
        <f>$AT25/1000000</f>
        <v>22.5761990952196</v>
      </c>
      <c r="L13">
        <f>$AT26/1000000</f>
        <v>25.312275659541399</v>
      </c>
      <c r="M13">
        <f>$AT27/1000000</f>
        <v>28.048352223863198</v>
      </c>
      <c r="N13">
        <f>$AT28/1000000</f>
        <v>30.784428788185</v>
      </c>
      <c r="O13" t="s">
        <v>23</v>
      </c>
      <c r="P13">
        <v>20</v>
      </c>
      <c r="Q13">
        <f>$AT29/1000000</f>
        <v>18.273556265837502</v>
      </c>
      <c r="R13">
        <f>$AT30/1000000</f>
        <v>20.785837649436498</v>
      </c>
      <c r="S13">
        <f>$AT31/1000000</f>
        <v>23.298119033035402</v>
      </c>
      <c r="T13">
        <f>$AT32/1000000</f>
        <v>25.810400416634298</v>
      </c>
      <c r="U13">
        <f>$AT33/1000000</f>
        <v>28.322681800233202</v>
      </c>
      <c r="V13" t="s">
        <v>23</v>
      </c>
      <c r="W13">
        <v>20</v>
      </c>
      <c r="X13">
        <f>$AT34/1000000</f>
        <v>16.706990000777299</v>
      </c>
      <c r="Y13">
        <f>$AT35/1000000</f>
        <v>18.995476203653297</v>
      </c>
      <c r="Z13">
        <f>$AT36/1000000</f>
        <v>21.283962406529302</v>
      </c>
      <c r="AA13">
        <f>$AT37/1000000</f>
        <v>23.572448609405399</v>
      </c>
      <c r="AB13">
        <f>$AT38/1000000</f>
        <v>25.8609348122814</v>
      </c>
    </row>
    <row r="14" spans="1:40" x14ac:dyDescent="0.55000000000000004">
      <c r="A14" t="s">
        <v>24</v>
      </c>
      <c r="B14">
        <v>25</v>
      </c>
      <c r="C14">
        <f>$AU19/1000000</f>
        <v>20.873490773437002</v>
      </c>
      <c r="D14">
        <f>$AU20/1000000</f>
        <v>23.803090009089299</v>
      </c>
      <c r="E14">
        <f>$AU21/1000000</f>
        <v>26.732689244741501</v>
      </c>
      <c r="F14">
        <f>$AU22/1000000</f>
        <v>29.662288480393801</v>
      </c>
      <c r="G14">
        <f>$AU23/1000000</f>
        <v>32.591887716046095</v>
      </c>
      <c r="H14" t="s">
        <v>24</v>
      </c>
      <c r="I14">
        <v>25</v>
      </c>
      <c r="J14">
        <f>$AU24/1000000</f>
        <v>19.5275831760591</v>
      </c>
      <c r="K14">
        <f>$AU25/1000000</f>
        <v>22.263659740380902</v>
      </c>
      <c r="L14">
        <f>$AU26/1000000</f>
        <v>24.999736304702701</v>
      </c>
      <c r="M14">
        <f>$AU27/1000000</f>
        <v>27.7358128690245</v>
      </c>
      <c r="N14">
        <f>$AU28/1000000</f>
        <v>30.471889433346302</v>
      </c>
      <c r="O14" t="s">
        <v>24</v>
      </c>
      <c r="P14">
        <v>25</v>
      </c>
      <c r="Q14">
        <f>$AU29/1000000</f>
        <v>17.961016910998797</v>
      </c>
      <c r="R14">
        <f>$AU30/1000000</f>
        <v>20.473298294597701</v>
      </c>
      <c r="S14">
        <f>$AU31/1000000</f>
        <v>22.9855796781967</v>
      </c>
      <c r="T14">
        <f>$AU32/1000000</f>
        <v>25.4978610617956</v>
      </c>
      <c r="U14">
        <f>$AU33/1000000</f>
        <v>28.0101424453945</v>
      </c>
      <c r="V14" t="s">
        <v>24</v>
      </c>
      <c r="W14">
        <v>25</v>
      </c>
      <c r="X14">
        <f>$AU34/1000000</f>
        <v>16.394450645938601</v>
      </c>
      <c r="Y14">
        <f>$AU35/1000000</f>
        <v>18.682936848814599</v>
      </c>
      <c r="Z14">
        <f>$AU36/1000000</f>
        <v>20.9714230516906</v>
      </c>
      <c r="AA14">
        <f>$AU37/1000000</f>
        <v>23.259909254566701</v>
      </c>
      <c r="AB14">
        <f>$AU38/1000000</f>
        <v>25.548395457442702</v>
      </c>
    </row>
    <row r="15" spans="1:40" x14ac:dyDescent="0.55000000000000004">
      <c r="A15" t="s">
        <v>25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25</v>
      </c>
      <c r="I15">
        <v>31</v>
      </c>
      <c r="J15">
        <f>$AV24/1000000</f>
        <v>19.152535950252599</v>
      </c>
      <c r="K15">
        <f>$AV25/1000000</f>
        <v>21.888612514574401</v>
      </c>
      <c r="L15">
        <f>$AV26/1000000</f>
        <v>24.6246890788962</v>
      </c>
      <c r="M15">
        <f>$AV27/1000000</f>
        <v>27.360765643217999</v>
      </c>
      <c r="N15">
        <f>$AV28/1000000</f>
        <v>30.096842207539801</v>
      </c>
      <c r="O15" t="s">
        <v>25</v>
      </c>
      <c r="P15">
        <v>31</v>
      </c>
      <c r="Q15">
        <f>$AV29/1000000</f>
        <v>17.585969685192399</v>
      </c>
      <c r="R15">
        <f>$AV30/1000000</f>
        <v>20.098251068791299</v>
      </c>
      <c r="S15">
        <f>$AV31/1000000</f>
        <v>22.610532452390203</v>
      </c>
      <c r="T15">
        <f>$AV32/1000000</f>
        <v>25.122813835989099</v>
      </c>
      <c r="U15">
        <f>$AV33/1000000</f>
        <v>27.635095219587999</v>
      </c>
      <c r="V15" t="s">
        <v>25</v>
      </c>
      <c r="W15">
        <v>31</v>
      </c>
      <c r="X15">
        <f>$AV34/1000000</f>
        <v>16.0194034201321</v>
      </c>
      <c r="Y15">
        <f>$AV35/1000000</f>
        <v>18.307889623008197</v>
      </c>
      <c r="Z15">
        <f>$AV36/1000000</f>
        <v>20.596375825884202</v>
      </c>
      <c r="AA15">
        <f>$AV37/1000000</f>
        <v>22.8848620287602</v>
      </c>
      <c r="AB15">
        <f>$AV38/1000000</f>
        <v>25.173348231636201</v>
      </c>
    </row>
    <row r="18" spans="35:48" x14ac:dyDescent="0.55000000000000004">
      <c r="AK18" t="s">
        <v>14</v>
      </c>
      <c r="AL18" t="s">
        <v>15</v>
      </c>
      <c r="AM18" t="s">
        <v>16</v>
      </c>
      <c r="AN18" t="s">
        <v>17</v>
      </c>
      <c r="AO18" t="s">
        <v>18</v>
      </c>
      <c r="AP18" t="s">
        <v>19</v>
      </c>
      <c r="AQ18" t="s">
        <v>20</v>
      </c>
      <c r="AR18" t="s">
        <v>21</v>
      </c>
      <c r="AS18" t="s">
        <v>22</v>
      </c>
      <c r="AT18" t="s">
        <v>23</v>
      </c>
      <c r="AU18" t="s">
        <v>24</v>
      </c>
      <c r="AV18" t="s">
        <v>25</v>
      </c>
    </row>
    <row r="19" spans="35:48" x14ac:dyDescent="0.55000000000000004">
      <c r="AI19" t="s">
        <v>26</v>
      </c>
      <c r="AJ19" t="s">
        <v>9</v>
      </c>
      <c r="AK19">
        <v>21756208.747951798</v>
      </c>
      <c r="AL19">
        <v>21730084.867951799</v>
      </c>
      <c r="AM19">
        <v>21703960.9879518</v>
      </c>
      <c r="AN19">
        <v>21651713.227951799</v>
      </c>
      <c r="AO19">
        <v>21616881.387951799</v>
      </c>
      <c r="AP19">
        <v>21582049.547951799</v>
      </c>
      <c r="AQ19">
        <v>21573341.587951802</v>
      </c>
      <c r="AR19">
        <v>21564633.627951801</v>
      </c>
      <c r="AS19">
        <v>21483984.313221902</v>
      </c>
      <c r="AT19">
        <v>21178737.543329399</v>
      </c>
      <c r="AU19">
        <v>20873490.773437001</v>
      </c>
      <c r="AV19">
        <v>20507194.649565998</v>
      </c>
    </row>
    <row r="20" spans="35:48" x14ac:dyDescent="0.55000000000000004">
      <c r="AI20" t="s">
        <v>26</v>
      </c>
      <c r="AJ20" t="s">
        <v>10</v>
      </c>
      <c r="AK20">
        <v>25022750.419277102</v>
      </c>
      <c r="AL20">
        <v>24983608.313935701</v>
      </c>
      <c r="AM20">
        <v>24947597.577021699</v>
      </c>
      <c r="AN20">
        <v>24883578.4891745</v>
      </c>
      <c r="AO20">
        <v>24860783.086830098</v>
      </c>
      <c r="AP20">
        <v>24840929.026723702</v>
      </c>
      <c r="AQ20">
        <v>24779879.672745202</v>
      </c>
      <c r="AR20">
        <v>24718830.318766698</v>
      </c>
      <c r="AS20">
        <v>24413583.548874199</v>
      </c>
      <c r="AT20">
        <v>24108336.778981701</v>
      </c>
      <c r="AU20">
        <v>23803090.009089299</v>
      </c>
      <c r="AV20">
        <v>23436793.8852183</v>
      </c>
    </row>
    <row r="21" spans="35:48" x14ac:dyDescent="0.55000000000000004">
      <c r="AI21" t="s">
        <v>26</v>
      </c>
      <c r="AJ21" t="s">
        <v>11</v>
      </c>
      <c r="AK21">
        <v>28121567.688353401</v>
      </c>
      <c r="AL21">
        <v>28045996.700816602</v>
      </c>
      <c r="AM21">
        <v>27976471.392282698</v>
      </c>
      <c r="AN21">
        <v>27852870.8437781</v>
      </c>
      <c r="AO21">
        <v>27808860.1537183</v>
      </c>
      <c r="AP21">
        <v>27770528.262375999</v>
      </c>
      <c r="AQ21">
        <v>27709478.908397499</v>
      </c>
      <c r="AR21">
        <v>27648429.554419</v>
      </c>
      <c r="AS21">
        <v>27343182.784526501</v>
      </c>
      <c r="AT21">
        <v>27037936.014633998</v>
      </c>
      <c r="AU21">
        <v>26732689.244741499</v>
      </c>
      <c r="AV21">
        <v>26366393.120870601</v>
      </c>
    </row>
    <row r="22" spans="35:48" x14ac:dyDescent="0.55000000000000004">
      <c r="AI22" t="s">
        <v>26</v>
      </c>
      <c r="AJ22" t="s">
        <v>12</v>
      </c>
      <c r="AK22">
        <v>31220384.9574297</v>
      </c>
      <c r="AL22">
        <v>31108385.087697499</v>
      </c>
      <c r="AM22">
        <v>31005345.207543802</v>
      </c>
      <c r="AN22">
        <v>30822163.1983817</v>
      </c>
      <c r="AO22">
        <v>30756937.220606599</v>
      </c>
      <c r="AP22">
        <v>30700127.4980282</v>
      </c>
      <c r="AQ22">
        <v>30639078.144049801</v>
      </c>
      <c r="AR22">
        <v>30578028.790071301</v>
      </c>
      <c r="AS22">
        <v>30272782.020178799</v>
      </c>
      <c r="AT22">
        <v>29967535.2502863</v>
      </c>
      <c r="AU22">
        <v>29662288.480393801</v>
      </c>
      <c r="AV22">
        <v>29295992.356522899</v>
      </c>
    </row>
    <row r="23" spans="35:48" x14ac:dyDescent="0.55000000000000004">
      <c r="AI23" t="s">
        <v>26</v>
      </c>
      <c r="AJ23" t="s">
        <v>13</v>
      </c>
      <c r="AK23">
        <v>34319202.226506002</v>
      </c>
      <c r="AL23">
        <v>34170773.474578299</v>
      </c>
      <c r="AM23">
        <v>34034219.022804797</v>
      </c>
      <c r="AN23">
        <v>33791455.552985303</v>
      </c>
      <c r="AO23">
        <v>33705014.287494801</v>
      </c>
      <c r="AP23">
        <v>33629726.733680502</v>
      </c>
      <c r="AQ23">
        <v>33568677.379702002</v>
      </c>
      <c r="AR23">
        <v>33507628.025723498</v>
      </c>
      <c r="AS23">
        <v>33202381.2558311</v>
      </c>
      <c r="AT23">
        <v>32897134.485938601</v>
      </c>
      <c r="AU23">
        <v>32591887.716046099</v>
      </c>
      <c r="AV23">
        <v>32225591.592175201</v>
      </c>
    </row>
    <row r="24" spans="35:48" x14ac:dyDescent="0.55000000000000004">
      <c r="AI24" t="s">
        <v>27</v>
      </c>
      <c r="AJ24" t="s">
        <v>9</v>
      </c>
      <c r="AK24">
        <v>20431389.9759036</v>
      </c>
      <c r="AL24">
        <v>20404641.9759036</v>
      </c>
      <c r="AM24">
        <v>20377893.9759036</v>
      </c>
      <c r="AN24">
        <v>20324397.9759036</v>
      </c>
      <c r="AO24">
        <v>20288733.9759036</v>
      </c>
      <c r="AP24">
        <v>20253069.9759036</v>
      </c>
      <c r="AQ24">
        <v>20244153.9759036</v>
      </c>
      <c r="AR24">
        <v>20235237.9759036</v>
      </c>
      <c r="AS24">
        <v>20152661.885736499</v>
      </c>
      <c r="AT24">
        <v>19840122.5308978</v>
      </c>
      <c r="AU24">
        <v>19527583.176059101</v>
      </c>
      <c r="AV24">
        <v>19152535.9502526</v>
      </c>
    </row>
    <row r="25" spans="35:48" x14ac:dyDescent="0.55000000000000004">
      <c r="AI25" t="s">
        <v>27</v>
      </c>
      <c r="AJ25" t="s">
        <v>10</v>
      </c>
      <c r="AK25">
        <v>23512458.795180701</v>
      </c>
      <c r="AL25">
        <v>23472381.554216899</v>
      </c>
      <c r="AM25">
        <v>23435510.4925301</v>
      </c>
      <c r="AN25">
        <v>23369961.9384204</v>
      </c>
      <c r="AO25">
        <v>23346621.936019901</v>
      </c>
      <c r="AP25">
        <v>23326293.546832498</v>
      </c>
      <c r="AQ25">
        <v>23263785.675864801</v>
      </c>
      <c r="AR25">
        <v>23201277.804896999</v>
      </c>
      <c r="AS25">
        <v>22888738.4500583</v>
      </c>
      <c r="AT25">
        <v>22576199.095219601</v>
      </c>
      <c r="AU25">
        <v>22263659.740380902</v>
      </c>
      <c r="AV25">
        <v>21888612.514574401</v>
      </c>
    </row>
    <row r="26" spans="35:48" x14ac:dyDescent="0.55000000000000004">
      <c r="AI26" t="s">
        <v>27</v>
      </c>
      <c r="AJ26" t="s">
        <v>11</v>
      </c>
      <c r="AK26">
        <v>26421796.1445783</v>
      </c>
      <c r="AL26">
        <v>26344419.706827302</v>
      </c>
      <c r="AM26">
        <v>26273233.384096399</v>
      </c>
      <c r="AN26">
        <v>26146679.921463601</v>
      </c>
      <c r="AO26">
        <v>26101617.781470701</v>
      </c>
      <c r="AP26">
        <v>26062370.111154299</v>
      </c>
      <c r="AQ26">
        <v>25999862.240186598</v>
      </c>
      <c r="AR26">
        <v>25937354.3692188</v>
      </c>
      <c r="AS26">
        <v>25624815.014380101</v>
      </c>
      <c r="AT26">
        <v>25312275.659541398</v>
      </c>
      <c r="AU26">
        <v>24999736.304702699</v>
      </c>
      <c r="AV26">
        <v>24624689.078896198</v>
      </c>
    </row>
    <row r="27" spans="35:48" x14ac:dyDescent="0.55000000000000004">
      <c r="AI27" t="s">
        <v>27</v>
      </c>
      <c r="AJ27" t="s">
        <v>12</v>
      </c>
      <c r="AK27">
        <v>29331133.4939759</v>
      </c>
      <c r="AL27">
        <v>29216457.859437801</v>
      </c>
      <c r="AM27">
        <v>29110956.275662702</v>
      </c>
      <c r="AN27">
        <v>28923397.904506899</v>
      </c>
      <c r="AO27">
        <v>28856613.626921501</v>
      </c>
      <c r="AP27">
        <v>28798446.6754761</v>
      </c>
      <c r="AQ27">
        <v>28735938.804508399</v>
      </c>
      <c r="AR27">
        <v>28673430.933540601</v>
      </c>
      <c r="AS27">
        <v>28360891.578701898</v>
      </c>
      <c r="AT27">
        <v>28048352.223863199</v>
      </c>
      <c r="AU27">
        <v>27735812.8690245</v>
      </c>
      <c r="AV27">
        <v>27360765.643217999</v>
      </c>
    </row>
    <row r="28" spans="35:48" x14ac:dyDescent="0.55000000000000004">
      <c r="AI28" t="s">
        <v>27</v>
      </c>
      <c r="AJ28" t="s">
        <v>13</v>
      </c>
      <c r="AK28">
        <v>32240470.8433735</v>
      </c>
      <c r="AL28">
        <v>32088496.0120482</v>
      </c>
      <c r="AM28">
        <v>31948679.1672289</v>
      </c>
      <c r="AN28">
        <v>31700115.887550201</v>
      </c>
      <c r="AO28">
        <v>31611609.4723722</v>
      </c>
      <c r="AP28">
        <v>31534523.239797901</v>
      </c>
      <c r="AQ28">
        <v>31472015.3688302</v>
      </c>
      <c r="AR28">
        <v>31409507.497862399</v>
      </c>
      <c r="AS28">
        <v>31096968.1430237</v>
      </c>
      <c r="AT28">
        <v>30784428.788185</v>
      </c>
      <c r="AU28">
        <v>30471889.433346301</v>
      </c>
      <c r="AV28">
        <v>30096842.207539801</v>
      </c>
    </row>
    <row r="29" spans="35:48" x14ac:dyDescent="0.55000000000000004">
      <c r="AI29" t="s">
        <v>28</v>
      </c>
      <c r="AJ29" t="s">
        <v>9</v>
      </c>
      <c r="AK29">
        <v>18864823.710843399</v>
      </c>
      <c r="AL29">
        <v>18838075.710843399</v>
      </c>
      <c r="AM29">
        <v>18811327.710843399</v>
      </c>
      <c r="AN29">
        <v>18757831.710843399</v>
      </c>
      <c r="AO29">
        <v>18722167.710843399</v>
      </c>
      <c r="AP29">
        <v>18686503.710843399</v>
      </c>
      <c r="AQ29">
        <v>18677587.710843399</v>
      </c>
      <c r="AR29">
        <v>18668671.710843399</v>
      </c>
      <c r="AS29">
        <v>18586095.620676301</v>
      </c>
      <c r="AT29">
        <v>18273556.265837502</v>
      </c>
      <c r="AU29">
        <v>17961016.910998799</v>
      </c>
      <c r="AV29">
        <v>17585969.685192399</v>
      </c>
    </row>
    <row r="30" spans="35:48" x14ac:dyDescent="0.55000000000000004">
      <c r="AI30" t="s">
        <v>28</v>
      </c>
      <c r="AJ30" t="s">
        <v>10</v>
      </c>
      <c r="AK30">
        <v>21722097.3493976</v>
      </c>
      <c r="AL30">
        <v>21682020.108433701</v>
      </c>
      <c r="AM30">
        <v>21645149.046746999</v>
      </c>
      <c r="AN30">
        <v>21579600.492637198</v>
      </c>
      <c r="AO30">
        <v>21556260.4902368</v>
      </c>
      <c r="AP30">
        <v>21535932.101049401</v>
      </c>
      <c r="AQ30">
        <v>21473424.230081599</v>
      </c>
      <c r="AR30">
        <v>21410916.359113902</v>
      </c>
      <c r="AS30">
        <v>21098377.004275199</v>
      </c>
      <c r="AT30">
        <v>20785837.6494365</v>
      </c>
      <c r="AU30">
        <v>20473298.2945977</v>
      </c>
      <c r="AV30">
        <v>20098251.0687913</v>
      </c>
    </row>
    <row r="31" spans="35:48" x14ac:dyDescent="0.55000000000000004">
      <c r="AI31" t="s">
        <v>28</v>
      </c>
      <c r="AJ31" t="s">
        <v>11</v>
      </c>
      <c r="AK31">
        <v>24407639.5180723</v>
      </c>
      <c r="AL31">
        <v>24330263.080321301</v>
      </c>
      <c r="AM31">
        <v>24259076.757590398</v>
      </c>
      <c r="AN31">
        <v>24132523.294957601</v>
      </c>
      <c r="AO31">
        <v>24087461.1549647</v>
      </c>
      <c r="AP31">
        <v>24048213.484648298</v>
      </c>
      <c r="AQ31">
        <v>23985705.613680501</v>
      </c>
      <c r="AR31">
        <v>23923197.742712799</v>
      </c>
      <c r="AS31">
        <v>23610658.3878741</v>
      </c>
      <c r="AT31">
        <v>23298119.033035401</v>
      </c>
      <c r="AU31">
        <v>22985579.678196698</v>
      </c>
      <c r="AV31">
        <v>22610532.452390201</v>
      </c>
    </row>
    <row r="32" spans="35:48" x14ac:dyDescent="0.55000000000000004">
      <c r="AI32" t="s">
        <v>28</v>
      </c>
      <c r="AJ32" t="s">
        <v>12</v>
      </c>
      <c r="AK32">
        <v>27093181.686747</v>
      </c>
      <c r="AL32">
        <v>26978506.0522088</v>
      </c>
      <c r="AM32">
        <v>26873004.468433701</v>
      </c>
      <c r="AN32">
        <v>26685446.097277999</v>
      </c>
      <c r="AO32">
        <v>26618661.819692601</v>
      </c>
      <c r="AP32">
        <v>26560494.8682472</v>
      </c>
      <c r="AQ32">
        <v>26497986.997279398</v>
      </c>
      <c r="AR32">
        <v>26435479.126311701</v>
      </c>
      <c r="AS32">
        <v>26122939.771473002</v>
      </c>
      <c r="AT32">
        <v>25810400.416634299</v>
      </c>
      <c r="AU32">
        <v>25497861.0617956</v>
      </c>
      <c r="AV32">
        <v>25122813.835989099</v>
      </c>
    </row>
    <row r="33" spans="22:48" x14ac:dyDescent="0.55000000000000004">
      <c r="AI33" t="s">
        <v>28</v>
      </c>
      <c r="AJ33" t="s">
        <v>13</v>
      </c>
      <c r="AK33">
        <v>29778723.8554217</v>
      </c>
      <c r="AL33">
        <v>29626749.0240964</v>
      </c>
      <c r="AM33">
        <v>29486932.1792771</v>
      </c>
      <c r="AN33">
        <v>29238368.899598401</v>
      </c>
      <c r="AO33">
        <v>29149862.4844204</v>
      </c>
      <c r="AP33">
        <v>29072776.251846101</v>
      </c>
      <c r="AQ33">
        <v>29010268.3808784</v>
      </c>
      <c r="AR33">
        <v>28947760.509910598</v>
      </c>
      <c r="AS33">
        <v>28635221.155071899</v>
      </c>
      <c r="AT33">
        <v>28322681.8002332</v>
      </c>
      <c r="AU33">
        <v>28010142.445394501</v>
      </c>
      <c r="AV33">
        <v>27635095.219588</v>
      </c>
    </row>
    <row r="34" spans="22:48" x14ac:dyDescent="0.55000000000000004">
      <c r="AI34" t="s">
        <v>29</v>
      </c>
      <c r="AJ34" t="s">
        <v>9</v>
      </c>
      <c r="AK34">
        <v>17298257.445783101</v>
      </c>
      <c r="AL34">
        <v>17271509.445783101</v>
      </c>
      <c r="AM34">
        <v>17244761.445783101</v>
      </c>
      <c r="AN34">
        <v>17191265.445783101</v>
      </c>
      <c r="AO34">
        <v>17155601.445783101</v>
      </c>
      <c r="AP34">
        <v>17119937.445783101</v>
      </c>
      <c r="AQ34">
        <v>17111021.445783101</v>
      </c>
      <c r="AR34">
        <v>17102105.445783101</v>
      </c>
      <c r="AS34">
        <v>17019529.355616</v>
      </c>
      <c r="AT34">
        <v>16706990.0007773</v>
      </c>
      <c r="AU34">
        <v>16394450.645938599</v>
      </c>
      <c r="AV34">
        <v>16019403.420132101</v>
      </c>
    </row>
    <row r="35" spans="22:48" x14ac:dyDescent="0.55000000000000004">
      <c r="AI35" t="s">
        <v>29</v>
      </c>
      <c r="AJ35" t="s">
        <v>10</v>
      </c>
      <c r="AK35">
        <v>19931735.903614499</v>
      </c>
      <c r="AL35">
        <v>19891658.6626506</v>
      </c>
      <c r="AM35">
        <v>19854787.600963902</v>
      </c>
      <c r="AN35">
        <v>19789239.046854101</v>
      </c>
      <c r="AO35">
        <v>19765899.044453699</v>
      </c>
      <c r="AP35">
        <v>19745570.655266199</v>
      </c>
      <c r="AQ35">
        <v>19683062.784298498</v>
      </c>
      <c r="AR35">
        <v>19620554.9133307</v>
      </c>
      <c r="AS35">
        <v>19308015.558492001</v>
      </c>
      <c r="AT35">
        <v>18995476.203653298</v>
      </c>
      <c r="AU35">
        <v>18682936.848814599</v>
      </c>
      <c r="AV35">
        <v>18307889.623008199</v>
      </c>
    </row>
    <row r="36" spans="22:48" x14ac:dyDescent="0.55000000000000004">
      <c r="AI36" t="s">
        <v>29</v>
      </c>
      <c r="AJ36" t="s">
        <v>11</v>
      </c>
      <c r="AK36">
        <v>22393482.891566299</v>
      </c>
      <c r="AL36">
        <v>22316106.4538153</v>
      </c>
      <c r="AM36">
        <v>22244920.131084301</v>
      </c>
      <c r="AN36">
        <v>22118366.6684516</v>
      </c>
      <c r="AO36">
        <v>22073304.5284587</v>
      </c>
      <c r="AP36">
        <v>22034056.858142201</v>
      </c>
      <c r="AQ36">
        <v>21971548.9871745</v>
      </c>
      <c r="AR36">
        <v>21909041.116206799</v>
      </c>
      <c r="AS36">
        <v>21596501.7613681</v>
      </c>
      <c r="AT36">
        <v>21283962.4065293</v>
      </c>
      <c r="AU36">
        <v>20971423.051690601</v>
      </c>
      <c r="AV36">
        <v>20596375.825884201</v>
      </c>
    </row>
    <row r="37" spans="22:48" x14ac:dyDescent="0.55000000000000004">
      <c r="AI37" t="s">
        <v>29</v>
      </c>
      <c r="AJ37" t="s">
        <v>12</v>
      </c>
      <c r="AK37">
        <v>24855229.879518099</v>
      </c>
      <c r="AL37">
        <v>24740554.244979899</v>
      </c>
      <c r="AM37">
        <v>24635052.6612048</v>
      </c>
      <c r="AN37">
        <v>24447494.290049098</v>
      </c>
      <c r="AO37">
        <v>24380710.0124637</v>
      </c>
      <c r="AP37">
        <v>24322543.061018299</v>
      </c>
      <c r="AQ37">
        <v>24260035.190050501</v>
      </c>
      <c r="AR37">
        <v>24197527.3190828</v>
      </c>
      <c r="AS37">
        <v>23884987.964244101</v>
      </c>
      <c r="AT37">
        <v>23572448.609405398</v>
      </c>
      <c r="AU37">
        <v>23259909.254566699</v>
      </c>
      <c r="AV37">
        <v>22884862.028760199</v>
      </c>
    </row>
    <row r="38" spans="22:48" x14ac:dyDescent="0.55000000000000004">
      <c r="V38" t="s">
        <v>30</v>
      </c>
      <c r="AI38" t="s">
        <v>29</v>
      </c>
      <c r="AJ38" t="s">
        <v>13</v>
      </c>
      <c r="AK38">
        <v>27316976.867469899</v>
      </c>
      <c r="AL38">
        <v>27165002.036144599</v>
      </c>
      <c r="AM38">
        <v>27025185.191325299</v>
      </c>
      <c r="AN38">
        <v>26776621.911646601</v>
      </c>
      <c r="AO38">
        <v>26688115.4964686</v>
      </c>
      <c r="AP38">
        <v>26611029.263894301</v>
      </c>
      <c r="AQ38">
        <v>26548521.392926499</v>
      </c>
      <c r="AR38">
        <v>26486013.521958798</v>
      </c>
      <c r="AS38">
        <v>26173474.167120099</v>
      </c>
      <c r="AT38">
        <v>25860934.8122814</v>
      </c>
      <c r="AU38">
        <v>25548395.457442701</v>
      </c>
      <c r="AV38">
        <v>25173348.2316362</v>
      </c>
    </row>
    <row r="41" spans="22:48" ht="23.1" x14ac:dyDescent="0.85">
      <c r="Z41" s="5"/>
    </row>
    <row r="47" spans="22:48" x14ac:dyDescent="0.55000000000000004">
      <c r="AJ47" s="6" t="s">
        <v>31</v>
      </c>
      <c r="AK47" s="6"/>
      <c r="AL47" s="6"/>
      <c r="AM47" s="6"/>
      <c r="AN47" s="6"/>
      <c r="AO47" s="6"/>
      <c r="AP47" s="6"/>
    </row>
    <row r="57" spans="1:56" ht="18.3" x14ac:dyDescent="0.7">
      <c r="A57" s="7" t="s">
        <v>32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56" ht="15.6" x14ac:dyDescent="0.55000000000000004">
      <c r="A58" s="8" t="s">
        <v>33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9" t="s">
        <v>34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0" t="s">
        <v>35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1" t="s">
        <v>36</v>
      </c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 x14ac:dyDescent="0.55000000000000004">
      <c r="A59" s="12" t="s">
        <v>37</v>
      </c>
      <c r="B59" s="12" t="s">
        <v>8</v>
      </c>
      <c r="C59" s="12">
        <v>0</v>
      </c>
      <c r="D59" s="12">
        <v>1</v>
      </c>
      <c r="E59" s="12">
        <v>2</v>
      </c>
      <c r="F59" s="12">
        <v>4</v>
      </c>
      <c r="G59" s="12">
        <v>6</v>
      </c>
      <c r="H59" s="12">
        <v>8</v>
      </c>
      <c r="I59" s="12">
        <v>9</v>
      </c>
      <c r="J59" s="12">
        <v>10</v>
      </c>
      <c r="K59" s="12">
        <v>15</v>
      </c>
      <c r="L59" s="12">
        <v>20</v>
      </c>
      <c r="M59" s="12">
        <v>25</v>
      </c>
      <c r="N59" s="12">
        <v>31</v>
      </c>
      <c r="O59" s="12" t="s">
        <v>37</v>
      </c>
      <c r="P59" s="12" t="s">
        <v>8</v>
      </c>
      <c r="Q59" s="12">
        <v>0</v>
      </c>
      <c r="R59" s="12">
        <v>1</v>
      </c>
      <c r="S59" s="12">
        <v>2</v>
      </c>
      <c r="T59" s="12">
        <v>4</v>
      </c>
      <c r="U59" s="12">
        <v>6</v>
      </c>
      <c r="V59" s="12">
        <v>8</v>
      </c>
      <c r="W59" s="12">
        <v>9</v>
      </c>
      <c r="X59" s="12">
        <v>10</v>
      </c>
      <c r="Y59" s="12">
        <v>15</v>
      </c>
      <c r="Z59" s="12">
        <v>20</v>
      </c>
      <c r="AA59" s="12">
        <v>25</v>
      </c>
      <c r="AB59" s="12">
        <v>31</v>
      </c>
      <c r="AC59" s="12" t="s">
        <v>37</v>
      </c>
      <c r="AD59" s="12" t="s">
        <v>8</v>
      </c>
      <c r="AE59" s="12">
        <v>0</v>
      </c>
      <c r="AF59" s="12">
        <v>1</v>
      </c>
      <c r="AG59" s="12">
        <v>2</v>
      </c>
      <c r="AH59" s="12">
        <v>4</v>
      </c>
      <c r="AI59" s="12">
        <v>6</v>
      </c>
      <c r="AJ59" s="12">
        <v>8</v>
      </c>
      <c r="AK59" s="12">
        <v>9</v>
      </c>
      <c r="AL59" s="12">
        <v>10</v>
      </c>
      <c r="AM59" s="12">
        <v>15</v>
      </c>
      <c r="AN59" s="12">
        <v>20</v>
      </c>
      <c r="AO59" s="12">
        <v>25</v>
      </c>
      <c r="AP59" s="12">
        <v>30</v>
      </c>
      <c r="AQ59" s="12" t="s">
        <v>37</v>
      </c>
      <c r="AR59" s="12" t="s">
        <v>8</v>
      </c>
      <c r="AS59" s="12">
        <v>0</v>
      </c>
      <c r="AT59" s="12">
        <v>1</v>
      </c>
      <c r="AU59" s="12">
        <v>2</v>
      </c>
      <c r="AV59" s="12">
        <v>4</v>
      </c>
      <c r="AW59" s="12">
        <v>6</v>
      </c>
      <c r="AX59" s="12">
        <v>8</v>
      </c>
      <c r="AY59" s="12">
        <v>9</v>
      </c>
      <c r="AZ59" s="12">
        <v>10</v>
      </c>
      <c r="BA59" s="12">
        <v>15</v>
      </c>
      <c r="BB59" s="12">
        <v>20</v>
      </c>
      <c r="BC59" s="12">
        <v>25</v>
      </c>
      <c r="BD59" s="12">
        <v>31</v>
      </c>
    </row>
    <row r="60" spans="1:56" ht="15.6" x14ac:dyDescent="0.6">
      <c r="A60" s="13" t="s">
        <v>2</v>
      </c>
      <c r="B60" t="s">
        <v>9</v>
      </c>
      <c r="D60">
        <f>(AL19-AK19)/(D$59-C$59)</f>
        <v>-26123.879999998957</v>
      </c>
      <c r="E60">
        <f t="shared" ref="E60:N64" si="0">(AM19-AL19)/(E$59-D$59)</f>
        <v>-26123.879999998957</v>
      </c>
      <c r="F60">
        <f t="shared" si="0"/>
        <v>-26123.88000000082</v>
      </c>
      <c r="G60">
        <f t="shared" si="0"/>
        <v>-17415.919999999925</v>
      </c>
      <c r="H60">
        <f t="shared" si="0"/>
        <v>-17415.919999999925</v>
      </c>
      <c r="I60">
        <f t="shared" si="0"/>
        <v>-8707.9599999971688</v>
      </c>
      <c r="J60">
        <f t="shared" si="0"/>
        <v>-8707.9600000008941</v>
      </c>
      <c r="K60">
        <f t="shared" si="0"/>
        <v>-16129.862945979834</v>
      </c>
      <c r="L60">
        <f t="shared" si="0"/>
        <v>-61049.353978500512</v>
      </c>
      <c r="M60">
        <f t="shared" si="0"/>
        <v>-61049.353978479652</v>
      </c>
      <c r="N60">
        <f t="shared" si="0"/>
        <v>-61049.353978500389</v>
      </c>
      <c r="O60" s="13" t="s">
        <v>2</v>
      </c>
      <c r="P60" t="s">
        <v>9</v>
      </c>
      <c r="R60">
        <f>(AL24-AK24)/(R$59-Q$59)</f>
        <v>-26748</v>
      </c>
      <c r="S60">
        <f>(AM24-AL24)/(S$59-R$59)</f>
        <v>-26748</v>
      </c>
      <c r="T60">
        <f>(AN24-AM24)/(T$59-S$59)</f>
        <v>-26748</v>
      </c>
      <c r="U60">
        <f>(AO24-AN24)/(U$59-T$59)</f>
        <v>-17832</v>
      </c>
      <c r="V60">
        <f>(AP24-AO24)/(V$59-U$59)</f>
        <v>-17832</v>
      </c>
      <c r="W60">
        <f>(AQ24-AP24)/(W$59-V$59)</f>
        <v>-8916</v>
      </c>
      <c r="X60">
        <f>(AR24-AQ24)/(X$59-W$59)</f>
        <v>-8916</v>
      </c>
      <c r="Y60">
        <f>(AS24-AR24)/(Y$59-X$59)</f>
        <v>-16515.218033420293</v>
      </c>
      <c r="Z60">
        <f>(AT24-AS24)/(Z$59-Y$59)</f>
        <v>-62507.870967739822</v>
      </c>
      <c r="AA60">
        <f>(AU24-AT24)/(AA$59-Z$59)</f>
        <v>-62507.870967739822</v>
      </c>
      <c r="AB60">
        <f>(AV24-AU24)/(AB$59-AA$59)</f>
        <v>-62507.870967750125</v>
      </c>
      <c r="AC60" s="13" t="s">
        <v>2</v>
      </c>
      <c r="AD60" t="s">
        <v>9</v>
      </c>
      <c r="AF60">
        <f>(AL29-AK29)/(AF$59-AE$59)</f>
        <v>-26748</v>
      </c>
      <c r="AG60">
        <f t="shared" ref="AG60:AP64" si="1">(AM29-AL29)/(AG$59-AF$59)</f>
        <v>-26748</v>
      </c>
      <c r="AH60">
        <f t="shared" si="1"/>
        <v>-26748</v>
      </c>
      <c r="AI60">
        <f t="shared" si="1"/>
        <v>-17832</v>
      </c>
      <c r="AJ60">
        <f t="shared" si="1"/>
        <v>-17832</v>
      </c>
      <c r="AK60">
        <f t="shared" si="1"/>
        <v>-8916</v>
      </c>
      <c r="AL60">
        <f t="shared" si="1"/>
        <v>-8916</v>
      </c>
      <c r="AM60">
        <f t="shared" si="1"/>
        <v>-16515.218033419551</v>
      </c>
      <c r="AN60">
        <f t="shared" si="1"/>
        <v>-62507.87096775994</v>
      </c>
      <c r="AO60">
        <f t="shared" si="1"/>
        <v>-62507.870967740564</v>
      </c>
      <c r="AP60">
        <f>(AV29-AU29)/(AP$59-AO$59)</f>
        <v>-75009.445161280033</v>
      </c>
      <c r="AQ60" s="13" t="s">
        <v>2</v>
      </c>
      <c r="AR60" t="s">
        <v>9</v>
      </c>
      <c r="AT60">
        <f>(AL34-AK34)/(AT$59-AS$59)</f>
        <v>-26748</v>
      </c>
      <c r="AU60">
        <f t="shared" ref="AU60:BD64" si="2">(AM34-AL34)/(AU$59-AT$59)</f>
        <v>-26748</v>
      </c>
      <c r="AV60">
        <f t="shared" si="2"/>
        <v>-26748</v>
      </c>
      <c r="AW60">
        <f t="shared" si="2"/>
        <v>-17832</v>
      </c>
      <c r="AX60">
        <f t="shared" si="2"/>
        <v>-17832</v>
      </c>
      <c r="AY60">
        <f t="shared" si="2"/>
        <v>-8916</v>
      </c>
      <c r="AZ60">
        <f t="shared" si="2"/>
        <v>-8916</v>
      </c>
      <c r="BA60">
        <f t="shared" si="2"/>
        <v>-16515.218033420293</v>
      </c>
      <c r="BB60">
        <f t="shared" si="2"/>
        <v>-62507.870967739822</v>
      </c>
      <c r="BC60">
        <f t="shared" si="2"/>
        <v>-62507.870967740193</v>
      </c>
      <c r="BD60">
        <f t="shared" si="2"/>
        <v>-62507.870967749819</v>
      </c>
    </row>
    <row r="61" spans="1:56" ht="15.6" x14ac:dyDescent="0.6">
      <c r="A61" s="13" t="s">
        <v>3</v>
      </c>
      <c r="B61" t="s">
        <v>10</v>
      </c>
      <c r="D61">
        <f t="shared" ref="D61:D64" si="3">(AL20-AK20)/(D$59-C$59)</f>
        <v>-39142.105341400951</v>
      </c>
      <c r="E61">
        <f t="shared" si="0"/>
        <v>-36010.736914001405</v>
      </c>
      <c r="F61">
        <f t="shared" si="0"/>
        <v>-32009.543923599645</v>
      </c>
      <c r="G61">
        <f t="shared" si="0"/>
        <v>-11397.701172200963</v>
      </c>
      <c r="H61">
        <f t="shared" si="0"/>
        <v>-9927.0300531983376</v>
      </c>
      <c r="I61">
        <f t="shared" si="0"/>
        <v>-61049.35397849977</v>
      </c>
      <c r="J61">
        <f t="shared" si="0"/>
        <v>-61049.353978503495</v>
      </c>
      <c r="K61">
        <f t="shared" si="0"/>
        <v>-61049.35397849977</v>
      </c>
      <c r="L61">
        <f t="shared" si="0"/>
        <v>-61049.35397849977</v>
      </c>
      <c r="M61">
        <f t="shared" si="0"/>
        <v>-61049.353978480402</v>
      </c>
      <c r="N61">
        <f t="shared" si="0"/>
        <v>-61049.35397849977</v>
      </c>
      <c r="O61" s="13" t="s">
        <v>3</v>
      </c>
      <c r="P61" t="s">
        <v>10</v>
      </c>
      <c r="R61">
        <f>(AL25-AK25)/(R$59-Q$59)</f>
        <v>-40077.240963801742</v>
      </c>
      <c r="S61">
        <f>(AM25-AL25)/(S$59-R$59)</f>
        <v>-36871.06168679893</v>
      </c>
      <c r="T61">
        <f>(AN25-AM25)/(T$59-S$59)</f>
        <v>-32774.277054850012</v>
      </c>
      <c r="U61">
        <f>(AO25-AN25)/(U$59-T$59)</f>
        <v>-11670.001200249419</v>
      </c>
      <c r="V61">
        <f>(AP25-AO25)/(V$59-U$59)</f>
        <v>-10164.194593701512</v>
      </c>
      <c r="W61">
        <f>(AQ25-AP25)/(W$59-V$59)</f>
        <v>-62507.870967697352</v>
      </c>
      <c r="X61">
        <f>(AR25-AQ25)/(X$59-W$59)</f>
        <v>-62507.87096780166</v>
      </c>
      <c r="Y61">
        <f>(AS25-AR25)/(Y$59-X$59)</f>
        <v>-62507.870967739822</v>
      </c>
      <c r="Z61">
        <f>(AT25-AS25)/(Z$59-Y$59)</f>
        <v>-62507.870967739822</v>
      </c>
      <c r="AA61">
        <f>(AU25-AT25)/(AA$59-Z$59)</f>
        <v>-62507.870967739822</v>
      </c>
      <c r="AB61">
        <f>(AV25-AU25)/(AB$59-AA$59)</f>
        <v>-62507.870967750125</v>
      </c>
      <c r="AC61" s="13" t="s">
        <v>3</v>
      </c>
      <c r="AD61" t="s">
        <v>10</v>
      </c>
      <c r="AF61">
        <f t="shared" ref="AF61:AF64" si="4">(AL30-AK30)/(AF$59-AE$59)</f>
        <v>-40077.240963898599</v>
      </c>
      <c r="AG61">
        <f t="shared" si="1"/>
        <v>-36871.061686702073</v>
      </c>
      <c r="AH61">
        <f t="shared" si="1"/>
        <v>-32774.277054900303</v>
      </c>
      <c r="AI61">
        <f t="shared" si="1"/>
        <v>-11670.001200199127</v>
      </c>
      <c r="AJ61">
        <f t="shared" si="1"/>
        <v>-10164.194593699649</v>
      </c>
      <c r="AK61">
        <f t="shared" si="1"/>
        <v>-62507.87096780166</v>
      </c>
      <c r="AL61">
        <f t="shared" si="1"/>
        <v>-62507.870967697352</v>
      </c>
      <c r="AM61">
        <f t="shared" si="1"/>
        <v>-62507.870967740564</v>
      </c>
      <c r="AN61">
        <f t="shared" si="1"/>
        <v>-62507.870967739822</v>
      </c>
      <c r="AO61">
        <f t="shared" si="1"/>
        <v>-62507.87096775994</v>
      </c>
      <c r="AP61">
        <f t="shared" si="1"/>
        <v>-75009.445161280033</v>
      </c>
      <c r="AQ61" s="13" t="s">
        <v>3</v>
      </c>
      <c r="AR61" t="s">
        <v>10</v>
      </c>
      <c r="AT61">
        <f t="shared" ref="AT61:AT64" si="5">(AL35-AK35)/(AT$59-AS$59)</f>
        <v>-40077.240963898599</v>
      </c>
      <c r="AU61">
        <f t="shared" si="2"/>
        <v>-36871.061686698347</v>
      </c>
      <c r="AV61">
        <f t="shared" si="2"/>
        <v>-32774.277054900303</v>
      </c>
      <c r="AW61">
        <f t="shared" si="2"/>
        <v>-11670.00120020099</v>
      </c>
      <c r="AX61">
        <f t="shared" si="2"/>
        <v>-10164.19459374994</v>
      </c>
      <c r="AY61">
        <f t="shared" si="2"/>
        <v>-62507.870967701077</v>
      </c>
      <c r="AZ61">
        <f t="shared" si="2"/>
        <v>-62507.870967797935</v>
      </c>
      <c r="BA61">
        <f t="shared" si="2"/>
        <v>-62507.870967739822</v>
      </c>
      <c r="BB61">
        <f t="shared" si="2"/>
        <v>-62507.870967740564</v>
      </c>
      <c r="BC61">
        <f t="shared" si="2"/>
        <v>-62507.870967739822</v>
      </c>
      <c r="BD61">
        <f t="shared" si="2"/>
        <v>-62507.870967733361</v>
      </c>
    </row>
    <row r="62" spans="1:56" ht="15.6" x14ac:dyDescent="0.6">
      <c r="A62" s="13" t="s">
        <v>4</v>
      </c>
      <c r="B62" t="s">
        <v>11</v>
      </c>
      <c r="D62">
        <f t="shared" si="3"/>
        <v>-75570.987536799163</v>
      </c>
      <c r="E62">
        <f t="shared" si="0"/>
        <v>-69525.308533903211</v>
      </c>
      <c r="F62">
        <f t="shared" si="0"/>
        <v>-61800.274252299219</v>
      </c>
      <c r="G62">
        <f t="shared" si="0"/>
        <v>-22005.34502989985</v>
      </c>
      <c r="H62">
        <f t="shared" si="0"/>
        <v>-19165.945671150461</v>
      </c>
      <c r="I62">
        <f t="shared" si="0"/>
        <v>-61049.35397849977</v>
      </c>
      <c r="J62">
        <f t="shared" si="0"/>
        <v>-61049.35397849977</v>
      </c>
      <c r="K62">
        <f t="shared" si="0"/>
        <v>-61049.35397849977</v>
      </c>
      <c r="L62">
        <f t="shared" si="0"/>
        <v>-61049.353978500512</v>
      </c>
      <c r="M62">
        <f t="shared" si="0"/>
        <v>-61049.35397849977</v>
      </c>
      <c r="N62">
        <f t="shared" si="0"/>
        <v>-61049.353978483006</v>
      </c>
      <c r="O62" s="13" t="s">
        <v>4</v>
      </c>
      <c r="P62" t="s">
        <v>11</v>
      </c>
      <c r="R62">
        <f>(AL26-AK26)/(R$59-Q$59)</f>
        <v>-77376.437750998884</v>
      </c>
      <c r="S62">
        <f>(AM26-AL26)/(S$59-R$59)</f>
        <v>-71186.322730902582</v>
      </c>
      <c r="T62">
        <f>(AN26-AM26)/(T$59-S$59)</f>
        <v>-63276.731316398829</v>
      </c>
      <c r="U62">
        <f>(AO26-AN26)/(U$59-T$59)</f>
        <v>-22531.069996450096</v>
      </c>
      <c r="V62">
        <f>(AP26-AO26)/(V$59-U$59)</f>
        <v>-19623.835158200935</v>
      </c>
      <c r="W62">
        <f>(AQ26-AP26)/(W$59-V$59)</f>
        <v>-62507.870967701077</v>
      </c>
      <c r="X62">
        <f>(AR26-AQ26)/(X$59-W$59)</f>
        <v>-62507.870967797935</v>
      </c>
      <c r="Y62">
        <f>(AS26-AR26)/(Y$59-X$59)</f>
        <v>-62507.870967739822</v>
      </c>
      <c r="Z62">
        <f>(AT26-AS26)/(Z$59-Y$59)</f>
        <v>-62507.870967740564</v>
      </c>
      <c r="AA62">
        <f>(AU26-AT26)/(AA$59-Z$59)</f>
        <v>-62507.870967739822</v>
      </c>
      <c r="AB62">
        <f>(AV26-AU26)/(AB$59-AA$59)</f>
        <v>-62507.870967750125</v>
      </c>
      <c r="AC62" s="13" t="s">
        <v>4</v>
      </c>
      <c r="AD62" t="s">
        <v>11</v>
      </c>
      <c r="AF62">
        <f t="shared" si="4"/>
        <v>-77376.437750998884</v>
      </c>
      <c r="AG62">
        <f t="shared" si="1"/>
        <v>-71186.322730902582</v>
      </c>
      <c r="AH62">
        <f t="shared" si="1"/>
        <v>-63276.731316398829</v>
      </c>
      <c r="AI62">
        <f t="shared" si="1"/>
        <v>-22531.069996450096</v>
      </c>
      <c r="AJ62">
        <f t="shared" si="1"/>
        <v>-19623.835158200935</v>
      </c>
      <c r="AK62">
        <f t="shared" si="1"/>
        <v>-62507.870967797935</v>
      </c>
      <c r="AL62">
        <f t="shared" si="1"/>
        <v>-62507.870967701077</v>
      </c>
      <c r="AM62">
        <f t="shared" si="1"/>
        <v>-62507.870967739822</v>
      </c>
      <c r="AN62">
        <f t="shared" si="1"/>
        <v>-62507.870967739822</v>
      </c>
      <c r="AO62">
        <f t="shared" si="1"/>
        <v>-62507.870967740564</v>
      </c>
      <c r="AP62">
        <f t="shared" si="1"/>
        <v>-75009.445161299402</v>
      </c>
      <c r="AQ62" s="13" t="s">
        <v>4</v>
      </c>
      <c r="AR62" t="s">
        <v>11</v>
      </c>
      <c r="AT62">
        <f t="shared" si="5"/>
        <v>-77376.437750998884</v>
      </c>
      <c r="AU62">
        <f t="shared" si="2"/>
        <v>-71186.32273099944</v>
      </c>
      <c r="AV62">
        <f t="shared" si="2"/>
        <v>-63276.7313163504</v>
      </c>
      <c r="AW62">
        <f t="shared" si="2"/>
        <v>-22531.069996450096</v>
      </c>
      <c r="AX62">
        <f t="shared" si="2"/>
        <v>-19623.835158249363</v>
      </c>
      <c r="AY62">
        <f t="shared" si="2"/>
        <v>-62507.870967701077</v>
      </c>
      <c r="AZ62">
        <f t="shared" si="2"/>
        <v>-62507.870967701077</v>
      </c>
      <c r="BA62">
        <f t="shared" si="2"/>
        <v>-62507.870967739822</v>
      </c>
      <c r="BB62">
        <f t="shared" si="2"/>
        <v>-62507.87096775994</v>
      </c>
      <c r="BC62">
        <f t="shared" si="2"/>
        <v>-62507.870967739822</v>
      </c>
      <c r="BD62">
        <f t="shared" si="2"/>
        <v>-62507.870967733361</v>
      </c>
    </row>
    <row r="63" spans="1:56" ht="15.6" x14ac:dyDescent="0.6">
      <c r="A63" s="13" t="s">
        <v>5</v>
      </c>
      <c r="B63" t="s">
        <v>12</v>
      </c>
      <c r="D63">
        <f t="shared" si="3"/>
        <v>-111999.8697322011</v>
      </c>
      <c r="E63">
        <f t="shared" si="0"/>
        <v>-103039.88015369698</v>
      </c>
      <c r="F63">
        <f t="shared" si="0"/>
        <v>-91591.004581050947</v>
      </c>
      <c r="G63">
        <f t="shared" si="0"/>
        <v>-32612.988887550309</v>
      </c>
      <c r="H63">
        <f t="shared" si="0"/>
        <v>-28404.861289199442</v>
      </c>
      <c r="I63">
        <f t="shared" si="0"/>
        <v>-61049.353978399187</v>
      </c>
      <c r="J63">
        <f t="shared" si="0"/>
        <v>-61049.35397849977</v>
      </c>
      <c r="K63">
        <f t="shared" si="0"/>
        <v>-61049.353978500512</v>
      </c>
      <c r="L63">
        <f t="shared" si="0"/>
        <v>-61049.35397849977</v>
      </c>
      <c r="M63">
        <f t="shared" si="0"/>
        <v>-61049.35397849977</v>
      </c>
      <c r="N63">
        <f t="shared" si="0"/>
        <v>-61049.353978483625</v>
      </c>
      <c r="O63" s="13" t="s">
        <v>5</v>
      </c>
      <c r="P63" t="s">
        <v>12</v>
      </c>
      <c r="R63">
        <f>(AL27-AK27)/(R$59-Q$59)</f>
        <v>-114675.63453809917</v>
      </c>
      <c r="S63">
        <f>(AM27-AL27)/(S$59-R$59)</f>
        <v>-105501.58377509937</v>
      </c>
      <c r="T63">
        <f>(AN27-AM27)/(T$59-S$59)</f>
        <v>-93779.18557790108</v>
      </c>
      <c r="U63">
        <f>(AO27-AN27)/(U$59-T$59)</f>
        <v>-33392.138792699203</v>
      </c>
      <c r="V63">
        <f>(AP27-AO27)/(V$59-U$59)</f>
        <v>-29083.475722700357</v>
      </c>
      <c r="W63">
        <f>(AQ27-AP27)/(W$59-V$59)</f>
        <v>-62507.870967701077</v>
      </c>
      <c r="X63">
        <f>(AR27-AQ27)/(X$59-W$59)</f>
        <v>-62507.870967797935</v>
      </c>
      <c r="Y63">
        <f>(AS27-AR27)/(Y$59-X$59)</f>
        <v>-62507.870967740564</v>
      </c>
      <c r="Z63">
        <f>(AT27-AS27)/(Z$59-Y$59)</f>
        <v>-62507.870967739822</v>
      </c>
      <c r="AA63">
        <f>(AU27-AT27)/(AA$59-Z$59)</f>
        <v>-62507.870967739822</v>
      </c>
      <c r="AB63">
        <f>(AV27-AU27)/(AB$59-AA$59)</f>
        <v>-62507.870967750125</v>
      </c>
      <c r="AC63" s="13" t="s">
        <v>5</v>
      </c>
      <c r="AD63" t="s">
        <v>12</v>
      </c>
      <c r="AF63">
        <f t="shared" si="4"/>
        <v>-114675.63453819975</v>
      </c>
      <c r="AG63">
        <f t="shared" si="1"/>
        <v>-105501.58377509937</v>
      </c>
      <c r="AH63">
        <f t="shared" si="1"/>
        <v>-93779.185577850789</v>
      </c>
      <c r="AI63">
        <f t="shared" si="1"/>
        <v>-33392.138792699203</v>
      </c>
      <c r="AJ63">
        <f t="shared" si="1"/>
        <v>-29083.475722700357</v>
      </c>
      <c r="AK63">
        <f t="shared" si="1"/>
        <v>-62507.87096780166</v>
      </c>
      <c r="AL63">
        <f t="shared" si="1"/>
        <v>-62507.870967697352</v>
      </c>
      <c r="AM63">
        <f t="shared" si="1"/>
        <v>-62507.870967739822</v>
      </c>
      <c r="AN63">
        <f t="shared" si="1"/>
        <v>-62507.870967740564</v>
      </c>
      <c r="AO63">
        <f t="shared" si="1"/>
        <v>-62507.870967739822</v>
      </c>
      <c r="AP63">
        <f t="shared" si="1"/>
        <v>-75009.445161300158</v>
      </c>
      <c r="AQ63" s="13" t="s">
        <v>5</v>
      </c>
      <c r="AR63" t="s">
        <v>12</v>
      </c>
      <c r="AT63">
        <f t="shared" si="5"/>
        <v>-114675.63453819975</v>
      </c>
      <c r="AU63">
        <f t="shared" si="2"/>
        <v>-105501.58377509937</v>
      </c>
      <c r="AV63">
        <f t="shared" si="2"/>
        <v>-93779.185577850789</v>
      </c>
      <c r="AW63">
        <f t="shared" si="2"/>
        <v>-33392.138792699203</v>
      </c>
      <c r="AX63">
        <f t="shared" si="2"/>
        <v>-29083.475722700357</v>
      </c>
      <c r="AY63">
        <f t="shared" si="2"/>
        <v>-62507.870967797935</v>
      </c>
      <c r="AZ63">
        <f t="shared" si="2"/>
        <v>-62507.870967701077</v>
      </c>
      <c r="BA63">
        <f t="shared" si="2"/>
        <v>-62507.870967739822</v>
      </c>
      <c r="BB63">
        <f t="shared" si="2"/>
        <v>-62507.870967740564</v>
      </c>
      <c r="BC63">
        <f t="shared" si="2"/>
        <v>-62507.870967739822</v>
      </c>
      <c r="BD63">
        <f t="shared" si="2"/>
        <v>-62507.870967750125</v>
      </c>
    </row>
    <row r="64" spans="1:56" ht="15.6" x14ac:dyDescent="0.6">
      <c r="A64" s="13" t="s">
        <v>6</v>
      </c>
      <c r="B64" t="s">
        <v>13</v>
      </c>
      <c r="D64">
        <f t="shared" si="3"/>
        <v>-148428.75192770362</v>
      </c>
      <c r="E64">
        <f t="shared" si="0"/>
        <v>-136554.45177350193</v>
      </c>
      <c r="F64">
        <f t="shared" si="0"/>
        <v>-121381.7349097468</v>
      </c>
      <c r="G64">
        <f t="shared" si="0"/>
        <v>-43220.63274525106</v>
      </c>
      <c r="H64">
        <f t="shared" si="0"/>
        <v>-37643.776907149702</v>
      </c>
      <c r="I64">
        <f t="shared" si="0"/>
        <v>-61049.35397849977</v>
      </c>
      <c r="J64">
        <f t="shared" si="0"/>
        <v>-61049.353978503495</v>
      </c>
      <c r="K64">
        <f t="shared" si="0"/>
        <v>-61049.353978479652</v>
      </c>
      <c r="L64">
        <f t="shared" si="0"/>
        <v>-61049.35397849977</v>
      </c>
      <c r="M64">
        <f t="shared" si="0"/>
        <v>-61049.353978500512</v>
      </c>
      <c r="N64">
        <f t="shared" si="0"/>
        <v>-61049.353978483006</v>
      </c>
      <c r="O64" s="13" t="s">
        <v>6</v>
      </c>
      <c r="P64" t="s">
        <v>13</v>
      </c>
      <c r="R64">
        <f>(AL28-AK28)/(R$59-Q$59)</f>
        <v>-151974.83132530004</v>
      </c>
      <c r="S64">
        <f>(AM28-AL28)/(S$59-R$59)</f>
        <v>-139816.84481929988</v>
      </c>
      <c r="T64">
        <f>(AN28-AM28)/(T$59-S$59)</f>
        <v>-124281.63983934931</v>
      </c>
      <c r="U64">
        <f>(AO28-AN28)/(U$59-T$59)</f>
        <v>-44253.207589000463</v>
      </c>
      <c r="V64">
        <f>(AP28-AO28)/(V$59-U$59)</f>
        <v>-38543.116287149489</v>
      </c>
      <c r="W64">
        <f>(AQ28-AP28)/(W$59-V$59)</f>
        <v>-62507.870967701077</v>
      </c>
      <c r="X64">
        <f>(AR28-AQ28)/(X$59-W$59)</f>
        <v>-62507.87096780166</v>
      </c>
      <c r="Y64">
        <f>(AS28-AR28)/(Y$59-X$59)</f>
        <v>-62507.870967739822</v>
      </c>
      <c r="Z64">
        <f>(AT28-AS28)/(Z$59-Y$59)</f>
        <v>-62507.870967739822</v>
      </c>
      <c r="AA64">
        <f>(AU28-AT28)/(AA$59-Z$59)</f>
        <v>-62507.870967739822</v>
      </c>
      <c r="AB64">
        <f>(AV28-AU28)/(AB$59-AA$59)</f>
        <v>-62507.870967750125</v>
      </c>
      <c r="AC64" s="13" t="s">
        <v>6</v>
      </c>
      <c r="AD64" t="s">
        <v>13</v>
      </c>
      <c r="AF64">
        <f t="shared" si="4"/>
        <v>-151974.83132530004</v>
      </c>
      <c r="AG64">
        <f t="shared" si="1"/>
        <v>-139816.84481929988</v>
      </c>
      <c r="AH64">
        <f t="shared" si="1"/>
        <v>-124281.63983934931</v>
      </c>
      <c r="AI64">
        <f t="shared" si="1"/>
        <v>-44253.207589000463</v>
      </c>
      <c r="AJ64">
        <f t="shared" si="1"/>
        <v>-38543.116287149489</v>
      </c>
      <c r="AK64">
        <f t="shared" si="1"/>
        <v>-62507.870967701077</v>
      </c>
      <c r="AL64">
        <f t="shared" si="1"/>
        <v>-62507.87096780166</v>
      </c>
      <c r="AM64">
        <f t="shared" si="1"/>
        <v>-62507.870967739822</v>
      </c>
      <c r="AN64">
        <f t="shared" si="1"/>
        <v>-62507.870967739822</v>
      </c>
      <c r="AO64">
        <f t="shared" si="1"/>
        <v>-62507.870967739822</v>
      </c>
      <c r="AP64">
        <f t="shared" si="1"/>
        <v>-75009.445161300158</v>
      </c>
      <c r="AQ64" s="13" t="s">
        <v>6</v>
      </c>
      <c r="AR64" t="s">
        <v>13</v>
      </c>
      <c r="AT64">
        <f t="shared" si="5"/>
        <v>-151974.83132530004</v>
      </c>
      <c r="AU64">
        <f t="shared" si="2"/>
        <v>-139816.84481929988</v>
      </c>
      <c r="AV64">
        <f t="shared" si="2"/>
        <v>-124281.63983934931</v>
      </c>
      <c r="AW64">
        <f t="shared" si="2"/>
        <v>-44253.207589000463</v>
      </c>
      <c r="AX64">
        <f t="shared" si="2"/>
        <v>-38543.116287149489</v>
      </c>
      <c r="AY64">
        <f t="shared" si="2"/>
        <v>-62507.87096780166</v>
      </c>
      <c r="AZ64">
        <f t="shared" si="2"/>
        <v>-62507.870967701077</v>
      </c>
      <c r="BA64">
        <f t="shared" si="2"/>
        <v>-62507.870967739822</v>
      </c>
      <c r="BB64">
        <f t="shared" si="2"/>
        <v>-62507.870967739822</v>
      </c>
      <c r="BC64">
        <f t="shared" si="2"/>
        <v>-62507.870967739822</v>
      </c>
      <c r="BD64">
        <f t="shared" si="2"/>
        <v>-62507.870967750125</v>
      </c>
    </row>
  </sheetData>
  <mergeCells count="13">
    <mergeCell ref="AC58:AP58"/>
    <mergeCell ref="AQ58:BD58"/>
    <mergeCell ref="AG2:AH2"/>
    <mergeCell ref="AI2:AJ2"/>
    <mergeCell ref="AK2:AL2"/>
    <mergeCell ref="AM2:AN2"/>
    <mergeCell ref="A1:G1"/>
    <mergeCell ref="H1:N1"/>
    <mergeCell ref="O1:U1"/>
    <mergeCell ref="V1:AB1"/>
    <mergeCell ref="A57:AB57"/>
    <mergeCell ref="A58:N58"/>
    <mergeCell ref="O58:AB5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1E85-AD3F-4458-90F3-A1B85406F17D}">
  <dimension ref="A1:BD64"/>
  <sheetViews>
    <sheetView topLeftCell="A6" zoomScale="49" zoomScaleNormal="70" workbookViewId="0">
      <selection activeCell="AE43" sqref="AE43"/>
    </sheetView>
  </sheetViews>
  <sheetFormatPr defaultRowHeight="14.4" x14ac:dyDescent="0.55000000000000004"/>
  <sheetData>
    <row r="1" spans="1:28" ht="15.6" customHeight="1" x14ac:dyDescent="0.6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</row>
    <row r="2" spans="1:28" x14ac:dyDescent="0.55000000000000004"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X2" t="s">
        <v>2</v>
      </c>
      <c r="Y2" t="s">
        <v>3</v>
      </c>
      <c r="Z2" t="s">
        <v>4</v>
      </c>
      <c r="AA2" t="s">
        <v>5</v>
      </c>
      <c r="AB2" t="s">
        <v>6</v>
      </c>
    </row>
    <row r="3" spans="1:28" x14ac:dyDescent="0.55000000000000004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</row>
    <row r="4" spans="1:28" x14ac:dyDescent="0.55000000000000004">
      <c r="A4" t="s">
        <v>14</v>
      </c>
      <c r="B4">
        <v>0</v>
      </c>
      <c r="C4">
        <v>313313.25301204802</v>
      </c>
      <c r="D4">
        <v>358072.28915662703</v>
      </c>
      <c r="E4">
        <v>402831.32530120498</v>
      </c>
      <c r="F4">
        <v>447590.361445783</v>
      </c>
      <c r="G4">
        <v>492349.39759036101</v>
      </c>
      <c r="H4" t="s">
        <v>14</v>
      </c>
      <c r="I4">
        <v>0</v>
      </c>
      <c r="J4">
        <v>313313.25301204802</v>
      </c>
      <c r="K4">
        <v>358072.28915662703</v>
      </c>
      <c r="L4">
        <v>402831.32530120498</v>
      </c>
      <c r="M4">
        <v>447590.361445783</v>
      </c>
      <c r="N4">
        <v>492349.39759036101</v>
      </c>
      <c r="O4" t="s">
        <v>14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14</v>
      </c>
      <c r="W4">
        <v>0</v>
      </c>
      <c r="X4">
        <f>$AK34/1000000</f>
        <v>0</v>
      </c>
      <c r="Y4">
        <f>$AK35/1000000</f>
        <v>0</v>
      </c>
      <c r="Z4">
        <f>$AK36/1000000</f>
        <v>0</v>
      </c>
      <c r="AA4">
        <f>$AK37/1000000</f>
        <v>0</v>
      </c>
      <c r="AB4">
        <f>$AK38/1000000</f>
        <v>0</v>
      </c>
    </row>
    <row r="5" spans="1:28" x14ac:dyDescent="0.55000000000000004">
      <c r="A5" t="s">
        <v>15</v>
      </c>
      <c r="B5">
        <v>1</v>
      </c>
      <c r="C5">
        <v>313313.25301204802</v>
      </c>
      <c r="D5">
        <v>358072.28915662598</v>
      </c>
      <c r="E5">
        <v>402831.32530120498</v>
      </c>
      <c r="F5">
        <v>447590.361445783</v>
      </c>
      <c r="G5">
        <v>492349.39759036101</v>
      </c>
      <c r="H5" t="s">
        <v>15</v>
      </c>
      <c r="I5">
        <v>1</v>
      </c>
      <c r="J5">
        <v>313313.25301204802</v>
      </c>
      <c r="K5">
        <v>358072.28915662703</v>
      </c>
      <c r="L5">
        <v>402831.32530120498</v>
      </c>
      <c r="M5">
        <v>447590.361445783</v>
      </c>
      <c r="N5">
        <v>492349.39759036101</v>
      </c>
      <c r="O5" t="s">
        <v>15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15</v>
      </c>
      <c r="W5">
        <v>1</v>
      </c>
      <c r="X5">
        <f>$AL34/1000000</f>
        <v>0</v>
      </c>
      <c r="Y5">
        <f>$AL35/1000000</f>
        <v>0</v>
      </c>
      <c r="Z5">
        <f>$AL36/1000000</f>
        <v>0</v>
      </c>
      <c r="AA5">
        <f>$AL37/1000000</f>
        <v>0</v>
      </c>
      <c r="AB5">
        <f>$AL38/1000000</f>
        <v>0</v>
      </c>
    </row>
    <row r="6" spans="1:28" x14ac:dyDescent="0.55000000000000004">
      <c r="A6" t="s">
        <v>16</v>
      </c>
      <c r="B6">
        <v>2</v>
      </c>
      <c r="C6">
        <v>313313.25301204802</v>
      </c>
      <c r="D6">
        <v>358072.28915662703</v>
      </c>
      <c r="E6">
        <v>402831.32530120498</v>
      </c>
      <c r="F6">
        <v>447590.361445783</v>
      </c>
      <c r="G6">
        <v>492349.39759036101</v>
      </c>
      <c r="H6" t="s">
        <v>16</v>
      </c>
      <c r="I6">
        <v>2</v>
      </c>
      <c r="J6">
        <v>313313.25301204802</v>
      </c>
      <c r="K6">
        <v>358072.28915662703</v>
      </c>
      <c r="L6">
        <v>402831.32530120498</v>
      </c>
      <c r="M6">
        <v>447590.361445783</v>
      </c>
      <c r="N6">
        <v>492349.397590362</v>
      </c>
      <c r="O6" t="s">
        <v>16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16</v>
      </c>
      <c r="W6">
        <v>2</v>
      </c>
      <c r="X6">
        <f>$AM34/1000000</f>
        <v>0</v>
      </c>
      <c r="Y6">
        <f>$AM35/1000000</f>
        <v>0</v>
      </c>
      <c r="Z6">
        <f>$AM36/1000000</f>
        <v>0</v>
      </c>
      <c r="AA6">
        <f>$AM37/1000000</f>
        <v>0</v>
      </c>
      <c r="AB6">
        <f>$AM38/1000000</f>
        <v>0</v>
      </c>
    </row>
    <row r="7" spans="1:28" x14ac:dyDescent="0.55000000000000004">
      <c r="A7" t="s">
        <v>17</v>
      </c>
      <c r="B7">
        <v>4</v>
      </c>
      <c r="C7">
        <v>313313.25301204802</v>
      </c>
      <c r="D7">
        <v>358072.28915662703</v>
      </c>
      <c r="E7">
        <v>402831.32530120498</v>
      </c>
      <c r="F7">
        <v>447590.361445783</v>
      </c>
      <c r="G7">
        <v>492349.39759036101</v>
      </c>
      <c r="H7" t="s">
        <v>17</v>
      </c>
      <c r="I7">
        <v>4</v>
      </c>
      <c r="J7">
        <v>313313.25301204802</v>
      </c>
      <c r="K7">
        <v>358072.28915662703</v>
      </c>
      <c r="L7">
        <v>402831.32530120498</v>
      </c>
      <c r="M7">
        <v>447590.361445783</v>
      </c>
      <c r="N7">
        <v>492349.39759036101</v>
      </c>
      <c r="O7" t="s">
        <v>17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17</v>
      </c>
      <c r="W7">
        <v>4</v>
      </c>
      <c r="X7">
        <f>$AN34/1000000</f>
        <v>0</v>
      </c>
      <c r="Y7">
        <f>$AN35/1000000</f>
        <v>0</v>
      </c>
      <c r="Z7">
        <f>$AN36/1000000</f>
        <v>0</v>
      </c>
      <c r="AA7">
        <f>$AN37/1000000</f>
        <v>0</v>
      </c>
      <c r="AB7">
        <f>$AN38/1000000</f>
        <v>0</v>
      </c>
    </row>
    <row r="8" spans="1:28" x14ac:dyDescent="0.55000000000000004">
      <c r="A8" t="s">
        <v>18</v>
      </c>
      <c r="B8">
        <v>6</v>
      </c>
      <c r="C8">
        <v>313313.25301204802</v>
      </c>
      <c r="D8">
        <v>358072.28915662703</v>
      </c>
      <c r="E8">
        <v>402831.32530120498</v>
      </c>
      <c r="F8">
        <v>447590.361445783</v>
      </c>
      <c r="G8">
        <v>492349.39759036101</v>
      </c>
      <c r="H8" t="s">
        <v>18</v>
      </c>
      <c r="I8">
        <v>6</v>
      </c>
      <c r="J8">
        <v>313313.25301204802</v>
      </c>
      <c r="K8">
        <v>358072.28915662703</v>
      </c>
      <c r="L8">
        <v>402831.32530120498</v>
      </c>
      <c r="M8">
        <v>447590.361445783</v>
      </c>
      <c r="N8">
        <v>492349.397590362</v>
      </c>
      <c r="O8" t="s">
        <v>18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18</v>
      </c>
      <c r="W8">
        <v>6</v>
      </c>
      <c r="X8">
        <f>$AO34/1000000</f>
        <v>0</v>
      </c>
      <c r="Y8">
        <f>$AO35/1000000</f>
        <v>0</v>
      </c>
      <c r="Z8">
        <f>$AO36/1000000</f>
        <v>0</v>
      </c>
      <c r="AA8">
        <f>$AO37/1000000</f>
        <v>0</v>
      </c>
      <c r="AB8">
        <f>$AO38/1000000</f>
        <v>0</v>
      </c>
    </row>
    <row r="9" spans="1:28" x14ac:dyDescent="0.55000000000000004">
      <c r="A9" t="s">
        <v>19</v>
      </c>
      <c r="B9">
        <v>8</v>
      </c>
      <c r="C9">
        <v>313313.25301204802</v>
      </c>
      <c r="D9">
        <v>358072.28915662598</v>
      </c>
      <c r="E9">
        <v>402831.32530120498</v>
      </c>
      <c r="F9">
        <v>447590.361445783</v>
      </c>
      <c r="G9">
        <v>492349.39759036101</v>
      </c>
      <c r="H9" t="s">
        <v>19</v>
      </c>
      <c r="I9">
        <v>8</v>
      </c>
      <c r="J9">
        <v>313313.25301204802</v>
      </c>
      <c r="K9">
        <v>358072.28915662703</v>
      </c>
      <c r="L9">
        <v>402831.32530120498</v>
      </c>
      <c r="M9">
        <v>447590.361445783</v>
      </c>
      <c r="N9">
        <v>492349.39759036101</v>
      </c>
      <c r="O9" t="s">
        <v>19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19</v>
      </c>
      <c r="W9">
        <v>8</v>
      </c>
      <c r="X9">
        <f>$AP34/1000000</f>
        <v>0</v>
      </c>
      <c r="Y9">
        <f>$AP35/1000000</f>
        <v>0</v>
      </c>
      <c r="Z9">
        <f>$AP36/1000000</f>
        <v>0</v>
      </c>
      <c r="AA9">
        <f>$AP37/1000000</f>
        <v>0</v>
      </c>
      <c r="AB9">
        <f>$AP38/1000000</f>
        <v>0</v>
      </c>
    </row>
    <row r="10" spans="1:28" x14ac:dyDescent="0.55000000000000004">
      <c r="A10" t="s">
        <v>20</v>
      </c>
      <c r="B10">
        <v>9</v>
      </c>
      <c r="C10">
        <v>313313.25301204802</v>
      </c>
      <c r="D10">
        <v>358072.28915662703</v>
      </c>
      <c r="E10">
        <v>402831.32530120498</v>
      </c>
      <c r="F10">
        <v>447590.361445783</v>
      </c>
      <c r="G10">
        <v>492349.39759036101</v>
      </c>
      <c r="H10" t="s">
        <v>20</v>
      </c>
      <c r="I10">
        <v>9</v>
      </c>
      <c r="J10">
        <v>313313.25301204802</v>
      </c>
      <c r="K10">
        <v>358072.28915662703</v>
      </c>
      <c r="L10">
        <v>402831.32530120498</v>
      </c>
      <c r="M10">
        <v>447590.361445783</v>
      </c>
      <c r="N10">
        <v>492349.397590362</v>
      </c>
      <c r="O10" t="s">
        <v>20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20</v>
      </c>
      <c r="W10">
        <v>9</v>
      </c>
      <c r="X10">
        <f>$AQ34/1000000</f>
        <v>0</v>
      </c>
      <c r="Y10">
        <f>$AQ35/1000000</f>
        <v>0</v>
      </c>
      <c r="Z10">
        <f>$AQ36/1000000</f>
        <v>0</v>
      </c>
      <c r="AA10">
        <f>$AQ37/1000000</f>
        <v>0</v>
      </c>
      <c r="AB10">
        <f>$AQ38/1000000</f>
        <v>0</v>
      </c>
    </row>
    <row r="11" spans="1:28" x14ac:dyDescent="0.55000000000000004">
      <c r="A11" t="s">
        <v>21</v>
      </c>
      <c r="B11">
        <v>10</v>
      </c>
      <c r="C11">
        <v>313313.25301204802</v>
      </c>
      <c r="D11">
        <v>358072.28915662703</v>
      </c>
      <c r="E11">
        <v>402831.32530120498</v>
      </c>
      <c r="F11">
        <v>447590.361445783</v>
      </c>
      <c r="G11">
        <v>492349.39759036101</v>
      </c>
      <c r="H11" t="s">
        <v>21</v>
      </c>
      <c r="I11">
        <v>10</v>
      </c>
      <c r="J11">
        <v>313313.25301204802</v>
      </c>
      <c r="K11">
        <v>358072.28915662703</v>
      </c>
      <c r="L11">
        <v>402831.32530120498</v>
      </c>
      <c r="M11">
        <v>447590.361445783</v>
      </c>
      <c r="N11">
        <v>492349.39759036101</v>
      </c>
      <c r="O11" t="s">
        <v>21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21</v>
      </c>
      <c r="W11">
        <v>10</v>
      </c>
      <c r="X11">
        <f>$AR34/1000000</f>
        <v>0</v>
      </c>
      <c r="Y11">
        <f>$AR35/1000000</f>
        <v>0</v>
      </c>
      <c r="Z11">
        <f>$AR36/1000000</f>
        <v>0</v>
      </c>
      <c r="AA11">
        <f>$AR37/1000000</f>
        <v>0</v>
      </c>
      <c r="AB11">
        <f>$AR38/1000000</f>
        <v>0</v>
      </c>
    </row>
    <row r="12" spans="1:28" x14ac:dyDescent="0.55000000000000004">
      <c r="A12" t="s">
        <v>22</v>
      </c>
      <c r="B12">
        <v>15</v>
      </c>
      <c r="C12">
        <v>313313.25301204802</v>
      </c>
      <c r="D12">
        <v>358072.28915662703</v>
      </c>
      <c r="E12">
        <v>402831.32530120498</v>
      </c>
      <c r="F12">
        <v>447590.361445783</v>
      </c>
      <c r="G12">
        <v>492349.39759036101</v>
      </c>
      <c r="H12" t="s">
        <v>22</v>
      </c>
      <c r="I12">
        <v>15</v>
      </c>
      <c r="J12">
        <v>313313.25301204802</v>
      </c>
      <c r="K12">
        <v>358072.28915662703</v>
      </c>
      <c r="L12">
        <v>402831.32530120498</v>
      </c>
      <c r="M12">
        <v>447590.361445783</v>
      </c>
      <c r="N12">
        <v>492349.39759036101</v>
      </c>
      <c r="O12" t="s">
        <v>22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22</v>
      </c>
      <c r="W12">
        <v>15</v>
      </c>
      <c r="X12">
        <f>$AS34/1000000</f>
        <v>0</v>
      </c>
      <c r="Y12">
        <f>$AS35/1000000</f>
        <v>0</v>
      </c>
      <c r="Z12">
        <f>$AS36/1000000</f>
        <v>0</v>
      </c>
      <c r="AA12">
        <f>$AS37/1000000</f>
        <v>0</v>
      </c>
      <c r="AB12">
        <f>$AS38/1000000</f>
        <v>0</v>
      </c>
    </row>
    <row r="13" spans="1:28" x14ac:dyDescent="0.55000000000000004">
      <c r="A13" t="s">
        <v>23</v>
      </c>
      <c r="B13">
        <v>20</v>
      </c>
      <c r="C13">
        <v>313313.25301204802</v>
      </c>
      <c r="D13">
        <v>358072.28915662703</v>
      </c>
      <c r="E13">
        <v>402831.32530120498</v>
      </c>
      <c r="F13">
        <v>447590.361445783</v>
      </c>
      <c r="G13">
        <v>492349.39759036101</v>
      </c>
      <c r="H13" t="s">
        <v>23</v>
      </c>
      <c r="I13">
        <v>20</v>
      </c>
      <c r="J13">
        <v>313313.25301204802</v>
      </c>
      <c r="K13">
        <v>358072.28915662703</v>
      </c>
      <c r="L13">
        <v>402831.32530120498</v>
      </c>
      <c r="M13">
        <v>447590.361445783</v>
      </c>
      <c r="N13">
        <v>492349.397590362</v>
      </c>
      <c r="O13" t="s">
        <v>23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23</v>
      </c>
      <c r="W13">
        <v>20</v>
      </c>
      <c r="X13">
        <f>$AT34/1000000</f>
        <v>0</v>
      </c>
      <c r="Y13">
        <f>$AT35/1000000</f>
        <v>0</v>
      </c>
      <c r="Z13">
        <f>$AT36/1000000</f>
        <v>0</v>
      </c>
      <c r="AA13">
        <f>$AT37/1000000</f>
        <v>0</v>
      </c>
      <c r="AB13">
        <f>$AT38/1000000</f>
        <v>0</v>
      </c>
    </row>
    <row r="14" spans="1:28" x14ac:dyDescent="0.55000000000000004">
      <c r="A14" t="s">
        <v>24</v>
      </c>
      <c r="B14">
        <v>25</v>
      </c>
      <c r="C14">
        <v>313313.25301204802</v>
      </c>
      <c r="D14">
        <v>358072.28915662703</v>
      </c>
      <c r="E14">
        <v>402831.32530120498</v>
      </c>
      <c r="F14">
        <v>447590.361445783</v>
      </c>
      <c r="G14">
        <v>492349.39759036101</v>
      </c>
      <c r="H14" t="s">
        <v>24</v>
      </c>
      <c r="I14">
        <v>25</v>
      </c>
      <c r="J14">
        <v>313313.25301204802</v>
      </c>
      <c r="K14">
        <v>358072.28915662703</v>
      </c>
      <c r="L14">
        <v>402831.32530120498</v>
      </c>
      <c r="M14">
        <v>447590.361445783</v>
      </c>
      <c r="N14">
        <v>492349.39759036101</v>
      </c>
      <c r="O14" t="s">
        <v>24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24</v>
      </c>
      <c r="W14">
        <v>25</v>
      </c>
      <c r="X14">
        <f>$AU34/1000000</f>
        <v>0</v>
      </c>
      <c r="Y14">
        <f>$AU35/1000000</f>
        <v>0</v>
      </c>
      <c r="Z14">
        <f>$AU36/1000000</f>
        <v>0</v>
      </c>
      <c r="AA14">
        <f>$AU37/1000000</f>
        <v>0</v>
      </c>
      <c r="AB14">
        <f>$AU38/1000000</f>
        <v>0</v>
      </c>
    </row>
    <row r="15" spans="1:28" x14ac:dyDescent="0.55000000000000004">
      <c r="A15" t="s">
        <v>25</v>
      </c>
      <c r="B15">
        <v>31</v>
      </c>
      <c r="C15">
        <v>313313.25301204802</v>
      </c>
      <c r="D15">
        <v>358072.28915662703</v>
      </c>
      <c r="E15">
        <v>402831.32530120498</v>
      </c>
      <c r="F15">
        <v>447590.361445783</v>
      </c>
      <c r="G15">
        <v>492349.39759036101</v>
      </c>
      <c r="H15" t="s">
        <v>25</v>
      </c>
      <c r="I15">
        <v>31</v>
      </c>
      <c r="J15">
        <v>313313.25301204802</v>
      </c>
      <c r="K15">
        <v>358072.28915662703</v>
      </c>
      <c r="L15">
        <v>402831.32530120498</v>
      </c>
      <c r="M15">
        <v>447590.361445783</v>
      </c>
      <c r="N15">
        <v>492349.39759036101</v>
      </c>
      <c r="O15" t="s">
        <v>25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25</v>
      </c>
      <c r="W15">
        <v>31</v>
      </c>
      <c r="X15">
        <f>$AV34/1000000</f>
        <v>0</v>
      </c>
      <c r="Y15">
        <f>$AV35/1000000</f>
        <v>0</v>
      </c>
      <c r="Z15">
        <f>$AV36/1000000</f>
        <v>0</v>
      </c>
      <c r="AA15">
        <f>$AV37/1000000</f>
        <v>0</v>
      </c>
      <c r="AB15">
        <f>$AV38/1000000</f>
        <v>0</v>
      </c>
    </row>
    <row r="18" spans="35:48" x14ac:dyDescent="0.55000000000000004">
      <c r="AK18" t="s">
        <v>14</v>
      </c>
      <c r="AL18" t="s">
        <v>15</v>
      </c>
      <c r="AM18" t="s">
        <v>16</v>
      </c>
      <c r="AN18" t="s">
        <v>17</v>
      </c>
      <c r="AO18" t="s">
        <v>18</v>
      </c>
      <c r="AP18" t="s">
        <v>19</v>
      </c>
      <c r="AQ18" t="s">
        <v>20</v>
      </c>
      <c r="AR18" t="s">
        <v>21</v>
      </c>
      <c r="AS18" t="s">
        <v>22</v>
      </c>
      <c r="AT18" t="s">
        <v>23</v>
      </c>
      <c r="AU18" t="s">
        <v>24</v>
      </c>
      <c r="AV18" t="s">
        <v>25</v>
      </c>
    </row>
    <row r="19" spans="35:48" x14ac:dyDescent="0.55000000000000004">
      <c r="AI19" t="s">
        <v>26</v>
      </c>
      <c r="AJ19" t="s">
        <v>9</v>
      </c>
      <c r="AK19">
        <v>313313.25301204802</v>
      </c>
      <c r="AL19">
        <v>313313.25301204802</v>
      </c>
      <c r="AM19">
        <v>313313.25301204802</v>
      </c>
      <c r="AN19">
        <v>313313.25301204802</v>
      </c>
      <c r="AO19">
        <v>313313.25301204802</v>
      </c>
      <c r="AP19">
        <v>313313.25301204802</v>
      </c>
      <c r="AQ19">
        <v>313313.25301204802</v>
      </c>
      <c r="AR19">
        <v>313313.25301204802</v>
      </c>
      <c r="AS19">
        <v>313313.25301204802</v>
      </c>
      <c r="AT19">
        <v>313313.25301204802</v>
      </c>
      <c r="AU19">
        <v>313313.25301204802</v>
      </c>
      <c r="AV19">
        <v>313313.25301204802</v>
      </c>
    </row>
    <row r="20" spans="35:48" x14ac:dyDescent="0.55000000000000004">
      <c r="AI20" t="s">
        <v>26</v>
      </c>
      <c r="AJ20" t="s">
        <v>10</v>
      </c>
      <c r="AK20">
        <v>358072.28915662703</v>
      </c>
      <c r="AL20">
        <v>358072.28915662598</v>
      </c>
      <c r="AM20">
        <v>358072.28915662703</v>
      </c>
      <c r="AN20">
        <v>358072.28915662703</v>
      </c>
      <c r="AO20">
        <v>358072.28915662703</v>
      </c>
      <c r="AP20">
        <v>358072.28915662598</v>
      </c>
      <c r="AQ20">
        <v>358072.28915662703</v>
      </c>
      <c r="AR20">
        <v>358072.28915662703</v>
      </c>
      <c r="AS20">
        <v>358072.28915662703</v>
      </c>
      <c r="AT20">
        <v>358072.28915662703</v>
      </c>
      <c r="AU20">
        <v>358072.28915662703</v>
      </c>
      <c r="AV20">
        <v>358072.28915662703</v>
      </c>
    </row>
    <row r="21" spans="35:48" x14ac:dyDescent="0.55000000000000004">
      <c r="AI21" t="s">
        <v>26</v>
      </c>
      <c r="AJ21" t="s">
        <v>11</v>
      </c>
      <c r="AK21">
        <v>402831.32530120498</v>
      </c>
      <c r="AL21">
        <v>402831.32530120498</v>
      </c>
      <c r="AM21">
        <v>402831.32530120498</v>
      </c>
      <c r="AN21">
        <v>402831.32530120498</v>
      </c>
      <c r="AO21">
        <v>402831.32530120498</v>
      </c>
      <c r="AP21">
        <v>402831.32530120498</v>
      </c>
      <c r="AQ21">
        <v>402831.32530120498</v>
      </c>
      <c r="AR21">
        <v>402831.32530120498</v>
      </c>
      <c r="AS21">
        <v>402831.32530120498</v>
      </c>
      <c r="AT21">
        <v>402831.32530120498</v>
      </c>
      <c r="AU21">
        <v>402831.32530120498</v>
      </c>
      <c r="AV21">
        <v>402831.32530120498</v>
      </c>
    </row>
    <row r="22" spans="35:48" x14ac:dyDescent="0.55000000000000004">
      <c r="AI22" t="s">
        <v>26</v>
      </c>
      <c r="AJ22" t="s">
        <v>12</v>
      </c>
      <c r="AK22">
        <v>447590.361445783</v>
      </c>
      <c r="AL22">
        <v>447590.361445783</v>
      </c>
      <c r="AM22">
        <v>447590.361445783</v>
      </c>
      <c r="AN22">
        <v>447590.361445783</v>
      </c>
      <c r="AO22">
        <v>447590.361445783</v>
      </c>
      <c r="AP22">
        <v>447590.361445783</v>
      </c>
      <c r="AQ22">
        <v>447590.361445783</v>
      </c>
      <c r="AR22">
        <v>447590.361445783</v>
      </c>
      <c r="AS22">
        <v>447590.361445783</v>
      </c>
      <c r="AT22">
        <v>447590.361445783</v>
      </c>
      <c r="AU22">
        <v>447590.361445783</v>
      </c>
      <c r="AV22">
        <v>447590.361445783</v>
      </c>
    </row>
    <row r="23" spans="35:48" x14ac:dyDescent="0.55000000000000004">
      <c r="AI23" t="s">
        <v>26</v>
      </c>
      <c r="AJ23" t="s">
        <v>13</v>
      </c>
      <c r="AK23">
        <v>492349.39759036101</v>
      </c>
      <c r="AL23">
        <v>492349.39759036101</v>
      </c>
      <c r="AM23">
        <v>492349.39759036101</v>
      </c>
      <c r="AN23">
        <v>492349.39759036101</v>
      </c>
      <c r="AO23">
        <v>492349.39759036101</v>
      </c>
      <c r="AP23">
        <v>492349.39759036101</v>
      </c>
      <c r="AQ23">
        <v>492349.39759036101</v>
      </c>
      <c r="AR23">
        <v>492349.39759036101</v>
      </c>
      <c r="AS23">
        <v>492349.39759036101</v>
      </c>
      <c r="AT23">
        <v>492349.39759036101</v>
      </c>
      <c r="AU23">
        <v>492349.39759036101</v>
      </c>
      <c r="AV23">
        <v>492349.39759036101</v>
      </c>
    </row>
    <row r="24" spans="35:48" x14ac:dyDescent="0.55000000000000004">
      <c r="AI24" t="s">
        <v>27</v>
      </c>
      <c r="AJ24" t="s">
        <v>9</v>
      </c>
      <c r="AK24">
        <v>313313.25301204802</v>
      </c>
      <c r="AL24">
        <v>313313.25301204802</v>
      </c>
      <c r="AM24">
        <v>313313.25301204802</v>
      </c>
      <c r="AN24">
        <v>313313.25301204802</v>
      </c>
      <c r="AO24">
        <v>313313.25301204802</v>
      </c>
      <c r="AP24">
        <v>313313.25301204802</v>
      </c>
      <c r="AQ24">
        <v>313313.25301204802</v>
      </c>
      <c r="AR24">
        <v>313313.25301204802</v>
      </c>
      <c r="AS24">
        <v>313313.25301204802</v>
      </c>
      <c r="AT24">
        <v>313313.25301204802</v>
      </c>
      <c r="AU24">
        <v>313313.25301204802</v>
      </c>
      <c r="AV24">
        <v>313313.25301204802</v>
      </c>
    </row>
    <row r="25" spans="35:48" x14ac:dyDescent="0.55000000000000004">
      <c r="AI25" t="s">
        <v>27</v>
      </c>
      <c r="AJ25" t="s">
        <v>10</v>
      </c>
      <c r="AK25">
        <v>358072.28915662703</v>
      </c>
      <c r="AL25">
        <v>358072.28915662703</v>
      </c>
      <c r="AM25">
        <v>358072.28915662703</v>
      </c>
      <c r="AN25">
        <v>358072.28915662703</v>
      </c>
      <c r="AO25">
        <v>358072.28915662703</v>
      </c>
      <c r="AP25">
        <v>358072.28915662703</v>
      </c>
      <c r="AQ25">
        <v>358072.28915662703</v>
      </c>
      <c r="AR25">
        <v>358072.28915662703</v>
      </c>
      <c r="AS25">
        <v>358072.28915662703</v>
      </c>
      <c r="AT25">
        <v>358072.28915662703</v>
      </c>
      <c r="AU25">
        <v>358072.28915662703</v>
      </c>
      <c r="AV25">
        <v>358072.28915662703</v>
      </c>
    </row>
    <row r="26" spans="35:48" x14ac:dyDescent="0.55000000000000004">
      <c r="AI26" t="s">
        <v>27</v>
      </c>
      <c r="AJ26" t="s">
        <v>11</v>
      </c>
      <c r="AK26">
        <v>402831.32530120498</v>
      </c>
      <c r="AL26">
        <v>402831.32530120498</v>
      </c>
      <c r="AM26">
        <v>402831.32530120498</v>
      </c>
      <c r="AN26">
        <v>402831.32530120498</v>
      </c>
      <c r="AO26">
        <v>402831.32530120498</v>
      </c>
      <c r="AP26">
        <v>402831.32530120498</v>
      </c>
      <c r="AQ26">
        <v>402831.32530120498</v>
      </c>
      <c r="AR26">
        <v>402831.32530120498</v>
      </c>
      <c r="AS26">
        <v>402831.32530120498</v>
      </c>
      <c r="AT26">
        <v>402831.32530120498</v>
      </c>
      <c r="AU26">
        <v>402831.32530120498</v>
      </c>
      <c r="AV26">
        <v>402831.32530120498</v>
      </c>
    </row>
    <row r="27" spans="35:48" x14ac:dyDescent="0.55000000000000004">
      <c r="AI27" t="s">
        <v>27</v>
      </c>
      <c r="AJ27" t="s">
        <v>12</v>
      </c>
      <c r="AK27">
        <v>447590.361445783</v>
      </c>
      <c r="AL27">
        <v>447590.361445783</v>
      </c>
      <c r="AM27">
        <v>447590.361445783</v>
      </c>
      <c r="AN27">
        <v>447590.361445783</v>
      </c>
      <c r="AO27">
        <v>447590.361445783</v>
      </c>
      <c r="AP27">
        <v>447590.361445783</v>
      </c>
      <c r="AQ27">
        <v>447590.361445783</v>
      </c>
      <c r="AR27">
        <v>447590.361445783</v>
      </c>
      <c r="AS27">
        <v>447590.361445783</v>
      </c>
      <c r="AT27">
        <v>447590.361445783</v>
      </c>
      <c r="AU27">
        <v>447590.361445783</v>
      </c>
      <c r="AV27">
        <v>447590.361445783</v>
      </c>
    </row>
    <row r="28" spans="35:48" x14ac:dyDescent="0.55000000000000004">
      <c r="AI28" t="s">
        <v>27</v>
      </c>
      <c r="AJ28" t="s">
        <v>13</v>
      </c>
      <c r="AK28">
        <v>492349.39759036101</v>
      </c>
      <c r="AL28">
        <v>492349.39759036101</v>
      </c>
      <c r="AM28">
        <v>492349.397590362</v>
      </c>
      <c r="AN28">
        <v>492349.39759036101</v>
      </c>
      <c r="AO28">
        <v>492349.397590362</v>
      </c>
      <c r="AP28">
        <v>492349.39759036101</v>
      </c>
      <c r="AQ28">
        <v>492349.397590362</v>
      </c>
      <c r="AR28">
        <v>492349.39759036101</v>
      </c>
      <c r="AS28">
        <v>492349.39759036101</v>
      </c>
      <c r="AT28">
        <v>492349.397590362</v>
      </c>
      <c r="AU28">
        <v>492349.39759036101</v>
      </c>
      <c r="AV28">
        <v>492349.39759036101</v>
      </c>
    </row>
    <row r="38" spans="22:42" x14ac:dyDescent="0.55000000000000004">
      <c r="V38" t="s">
        <v>30</v>
      </c>
    </row>
    <row r="41" spans="22:42" ht="23.1" x14ac:dyDescent="0.85">
      <c r="Z41" s="5"/>
    </row>
    <row r="47" spans="22:42" x14ac:dyDescent="0.55000000000000004">
      <c r="AJ47" s="6"/>
      <c r="AK47" s="6"/>
      <c r="AL47" s="6"/>
      <c r="AM47" s="6"/>
      <c r="AN47" s="6"/>
      <c r="AO47" s="6"/>
      <c r="AP47" s="6"/>
    </row>
    <row r="57" spans="1:56" ht="18.3" x14ac:dyDescent="0.7">
      <c r="A57" s="7" t="s">
        <v>32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56" ht="15.6" x14ac:dyDescent="0.55000000000000004">
      <c r="A58" s="8" t="s">
        <v>33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9" t="s">
        <v>36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 x14ac:dyDescent="0.55000000000000004">
      <c r="A59" s="12" t="s">
        <v>37</v>
      </c>
      <c r="B59" s="12" t="s">
        <v>8</v>
      </c>
      <c r="C59" s="12">
        <v>0</v>
      </c>
      <c r="D59" s="12">
        <v>1</v>
      </c>
      <c r="E59" s="12">
        <v>2</v>
      </c>
      <c r="F59" s="12">
        <v>4</v>
      </c>
      <c r="G59" s="12">
        <v>6</v>
      </c>
      <c r="H59" s="12">
        <v>8</v>
      </c>
      <c r="I59" s="12">
        <v>9</v>
      </c>
      <c r="J59" s="12">
        <v>10</v>
      </c>
      <c r="K59" s="12">
        <v>15</v>
      </c>
      <c r="L59" s="12">
        <v>20</v>
      </c>
      <c r="M59" s="12">
        <v>25</v>
      </c>
      <c r="N59" s="12">
        <v>31</v>
      </c>
      <c r="O59" s="12" t="s">
        <v>37</v>
      </c>
      <c r="P59" s="12" t="s">
        <v>8</v>
      </c>
      <c r="Q59" s="12">
        <v>0</v>
      </c>
      <c r="R59" s="12">
        <v>1</v>
      </c>
      <c r="S59" s="12">
        <v>2</v>
      </c>
      <c r="T59" s="12">
        <v>4</v>
      </c>
      <c r="U59" s="12">
        <v>6</v>
      </c>
      <c r="V59" s="12">
        <v>8</v>
      </c>
      <c r="W59" s="12">
        <v>9</v>
      </c>
      <c r="X59" s="12">
        <v>10</v>
      </c>
      <c r="Y59" s="12">
        <v>15</v>
      </c>
      <c r="Z59" s="12">
        <v>20</v>
      </c>
      <c r="AA59" s="12">
        <v>25</v>
      </c>
      <c r="AB59" s="12">
        <v>31</v>
      </c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1:56" ht="15.6" x14ac:dyDescent="0.6">
      <c r="A60" s="13" t="s">
        <v>2</v>
      </c>
      <c r="B60" t="s">
        <v>9</v>
      </c>
      <c r="D60">
        <f>(AL19-AK19)/(D$59-C$59)</f>
        <v>0</v>
      </c>
      <c r="E60">
        <f t="shared" ref="E60:N64" si="0">(AM19-AL19)/(E$59-D$59)</f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0</v>
      </c>
      <c r="L60">
        <f t="shared" si="0"/>
        <v>0</v>
      </c>
      <c r="M60">
        <f t="shared" si="0"/>
        <v>0</v>
      </c>
      <c r="N60">
        <f t="shared" si="0"/>
        <v>0</v>
      </c>
      <c r="O60" s="13" t="s">
        <v>2</v>
      </c>
      <c r="P60" t="s">
        <v>9</v>
      </c>
      <c r="R60">
        <f>(AL24-AK24)/(R$59-Q$59)</f>
        <v>0</v>
      </c>
      <c r="S60">
        <f t="shared" ref="S60:AB64" si="1">(AM24-AL24)/(S$59-R$59)</f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13"/>
      <c r="AQ60" s="13"/>
    </row>
    <row r="61" spans="1:56" ht="15.6" x14ac:dyDescent="0.6">
      <c r="A61" s="13" t="s">
        <v>3</v>
      </c>
      <c r="B61" t="s">
        <v>10</v>
      </c>
      <c r="D61">
        <f t="shared" ref="D61:D64" si="2">(AL20-AK20)/(D$59-C$59)</f>
        <v>-1.0477378964424133E-9</v>
      </c>
      <c r="E61">
        <f t="shared" si="0"/>
        <v>1.0477378964424133E-9</v>
      </c>
      <c r="F61">
        <f t="shared" si="0"/>
        <v>0</v>
      </c>
      <c r="G61">
        <f t="shared" si="0"/>
        <v>0</v>
      </c>
      <c r="H61">
        <f t="shared" si="0"/>
        <v>-5.2386894822120667E-10</v>
      </c>
      <c r="I61">
        <f t="shared" si="0"/>
        <v>1.0477378964424133E-9</v>
      </c>
      <c r="J61">
        <f t="shared" si="0"/>
        <v>0</v>
      </c>
      <c r="K61">
        <f t="shared" si="0"/>
        <v>0</v>
      </c>
      <c r="L61">
        <f t="shared" si="0"/>
        <v>0</v>
      </c>
      <c r="M61">
        <f t="shared" si="0"/>
        <v>0</v>
      </c>
      <c r="N61">
        <f t="shared" si="0"/>
        <v>0</v>
      </c>
      <c r="O61" s="13" t="s">
        <v>3</v>
      </c>
      <c r="P61" t="s">
        <v>10</v>
      </c>
      <c r="R61">
        <f t="shared" ref="R61:R64" si="3">(AL25-AK25)/(R$59-Q$59)</f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13"/>
      <c r="AQ61" s="13"/>
    </row>
    <row r="62" spans="1:56" ht="15.6" x14ac:dyDescent="0.6">
      <c r="A62" s="13" t="s">
        <v>4</v>
      </c>
      <c r="B62" t="s">
        <v>11</v>
      </c>
      <c r="D62">
        <f t="shared" si="2"/>
        <v>0</v>
      </c>
      <c r="E62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I62">
        <f t="shared" si="0"/>
        <v>0</v>
      </c>
      <c r="J62">
        <f t="shared" si="0"/>
        <v>0</v>
      </c>
      <c r="K62">
        <f t="shared" si="0"/>
        <v>0</v>
      </c>
      <c r="L62">
        <f t="shared" si="0"/>
        <v>0</v>
      </c>
      <c r="M62">
        <f t="shared" si="0"/>
        <v>0</v>
      </c>
      <c r="N62">
        <f t="shared" si="0"/>
        <v>0</v>
      </c>
      <c r="O62" s="13" t="s">
        <v>4</v>
      </c>
      <c r="P62" t="s">
        <v>11</v>
      </c>
      <c r="R62">
        <f t="shared" si="3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13"/>
      <c r="AQ62" s="13"/>
    </row>
    <row r="63" spans="1:56" ht="15.6" x14ac:dyDescent="0.6">
      <c r="A63" s="13" t="s">
        <v>5</v>
      </c>
      <c r="B63" t="s">
        <v>12</v>
      </c>
      <c r="D63">
        <f t="shared" si="2"/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0</v>
      </c>
      <c r="J63">
        <f t="shared" si="0"/>
        <v>0</v>
      </c>
      <c r="K63">
        <f t="shared" si="0"/>
        <v>0</v>
      </c>
      <c r="L63">
        <f t="shared" si="0"/>
        <v>0</v>
      </c>
      <c r="M63">
        <f t="shared" si="0"/>
        <v>0</v>
      </c>
      <c r="N63">
        <f t="shared" si="0"/>
        <v>0</v>
      </c>
      <c r="O63" s="13" t="s">
        <v>5</v>
      </c>
      <c r="P63" t="s">
        <v>12</v>
      </c>
      <c r="R63">
        <f t="shared" si="3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13"/>
      <c r="AQ63" s="13"/>
    </row>
    <row r="64" spans="1:56" ht="15.6" x14ac:dyDescent="0.6">
      <c r="A64" s="13" t="s">
        <v>6</v>
      </c>
      <c r="B64" t="s">
        <v>13</v>
      </c>
      <c r="D64">
        <f t="shared" si="2"/>
        <v>0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I64">
        <f t="shared" si="0"/>
        <v>0</v>
      </c>
      <c r="J64">
        <f t="shared" si="0"/>
        <v>0</v>
      </c>
      <c r="K64">
        <f t="shared" si="0"/>
        <v>0</v>
      </c>
      <c r="L64">
        <f t="shared" si="0"/>
        <v>0</v>
      </c>
      <c r="M64">
        <f t="shared" si="0"/>
        <v>0</v>
      </c>
      <c r="N64">
        <f t="shared" si="0"/>
        <v>0</v>
      </c>
      <c r="O64" s="13" t="s">
        <v>6</v>
      </c>
      <c r="P64" t="s">
        <v>13</v>
      </c>
      <c r="R64">
        <f t="shared" si="3"/>
        <v>0</v>
      </c>
      <c r="S64">
        <f t="shared" si="1"/>
        <v>9.8953023552894592E-10</v>
      </c>
      <c r="T64">
        <f t="shared" si="1"/>
        <v>-4.9476511776447296E-10</v>
      </c>
      <c r="U64">
        <f t="shared" si="1"/>
        <v>4.9476511776447296E-10</v>
      </c>
      <c r="V64">
        <f t="shared" si="1"/>
        <v>-4.9476511776447296E-10</v>
      </c>
      <c r="W64">
        <f t="shared" si="1"/>
        <v>9.8953023552894592E-10</v>
      </c>
      <c r="X64">
        <f t="shared" si="1"/>
        <v>-9.8953023552894592E-10</v>
      </c>
      <c r="Y64">
        <f t="shared" si="1"/>
        <v>0</v>
      </c>
      <c r="Z64">
        <f t="shared" si="1"/>
        <v>1.9790604710578918E-10</v>
      </c>
      <c r="AA64">
        <f t="shared" si="1"/>
        <v>-1.9790604710578918E-10</v>
      </c>
      <c r="AB64">
        <f t="shared" si="1"/>
        <v>0</v>
      </c>
      <c r="AC64" s="13"/>
      <c r="AQ64" s="13"/>
    </row>
  </sheetData>
  <mergeCells count="9">
    <mergeCell ref="AC58:AP58"/>
    <mergeCell ref="AQ58:BD58"/>
    <mergeCell ref="A1:G1"/>
    <mergeCell ref="H1:N1"/>
    <mergeCell ref="O1:U1"/>
    <mergeCell ref="V1:AB1"/>
    <mergeCell ref="A57:AB57"/>
    <mergeCell ref="A58:N58"/>
    <mergeCell ref="O58:AB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771D-774C-4D88-AA7D-8B95056480C7}">
  <dimension ref="B3:O23"/>
  <sheetViews>
    <sheetView workbookViewId="0">
      <selection activeCell="G18" sqref="G18"/>
    </sheetView>
  </sheetViews>
  <sheetFormatPr defaultRowHeight="14.4" x14ac:dyDescent="0.55000000000000004"/>
  <cols>
    <col min="5" max="5" width="25.89453125" customWidth="1"/>
  </cols>
  <sheetData>
    <row r="3" spans="2:15" x14ac:dyDescent="0.55000000000000004"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2:15" x14ac:dyDescent="0.55000000000000004">
      <c r="B4" t="s">
        <v>26</v>
      </c>
      <c r="C4" t="s">
        <v>9</v>
      </c>
      <c r="D4">
        <v>313313.25301204802</v>
      </c>
      <c r="E4">
        <v>313313.25301204802</v>
      </c>
      <c r="F4">
        <v>313313.25301204802</v>
      </c>
      <c r="G4">
        <v>313313.25301204802</v>
      </c>
      <c r="H4">
        <v>313313.25301204802</v>
      </c>
      <c r="I4">
        <v>313313.25301204802</v>
      </c>
      <c r="J4">
        <v>313313.25301204802</v>
      </c>
      <c r="K4">
        <v>313313.25301204802</v>
      </c>
      <c r="L4">
        <v>313313.25301204802</v>
      </c>
      <c r="M4">
        <v>313313.25301204802</v>
      </c>
      <c r="N4">
        <v>313313.25301204802</v>
      </c>
      <c r="O4">
        <v>313313.25301204802</v>
      </c>
    </row>
    <row r="5" spans="2:15" x14ac:dyDescent="0.55000000000000004">
      <c r="B5" t="s">
        <v>26</v>
      </c>
      <c r="C5" t="s">
        <v>10</v>
      </c>
      <c r="D5">
        <v>358072.28915662703</v>
      </c>
      <c r="E5">
        <v>358072.28915662598</v>
      </c>
      <c r="F5">
        <v>358072.28915662703</v>
      </c>
      <c r="G5">
        <v>358072.28915662703</v>
      </c>
      <c r="H5">
        <v>358072.28915662703</v>
      </c>
      <c r="I5">
        <v>358072.28915662598</v>
      </c>
      <c r="J5">
        <v>358072.28915662703</v>
      </c>
      <c r="K5">
        <v>358072.28915662703</v>
      </c>
      <c r="L5">
        <v>358072.28915662703</v>
      </c>
      <c r="M5">
        <v>358072.28915662703</v>
      </c>
      <c r="N5">
        <v>358072.28915662703</v>
      </c>
      <c r="O5">
        <v>358072.28915662703</v>
      </c>
    </row>
    <row r="6" spans="2:15" x14ac:dyDescent="0.55000000000000004">
      <c r="B6" t="s">
        <v>26</v>
      </c>
      <c r="C6" t="s">
        <v>11</v>
      </c>
      <c r="D6">
        <v>402831.32530120498</v>
      </c>
      <c r="E6">
        <v>402831.32530120498</v>
      </c>
      <c r="F6">
        <v>402831.32530120498</v>
      </c>
      <c r="G6">
        <v>402831.32530120498</v>
      </c>
      <c r="H6">
        <v>402831.32530120498</v>
      </c>
      <c r="I6">
        <v>402831.32530120498</v>
      </c>
      <c r="J6">
        <v>402831.32530120498</v>
      </c>
      <c r="K6">
        <v>402831.32530120498</v>
      </c>
      <c r="L6">
        <v>402831.32530120498</v>
      </c>
      <c r="M6">
        <v>402831.32530120498</v>
      </c>
      <c r="N6">
        <v>402831.32530120498</v>
      </c>
      <c r="O6">
        <v>402831.32530120498</v>
      </c>
    </row>
    <row r="7" spans="2:15" x14ac:dyDescent="0.55000000000000004">
      <c r="B7" t="s">
        <v>26</v>
      </c>
      <c r="C7" t="s">
        <v>12</v>
      </c>
      <c r="D7">
        <v>447590.361445783</v>
      </c>
      <c r="E7">
        <v>447590.361445783</v>
      </c>
      <c r="F7">
        <v>447590.361445783</v>
      </c>
      <c r="G7">
        <v>447590.361445783</v>
      </c>
      <c r="H7">
        <v>447590.361445783</v>
      </c>
      <c r="I7">
        <v>447590.361445783</v>
      </c>
      <c r="J7">
        <v>447590.361445783</v>
      </c>
      <c r="K7">
        <v>447590.361445783</v>
      </c>
      <c r="L7">
        <v>447590.361445783</v>
      </c>
      <c r="M7">
        <v>447590.361445783</v>
      </c>
      <c r="N7">
        <v>447590.361445783</v>
      </c>
      <c r="O7">
        <v>447590.361445783</v>
      </c>
    </row>
    <row r="8" spans="2:15" x14ac:dyDescent="0.55000000000000004">
      <c r="B8" t="s">
        <v>26</v>
      </c>
      <c r="C8" t="s">
        <v>13</v>
      </c>
      <c r="D8">
        <v>492349.39759036101</v>
      </c>
      <c r="E8">
        <v>492349.39759036101</v>
      </c>
      <c r="F8">
        <v>492349.39759036101</v>
      </c>
      <c r="G8">
        <v>492349.39759036101</v>
      </c>
      <c r="H8">
        <v>492349.39759036101</v>
      </c>
      <c r="I8">
        <v>492349.39759036101</v>
      </c>
      <c r="J8">
        <v>492349.39759036101</v>
      </c>
      <c r="K8">
        <v>492349.39759036101</v>
      </c>
      <c r="L8">
        <v>492349.39759036101</v>
      </c>
      <c r="M8">
        <v>492349.39759036101</v>
      </c>
      <c r="N8">
        <v>492349.39759036101</v>
      </c>
      <c r="O8">
        <v>492349.39759036101</v>
      </c>
    </row>
    <row r="9" spans="2:15" x14ac:dyDescent="0.55000000000000004">
      <c r="B9" t="s">
        <v>27</v>
      </c>
      <c r="C9" t="s">
        <v>9</v>
      </c>
      <c r="D9">
        <v>313313.25301204802</v>
      </c>
      <c r="E9">
        <v>313313.25301204802</v>
      </c>
      <c r="F9">
        <v>313313.25301204802</v>
      </c>
      <c r="G9">
        <v>313313.25301204802</v>
      </c>
      <c r="H9">
        <v>313313.25301204802</v>
      </c>
      <c r="I9">
        <v>313313.25301204802</v>
      </c>
      <c r="J9">
        <v>313313.25301204802</v>
      </c>
      <c r="K9">
        <v>313313.25301204802</v>
      </c>
      <c r="L9">
        <v>313313.25301204802</v>
      </c>
      <c r="M9">
        <v>313313.25301204802</v>
      </c>
      <c r="N9">
        <v>313313.25301204802</v>
      </c>
      <c r="O9">
        <v>313313.25301204802</v>
      </c>
    </row>
    <row r="10" spans="2:15" x14ac:dyDescent="0.55000000000000004">
      <c r="B10" t="s">
        <v>27</v>
      </c>
      <c r="C10" t="s">
        <v>10</v>
      </c>
      <c r="D10">
        <v>358072.28915662703</v>
      </c>
      <c r="E10">
        <v>358072.28915662703</v>
      </c>
      <c r="F10">
        <v>358072.28915662703</v>
      </c>
      <c r="G10">
        <v>358072.28915662703</v>
      </c>
      <c r="H10">
        <v>358072.28915662703</v>
      </c>
      <c r="I10">
        <v>358072.28915662703</v>
      </c>
      <c r="J10">
        <v>358072.28915662703</v>
      </c>
      <c r="K10">
        <v>358072.28915662703</v>
      </c>
      <c r="L10">
        <v>358072.28915662703</v>
      </c>
      <c r="M10">
        <v>358072.28915662703</v>
      </c>
      <c r="N10">
        <v>358072.28915662703</v>
      </c>
      <c r="O10">
        <v>358072.28915662703</v>
      </c>
    </row>
    <row r="11" spans="2:15" x14ac:dyDescent="0.55000000000000004">
      <c r="B11" t="s">
        <v>27</v>
      </c>
      <c r="C11" t="s">
        <v>11</v>
      </c>
      <c r="D11">
        <v>402831.32530120498</v>
      </c>
      <c r="E11">
        <v>402831.32530120498</v>
      </c>
      <c r="F11">
        <v>402831.32530120498</v>
      </c>
      <c r="G11">
        <v>402831.32530120498</v>
      </c>
      <c r="H11">
        <v>402831.32530120498</v>
      </c>
      <c r="I11">
        <v>402831.32530120498</v>
      </c>
      <c r="J11">
        <v>402831.32530120498</v>
      </c>
      <c r="K11">
        <v>402831.32530120498</v>
      </c>
      <c r="L11">
        <v>402831.32530120498</v>
      </c>
      <c r="M11">
        <v>402831.32530120498</v>
      </c>
      <c r="N11">
        <v>402831.32530120498</v>
      </c>
      <c r="O11">
        <v>402831.32530120498</v>
      </c>
    </row>
    <row r="12" spans="2:15" x14ac:dyDescent="0.55000000000000004">
      <c r="B12" t="s">
        <v>27</v>
      </c>
      <c r="C12" t="s">
        <v>12</v>
      </c>
      <c r="D12">
        <v>447590.361445783</v>
      </c>
      <c r="E12">
        <v>447590.361445783</v>
      </c>
      <c r="F12">
        <v>447590.361445783</v>
      </c>
      <c r="G12">
        <v>447590.361445783</v>
      </c>
      <c r="H12">
        <v>447590.361445783</v>
      </c>
      <c r="I12">
        <v>447590.361445783</v>
      </c>
      <c r="J12">
        <v>447590.361445783</v>
      </c>
      <c r="K12">
        <v>447590.361445783</v>
      </c>
      <c r="L12">
        <v>447590.361445783</v>
      </c>
      <c r="M12">
        <v>447590.361445783</v>
      </c>
      <c r="N12">
        <v>447590.361445783</v>
      </c>
      <c r="O12">
        <v>447590.361445783</v>
      </c>
    </row>
    <row r="13" spans="2:15" x14ac:dyDescent="0.55000000000000004">
      <c r="B13" t="s">
        <v>27</v>
      </c>
      <c r="C13" t="s">
        <v>13</v>
      </c>
      <c r="D13">
        <v>492349.39759036101</v>
      </c>
      <c r="E13">
        <v>492349.39759036101</v>
      </c>
      <c r="F13">
        <v>492349.397590362</v>
      </c>
      <c r="G13">
        <v>492349.39759036101</v>
      </c>
      <c r="H13">
        <v>492349.397590362</v>
      </c>
      <c r="I13">
        <v>492349.39759036101</v>
      </c>
      <c r="J13">
        <v>492349.397590362</v>
      </c>
      <c r="K13">
        <v>492349.39759036101</v>
      </c>
      <c r="L13">
        <v>492349.39759036101</v>
      </c>
      <c r="M13">
        <v>492349.397590362</v>
      </c>
      <c r="N13">
        <v>492349.39759036101</v>
      </c>
      <c r="O13">
        <v>492349.39759036101</v>
      </c>
    </row>
    <row r="17" spans="4:5" x14ac:dyDescent="0.55000000000000004">
      <c r="D17" s="14" t="s">
        <v>41</v>
      </c>
      <c r="E17" s="14"/>
    </row>
    <row r="18" spans="4:5" ht="28.8" x14ac:dyDescent="0.55000000000000004">
      <c r="D18" s="15" t="s">
        <v>39</v>
      </c>
      <c r="E18" s="15" t="s">
        <v>40</v>
      </c>
    </row>
    <row r="19" spans="4:5" x14ac:dyDescent="0.55000000000000004">
      <c r="D19" s="16">
        <v>0.7</v>
      </c>
      <c r="E19" s="17">
        <v>313313</v>
      </c>
    </row>
    <row r="20" spans="4:5" x14ac:dyDescent="0.55000000000000004">
      <c r="D20" s="16">
        <v>0.8</v>
      </c>
      <c r="E20" s="17">
        <v>358072</v>
      </c>
    </row>
    <row r="21" spans="4:5" x14ac:dyDescent="0.55000000000000004">
      <c r="D21" s="16">
        <v>0.9</v>
      </c>
      <c r="E21" s="17">
        <v>402831</v>
      </c>
    </row>
    <row r="22" spans="4:5" x14ac:dyDescent="0.55000000000000004">
      <c r="D22" s="16">
        <v>1</v>
      </c>
      <c r="E22" s="17">
        <v>447590</v>
      </c>
    </row>
    <row r="23" spans="4:5" x14ac:dyDescent="0.55000000000000004">
      <c r="D23" s="16">
        <v>1.1000000000000001</v>
      </c>
      <c r="E23" s="17">
        <v>492349</v>
      </c>
    </row>
  </sheetData>
  <mergeCells count="1">
    <mergeCell ref="D17:E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Opportunity_Cost</vt:lpstr>
      <vt:lpstr>Opportunity_Energy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2021-07-07T15:03:43Z</dcterms:created>
  <dcterms:modified xsi:type="dcterms:W3CDTF">2021-07-10T03:35:39Z</dcterms:modified>
</cp:coreProperties>
</file>